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showInkAnnotation="0" codeName="ThisWorkbook" defaultThemeVersion="124226"/>
  <mc:AlternateContent xmlns:mc="http://schemas.openxmlformats.org/markup-compatibility/2006">
    <mc:Choice Requires="x15">
      <x15ac:absPath xmlns:x15ac="http://schemas.microsoft.com/office/spreadsheetml/2010/11/ac" url="C:\Users\c.pejot-laval\Documents\FICHIER PRIX en cours\Nomenclatures à faire\"/>
    </mc:Choice>
  </mc:AlternateContent>
  <xr:revisionPtr revIDLastSave="0" documentId="13_ncr:1_{BD18E39C-A3DA-439D-A0F1-41DAB3DCCF33}" xr6:coauthVersionLast="47" xr6:coauthVersionMax="47" xr10:uidLastSave="{00000000-0000-0000-0000-000000000000}"/>
  <bookViews>
    <workbookView xWindow="-110" yWindow="-110" windowWidth="19420" windowHeight="10420" tabRatio="516" activeTab="2" xr2:uid="{00000000-000D-0000-FFFF-FFFF00000000}"/>
  </bookViews>
  <sheets>
    <sheet name="Instructions" sheetId="17" r:id="rId1"/>
    <sheet name="Création champs PV" sheetId="15" r:id="rId2"/>
    <sheet name="nomenclature" sheetId="7" r:id="rId3"/>
    <sheet name="traduction" sheetId="16" state="hidden" r:id="rId4"/>
    <sheet name="Données module" sheetId="35" state="hidden" r:id="rId5"/>
    <sheet name="goulotte sup" sheetId="32" state="hidden" r:id="rId6"/>
    <sheet name="goulotte pyramide" sheetId="38" state="hidden" r:id="rId7"/>
    <sheet name="Feuil1" sheetId="36" state="hidden" r:id="rId8"/>
    <sheet name="Feuil2" sheetId="37" state="hidden" r:id="rId9"/>
    <sheet name="abergements latéraux" sheetId="9" state="hidden" r:id="rId10"/>
    <sheet name="Liste" sheetId="30" state="hidden" r:id="rId11"/>
    <sheet name="positionnement modules" sheetId="14" state="hidden" r:id="rId12"/>
    <sheet name="Erreur" sheetId="28" state="hidden" r:id="rId13"/>
    <sheet name="Qte module" sheetId="29" state="hidden" r:id="rId14"/>
    <sheet name="structure" sheetId="8" state="hidden" r:id="rId15"/>
    <sheet name="abergement haut" sheetId="34" state="hidden" r:id="rId16"/>
    <sheet name="Solin" sheetId="19" state="hidden" r:id="rId17"/>
    <sheet name="brides" sheetId="12" state="hidden" r:id="rId18"/>
    <sheet name="pattes" sheetId="13" state="hidden" r:id="rId19"/>
    <sheet name="goulotte" sheetId="24" state="hidden" r:id="rId20"/>
    <sheet name="Obturateur" sheetId="26" state="hidden" r:id="rId21"/>
    <sheet name="Terre FR" sheetId="23" state="hidden" r:id="rId22"/>
    <sheet name=" Terre UE" sheetId="22" state="hidden" r:id="rId23"/>
    <sheet name="collecteur" sheetId="21" state="hidden" r:id="rId24"/>
  </sheets>
  <definedNames>
    <definedName name="_xlnm._FilterDatabase" localSheetId="1" hidden="1">'Création champs PV'!$O$1:$T$3</definedName>
    <definedName name="_xlnm._FilterDatabase" localSheetId="2" hidden="1">nomenclature!$A$9:$AE$83</definedName>
    <definedName name="configurations" localSheetId="22">#REF!</definedName>
    <definedName name="configurations" localSheetId="15">#REF!</definedName>
    <definedName name="configurations" localSheetId="23">#REF!</definedName>
    <definedName name="configurations" localSheetId="12">#REF!</definedName>
    <definedName name="configurations" localSheetId="19">#REF!</definedName>
    <definedName name="configurations" localSheetId="6">#REF!</definedName>
    <definedName name="configurations" localSheetId="5">#REF!</definedName>
    <definedName name="configurations" localSheetId="20">#REF!</definedName>
    <definedName name="configurations" localSheetId="13">#REF!</definedName>
    <definedName name="configurations" localSheetId="16">#REF!</definedName>
    <definedName name="configurations" localSheetId="21">#REF!</definedName>
    <definedName name="configurations">#REF!</definedName>
    <definedName name="langues">traduction!$E$1:$E$8</definedName>
    <definedName name="onduleurs" localSheetId="22">#REF!</definedName>
    <definedName name="onduleurs" localSheetId="15">#REF!</definedName>
    <definedName name="onduleurs" localSheetId="23">#REF!</definedName>
    <definedName name="onduleurs" localSheetId="12">#REF!</definedName>
    <definedName name="onduleurs" localSheetId="19">#REF!</definedName>
    <definedName name="onduleurs" localSheetId="6">#REF!</definedName>
    <definedName name="onduleurs" localSheetId="5">#REF!</definedName>
    <definedName name="onduleurs" localSheetId="20">#REF!</definedName>
    <definedName name="onduleurs" localSheetId="13">#REF!</definedName>
    <definedName name="onduleurs" localSheetId="16">#REF!</definedName>
    <definedName name="onduleurs" localSheetId="21">#REF!</definedName>
    <definedName name="onduleurs">#REF!</definedName>
    <definedName name="Z_16FE1FF2_BD92_4856_8ACC_875F5889A685_.wvu.Cols" localSheetId="2" hidden="1">nomenclature!$AA:$AA</definedName>
    <definedName name="Z_16FE1FF2_BD92_4856_8ACC_875F5889A685_.wvu.PrintArea" localSheetId="1" hidden="1">'Création champs PV'!$A$1:$BQ$59</definedName>
    <definedName name="Z_16FE1FF2_BD92_4856_8ACC_875F5889A685_.wvu.PrintArea" localSheetId="0" hidden="1">Instructions!$B$2:$Q$166</definedName>
    <definedName name="Z_16FE1FF2_BD92_4856_8ACC_875F5889A685_.wvu.PrintArea" localSheetId="2" hidden="1">nomenclature!$A$1:$S$91</definedName>
    <definedName name="_xlnm.Print_Area" localSheetId="1">'Création champs PV'!$A$1:$BQ$59</definedName>
    <definedName name="_xlnm.Print_Area" localSheetId="0">Instructions!$B$2:$Q$166</definedName>
    <definedName name="_xlnm.Print_Area" localSheetId="2">nomenclature!$A$1:$S$92</definedName>
  </definedNames>
  <calcPr calcId="191029"/>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68" i="7" l="1"/>
  <c r="O68" i="7"/>
  <c r="N68" i="7"/>
  <c r="M68" i="7"/>
  <c r="L68" i="7"/>
  <c r="K68" i="7"/>
  <c r="J68" i="7"/>
  <c r="H68" i="7"/>
  <c r="P73" i="7"/>
  <c r="H73" i="7"/>
  <c r="I73" i="7"/>
  <c r="P53" i="7"/>
  <c r="O53" i="7"/>
  <c r="N53" i="7"/>
  <c r="M53" i="7"/>
  <c r="L53" i="7"/>
  <c r="K54" i="7"/>
  <c r="K53" i="7"/>
  <c r="J53" i="7"/>
  <c r="P38" i="7"/>
  <c r="O38" i="7"/>
  <c r="N38" i="7"/>
  <c r="M38" i="7"/>
  <c r="L38" i="7"/>
  <c r="K38" i="7"/>
  <c r="J38" i="7"/>
  <c r="H38" i="7"/>
  <c r="P32" i="7"/>
  <c r="H32" i="7"/>
  <c r="P30" i="7"/>
  <c r="H30" i="7"/>
  <c r="P11" i="7"/>
  <c r="P72" i="7" s="1"/>
  <c r="H11" i="7"/>
  <c r="H72" i="7" s="1"/>
  <c r="P40" i="7"/>
  <c r="O40" i="7"/>
  <c r="N40" i="7"/>
  <c r="M40" i="7"/>
  <c r="L40" i="7"/>
  <c r="K40" i="7"/>
  <c r="J40" i="7"/>
  <c r="I40" i="7"/>
  <c r="H40" i="7"/>
  <c r="AF73" i="7" l="1"/>
  <c r="AM73" i="7"/>
  <c r="AM52" i="7"/>
  <c r="P51" i="7"/>
  <c r="P49" i="7"/>
  <c r="P48" i="7"/>
  <c r="AM48" i="7" s="1"/>
  <c r="P47" i="7"/>
  <c r="P46" i="7"/>
  <c r="AM40" i="7"/>
  <c r="P36" i="7"/>
  <c r="AM36" i="7" s="1"/>
  <c r="P35" i="7"/>
  <c r="P34" i="7"/>
  <c r="P33" i="7"/>
  <c r="AM30" i="7"/>
  <c r="P15" i="7"/>
  <c r="AL53" i="7"/>
  <c r="AL52" i="7"/>
  <c r="O51" i="7"/>
  <c r="AL51" i="7" s="1"/>
  <c r="O49" i="7"/>
  <c r="AL49" i="7" s="1"/>
  <c r="O48" i="7"/>
  <c r="AL48" i="7" s="1"/>
  <c r="O47" i="7"/>
  <c r="AL47" i="7" s="1"/>
  <c r="O46" i="7"/>
  <c r="AL46" i="7" s="1"/>
  <c r="AL40" i="7"/>
  <c r="AL39" i="7"/>
  <c r="AL38" i="7"/>
  <c r="AL37" i="7"/>
  <c r="O36" i="7"/>
  <c r="AL36" i="7" s="1"/>
  <c r="O35" i="7"/>
  <c r="AL35" i="7" s="1"/>
  <c r="O34" i="7"/>
  <c r="AL34" i="7" s="1"/>
  <c r="O33" i="7"/>
  <c r="AL33" i="7" s="1"/>
  <c r="O15" i="7"/>
  <c r="AL15" i="7" s="1"/>
  <c r="AK53" i="7"/>
  <c r="AK52" i="7"/>
  <c r="N51" i="7"/>
  <c r="AK51" i="7" s="1"/>
  <c r="N49" i="7"/>
  <c r="AK49" i="7" s="1"/>
  <c r="N48" i="7"/>
  <c r="AK48" i="7" s="1"/>
  <c r="N47" i="7"/>
  <c r="AK47" i="7" s="1"/>
  <c r="N46" i="7"/>
  <c r="AK46" i="7" s="1"/>
  <c r="AK40" i="7"/>
  <c r="AK39" i="7"/>
  <c r="AK38" i="7"/>
  <c r="AK37" i="7"/>
  <c r="N36" i="7"/>
  <c r="AK36" i="7" s="1"/>
  <c r="N35" i="7"/>
  <c r="AK35" i="7" s="1"/>
  <c r="N34" i="7"/>
  <c r="AK34" i="7" s="1"/>
  <c r="N33" i="7"/>
  <c r="AK33" i="7" s="1"/>
  <c r="M51" i="7"/>
  <c r="M49" i="7"/>
  <c r="AJ49" i="7" s="1"/>
  <c r="M48" i="7"/>
  <c r="M47" i="7"/>
  <c r="AJ47" i="7" s="1"/>
  <c r="M46" i="7"/>
  <c r="AJ37" i="7"/>
  <c r="M36" i="7"/>
  <c r="M35" i="7"/>
  <c r="AJ35" i="7" s="1"/>
  <c r="M34" i="7"/>
  <c r="M33" i="7"/>
  <c r="M15" i="7"/>
  <c r="AI53" i="7"/>
  <c r="L51" i="7"/>
  <c r="AI51" i="7" s="1"/>
  <c r="L49" i="7"/>
  <c r="AI49" i="7" s="1"/>
  <c r="L48" i="7"/>
  <c r="L47" i="7"/>
  <c r="AI47" i="7" s="1"/>
  <c r="L46" i="7"/>
  <c r="AI39" i="7"/>
  <c r="AI37" i="7"/>
  <c r="L36" i="7"/>
  <c r="L35" i="7"/>
  <c r="AI35" i="7" s="1"/>
  <c r="L34" i="7"/>
  <c r="L33" i="7"/>
  <c r="AI33" i="7" s="1"/>
  <c r="L15" i="7"/>
  <c r="AI15" i="7" s="1"/>
  <c r="AH53" i="7"/>
  <c r="K51" i="7"/>
  <c r="AH51" i="7" s="1"/>
  <c r="K49" i="7"/>
  <c r="K48" i="7"/>
  <c r="AH48" i="7" s="1"/>
  <c r="K47" i="7"/>
  <c r="AH47" i="7" s="1"/>
  <c r="K46" i="7"/>
  <c r="AH39" i="7"/>
  <c r="AH38" i="7"/>
  <c r="K36" i="7"/>
  <c r="AH36" i="7" s="1"/>
  <c r="K35" i="7"/>
  <c r="AH35" i="7" s="1"/>
  <c r="K34" i="7"/>
  <c r="K33" i="7"/>
  <c r="AH33" i="7" s="1"/>
  <c r="K15" i="7"/>
  <c r="AG52" i="7"/>
  <c r="J51" i="7"/>
  <c r="J50" i="7"/>
  <c r="AG50" i="7" s="1"/>
  <c r="J49" i="7"/>
  <c r="AG49" i="7" s="1"/>
  <c r="J48" i="7"/>
  <c r="J47" i="7"/>
  <c r="AG47" i="7" s="1"/>
  <c r="J46" i="7"/>
  <c r="AG40" i="7"/>
  <c r="AG38" i="7"/>
  <c r="AG37" i="7"/>
  <c r="J36" i="7"/>
  <c r="J35" i="7"/>
  <c r="AG35" i="7" s="1"/>
  <c r="J34" i="7"/>
  <c r="J33" i="7"/>
  <c r="AG33" i="7" s="1"/>
  <c r="J15" i="7"/>
  <c r="AG15" i="7" s="1"/>
  <c r="I51" i="7"/>
  <c r="AF51" i="7" s="1"/>
  <c r="I50" i="7"/>
  <c r="I49" i="7"/>
  <c r="AF49" i="7" s="1"/>
  <c r="I48" i="7"/>
  <c r="AF48" i="7" s="1"/>
  <c r="I47" i="7"/>
  <c r="AF47" i="7" s="1"/>
  <c r="I46" i="7"/>
  <c r="AF46" i="7" s="1"/>
  <c r="AF40" i="7"/>
  <c r="AF39" i="7"/>
  <c r="AF37" i="7"/>
  <c r="I36" i="7"/>
  <c r="AF36" i="7" s="1"/>
  <c r="I35" i="7"/>
  <c r="AF35" i="7" s="1"/>
  <c r="I34" i="7"/>
  <c r="AF34" i="7" s="1"/>
  <c r="I33" i="7"/>
  <c r="AF33" i="7" s="1"/>
  <c r="H51" i="7"/>
  <c r="AE51" i="7" s="1"/>
  <c r="H50" i="7"/>
  <c r="AE50" i="7" s="1"/>
  <c r="H47" i="7"/>
  <c r="AE47" i="7" s="1"/>
  <c r="H46" i="7"/>
  <c r="AE46" i="7" s="1"/>
  <c r="AE40" i="7"/>
  <c r="AE39" i="7"/>
  <c r="AE38" i="7"/>
  <c r="AE37" i="7"/>
  <c r="H36" i="7"/>
  <c r="AE36" i="7" s="1"/>
  <c r="H35" i="7"/>
  <c r="AE35" i="7" s="1"/>
  <c r="H34" i="7"/>
  <c r="AE34" i="7" s="1"/>
  <c r="H33" i="7"/>
  <c r="AE33" i="7" s="1"/>
  <c r="AE31" i="7"/>
  <c r="AE29" i="7"/>
  <c r="P70" i="7"/>
  <c r="AM70" i="7" s="1"/>
  <c r="O70" i="7"/>
  <c r="L70" i="7"/>
  <c r="K70" i="7"/>
  <c r="AH70" i="7" s="1"/>
  <c r="J70" i="7"/>
  <c r="AF50" i="7" l="1"/>
  <c r="AL68" i="7"/>
  <c r="AL70" i="7"/>
  <c r="AJ46" i="7"/>
  <c r="AJ34" i="7"/>
  <c r="AJ51" i="7"/>
  <c r="AJ48" i="7"/>
  <c r="AJ15" i="7"/>
  <c r="AJ39" i="7"/>
  <c r="AJ53" i="7"/>
  <c r="AJ36" i="7"/>
  <c r="AJ38" i="7"/>
  <c r="AJ33" i="7"/>
  <c r="AJ52" i="7"/>
  <c r="AJ40" i="7"/>
  <c r="AI70" i="7"/>
  <c r="AI68" i="7"/>
  <c r="AI52" i="7"/>
  <c r="AI48" i="7"/>
  <c r="AI46" i="7"/>
  <c r="AI40" i="7"/>
  <c r="AI38" i="7"/>
  <c r="AI36" i="7"/>
  <c r="AI34" i="7"/>
  <c r="AG70" i="7"/>
  <c r="AG48" i="7"/>
  <c r="AG36" i="7"/>
  <c r="AG68" i="7"/>
  <c r="AG53" i="7"/>
  <c r="AG46" i="7"/>
  <c r="AG34" i="7"/>
  <c r="AG51" i="7"/>
  <c r="AG39" i="7"/>
  <c r="AH37" i="7"/>
  <c r="AH40" i="7"/>
  <c r="AH15" i="7"/>
  <c r="AH46" i="7"/>
  <c r="AH49" i="7"/>
  <c r="AH34" i="7"/>
  <c r="AH52" i="7"/>
  <c r="AH68" i="7"/>
  <c r="AM53" i="7"/>
  <c r="AM49" i="7"/>
  <c r="AM37" i="7"/>
  <c r="AM33" i="7"/>
  <c r="AM15" i="7"/>
  <c r="AM68" i="7"/>
  <c r="AM46" i="7"/>
  <c r="AM38" i="7"/>
  <c r="AM34" i="7"/>
  <c r="AM51" i="7"/>
  <c r="AM47" i="7"/>
  <c r="AM39" i="7"/>
  <c r="AM35" i="7"/>
  <c r="AM32" i="7"/>
  <c r="C186" i="35"/>
  <c r="C187" i="35"/>
  <c r="C188" i="35" s="1"/>
  <c r="C189" i="35" s="1"/>
  <c r="C190" i="35" s="1"/>
  <c r="C191" i="35" s="1"/>
  <c r="C192" i="35" s="1"/>
  <c r="C193" i="35" s="1"/>
  <c r="C194" i="35" s="1"/>
  <c r="C195" i="35" s="1"/>
  <c r="C196" i="35" s="1"/>
  <c r="C197" i="35" s="1"/>
  <c r="C198" i="35" s="1"/>
  <c r="C199" i="35" s="1"/>
  <c r="C200" i="35" s="1"/>
  <c r="C201" i="35" s="1"/>
  <c r="C202" i="35" s="1"/>
  <c r="C203" i="35" s="1"/>
  <c r="C204" i="35" s="1"/>
  <c r="C205" i="35" s="1"/>
  <c r="C206" i="35" s="1"/>
  <c r="C207" i="35" s="1"/>
  <c r="C208" i="35" s="1"/>
  <c r="C209" i="35" s="1"/>
  <c r="C210" i="35" s="1"/>
  <c r="C211" i="35" s="1"/>
  <c r="C212" i="35" s="1"/>
  <c r="C213" i="35" s="1"/>
  <c r="C214" i="35" s="1"/>
  <c r="C215" i="35" s="1"/>
  <c r="C216" i="35" s="1"/>
  <c r="C217" i="35" s="1"/>
  <c r="C218" i="35" s="1"/>
  <c r="C219" i="35" s="1"/>
  <c r="C220" i="35" s="1"/>
  <c r="C221" i="35" s="1"/>
  <c r="C222" i="35" s="1"/>
  <c r="C223" i="35" s="1"/>
  <c r="C224" i="35" s="1"/>
  <c r="C225" i="35" s="1"/>
  <c r="C226" i="35" s="1"/>
  <c r="C227" i="35" s="1"/>
  <c r="C228" i="35" s="1"/>
  <c r="C229" i="35" s="1"/>
  <c r="C230" i="35" s="1"/>
  <c r="C231" i="35" s="1"/>
  <c r="C232" i="35" s="1"/>
  <c r="C233" i="35" s="1"/>
  <c r="C234" i="35" s="1"/>
  <c r="C235" i="35" s="1"/>
  <c r="C236" i="35" s="1"/>
  <c r="C237" i="35" s="1"/>
  <c r="C238" i="35" s="1"/>
  <c r="C239" i="35" s="1"/>
  <c r="C240" i="35" s="1"/>
  <c r="C241" i="35" s="1"/>
  <c r="C242" i="35" s="1"/>
  <c r="C243" i="35" s="1"/>
  <c r="C244" i="35" s="1"/>
  <c r="C245" i="35" s="1"/>
  <c r="C246" i="35" s="1"/>
  <c r="C247" i="35" s="1"/>
  <c r="C248" i="35" s="1"/>
  <c r="C249" i="35" s="1"/>
  <c r="C250" i="35" s="1"/>
  <c r="C251" i="35" s="1"/>
  <c r="C252" i="35" s="1"/>
  <c r="C253" i="35" s="1"/>
  <c r="C254" i="35" s="1"/>
  <c r="C255" i="35" s="1"/>
  <c r="C256" i="35" s="1"/>
  <c r="C257" i="35" s="1"/>
  <c r="C258" i="35" s="1"/>
  <c r="C259" i="35" s="1"/>
  <c r="C260" i="35" s="1"/>
  <c r="C261" i="35" s="1"/>
  <c r="C262" i="35" s="1"/>
  <c r="C263" i="35" s="1"/>
  <c r="C264" i="35" s="1"/>
  <c r="C265" i="35" s="1"/>
  <c r="C266" i="35" s="1"/>
  <c r="C267" i="35" s="1"/>
  <c r="C268" i="35" s="1"/>
  <c r="C269" i="35" s="1"/>
  <c r="C270" i="35" s="1"/>
  <c r="C271" i="35" s="1"/>
  <c r="C272" i="35" s="1"/>
  <c r="C273" i="35" s="1"/>
  <c r="C274" i="35" s="1"/>
  <c r="C275" i="35" s="1"/>
  <c r="C276" i="35" s="1"/>
  <c r="C277" i="35" s="1"/>
  <c r="C278" i="35" s="1"/>
  <c r="C279" i="35" s="1"/>
  <c r="C280" i="35" s="1"/>
  <c r="C281" i="35" s="1"/>
  <c r="C282" i="35" s="1"/>
  <c r="C283" i="35" s="1"/>
  <c r="C284" i="35" s="1"/>
  <c r="C285" i="35" s="1"/>
  <c r="C286" i="35" s="1"/>
  <c r="C287" i="35" s="1"/>
  <c r="C288" i="35" s="1"/>
  <c r="C289" i="35" s="1"/>
  <c r="C290" i="35" s="1"/>
  <c r="C291" i="35" s="1"/>
  <c r="C292" i="35" s="1"/>
  <c r="C153" i="35"/>
  <c r="C154" i="35"/>
  <c r="C155" i="35"/>
  <c r="C156" i="35" s="1"/>
  <c r="C157" i="35" s="1"/>
  <c r="C158" i="35" s="1"/>
  <c r="C159" i="35" s="1"/>
  <c r="C160" i="35" s="1"/>
  <c r="C161" i="35" s="1"/>
  <c r="C162" i="35" s="1"/>
  <c r="C163" i="35" s="1"/>
  <c r="C164" i="35" s="1"/>
  <c r="C165" i="35" s="1"/>
  <c r="C166" i="35" s="1"/>
  <c r="C167" i="35" s="1"/>
  <c r="C168" i="35" s="1"/>
  <c r="C169" i="35" s="1"/>
  <c r="C170" i="35" s="1"/>
  <c r="C171" i="35" s="1"/>
  <c r="C172" i="35" s="1"/>
  <c r="C173" i="35" s="1"/>
  <c r="C174" i="35" s="1"/>
  <c r="C175" i="35" s="1"/>
  <c r="C176" i="35" s="1"/>
  <c r="C177" i="35" s="1"/>
  <c r="C178" i="35" s="1"/>
  <c r="C179" i="35" s="1"/>
  <c r="C180" i="35" s="1"/>
  <c r="C181" i="35" s="1"/>
  <c r="C182" i="35" s="1"/>
  <c r="C183" i="35" s="1"/>
  <c r="C184" i="35" s="1"/>
  <c r="C185" i="35" s="1"/>
  <c r="AE11" i="7" l="1"/>
  <c r="AM11" i="7"/>
  <c r="U31" i="7"/>
  <c r="H54" i="7"/>
  <c r="P58" i="7"/>
  <c r="P57" i="7"/>
  <c r="P56" i="7"/>
  <c r="P55" i="7"/>
  <c r="P54" i="7"/>
  <c r="O57" i="7"/>
  <c r="O56" i="7"/>
  <c r="O55" i="7"/>
  <c r="O54" i="7"/>
  <c r="N58" i="7"/>
  <c r="N57" i="7"/>
  <c r="N55" i="7"/>
  <c r="N54" i="7"/>
  <c r="M58" i="7"/>
  <c r="M57" i="7"/>
  <c r="M56" i="7"/>
  <c r="M55" i="7"/>
  <c r="M54" i="7"/>
  <c r="L58" i="7"/>
  <c r="L57" i="7"/>
  <c r="L56" i="7"/>
  <c r="L54" i="7"/>
  <c r="K58" i="7"/>
  <c r="K57" i="7"/>
  <c r="K56" i="7"/>
  <c r="J58" i="7"/>
  <c r="J56" i="7"/>
  <c r="J55" i="7"/>
  <c r="I58" i="7"/>
  <c r="I57" i="7"/>
  <c r="I56" i="7"/>
  <c r="I55" i="7"/>
  <c r="I54" i="7"/>
  <c r="H58" i="7"/>
  <c r="H57" i="7"/>
  <c r="H56" i="7"/>
  <c r="P45" i="7"/>
  <c r="P44" i="7"/>
  <c r="P43" i="7"/>
  <c r="P42" i="7"/>
  <c r="P41" i="7"/>
  <c r="O45" i="7"/>
  <c r="O44" i="7"/>
  <c r="O43" i="7"/>
  <c r="O42" i="7"/>
  <c r="O41" i="7"/>
  <c r="N45" i="7"/>
  <c r="N44" i="7"/>
  <c r="N43" i="7"/>
  <c r="N42" i="7"/>
  <c r="N41" i="7"/>
  <c r="M45" i="7"/>
  <c r="M44" i="7"/>
  <c r="M42" i="7"/>
  <c r="M41" i="7"/>
  <c r="L45" i="7"/>
  <c r="L44" i="7"/>
  <c r="L43" i="7"/>
  <c r="L42" i="7"/>
  <c r="L41" i="7"/>
  <c r="K45" i="7"/>
  <c r="K44" i="7"/>
  <c r="K43" i="7"/>
  <c r="K42" i="7"/>
  <c r="K41" i="7"/>
  <c r="J45" i="7"/>
  <c r="J44" i="7"/>
  <c r="J43" i="7"/>
  <c r="J42" i="7"/>
  <c r="J41" i="7"/>
  <c r="I45" i="7"/>
  <c r="I44" i="7"/>
  <c r="I43" i="7"/>
  <c r="I42" i="7"/>
  <c r="I41" i="7"/>
  <c r="H45" i="7"/>
  <c r="H44" i="7"/>
  <c r="H43" i="7"/>
  <c r="H42" i="7"/>
  <c r="H41" i="7"/>
  <c r="AC32" i="7" l="1"/>
  <c r="AC73" i="7"/>
  <c r="V73" i="7"/>
  <c r="AF55" i="7"/>
  <c r="AF56" i="7"/>
  <c r="AK55" i="7"/>
  <c r="AE54" i="7"/>
  <c r="AF58" i="7"/>
  <c r="AK58" i="7"/>
  <c r="AL43" i="7"/>
  <c r="AL44" i="7"/>
  <c r="AL54" i="7"/>
  <c r="AF54" i="7"/>
  <c r="AE44" i="7"/>
  <c r="AE45" i="7"/>
  <c r="AL55" i="7"/>
  <c r="AL42" i="7"/>
  <c r="AE42" i="7"/>
  <c r="AF57" i="7"/>
  <c r="AK41" i="7"/>
  <c r="AF43" i="7"/>
  <c r="AK42" i="7"/>
  <c r="AL56" i="7"/>
  <c r="AF41" i="7"/>
  <c r="AF42" i="7"/>
  <c r="AF44" i="7"/>
  <c r="AK43" i="7"/>
  <c r="AL57" i="7"/>
  <c r="AE41" i="7"/>
  <c r="AF45" i="7"/>
  <c r="AK44" i="7"/>
  <c r="AE56" i="7"/>
  <c r="AE43" i="7"/>
  <c r="AK57" i="7"/>
  <c r="AK45" i="7"/>
  <c r="AE57" i="7"/>
  <c r="AK54" i="7"/>
  <c r="AL45" i="7"/>
  <c r="AL41" i="7"/>
  <c r="AE58" i="7"/>
  <c r="AJ54" i="7"/>
  <c r="AJ56" i="7"/>
  <c r="AJ57" i="7"/>
  <c r="AJ58" i="7"/>
  <c r="AJ41" i="7"/>
  <c r="AJ55" i="7"/>
  <c r="AJ42" i="7"/>
  <c r="AJ44" i="7"/>
  <c r="AJ45" i="7"/>
  <c r="AI45" i="7"/>
  <c r="AI56" i="7"/>
  <c r="AI58" i="7"/>
  <c r="AI54" i="7"/>
  <c r="AI57" i="7"/>
  <c r="AI41" i="7"/>
  <c r="AI42" i="7"/>
  <c r="AI43" i="7"/>
  <c r="AI44" i="7"/>
  <c r="AG56" i="7"/>
  <c r="AG41" i="7"/>
  <c r="AG55" i="7"/>
  <c r="AG42" i="7"/>
  <c r="AG44" i="7"/>
  <c r="AG43" i="7"/>
  <c r="AG45" i="7"/>
  <c r="AG58" i="7"/>
  <c r="AH56" i="7"/>
  <c r="AH57" i="7"/>
  <c r="AH58" i="7"/>
  <c r="AH41" i="7"/>
  <c r="AH44" i="7"/>
  <c r="AH43" i="7"/>
  <c r="AH42" i="7"/>
  <c r="AH45" i="7"/>
  <c r="AH54" i="7"/>
  <c r="AM44" i="7"/>
  <c r="AM54" i="7"/>
  <c r="AM56" i="7"/>
  <c r="AM43" i="7"/>
  <c r="AM45" i="7"/>
  <c r="AM55" i="7"/>
  <c r="AM57" i="7"/>
  <c r="AM58" i="7"/>
  <c r="AM41" i="7"/>
  <c r="AM42" i="7"/>
  <c r="P19" i="7"/>
  <c r="AM19" i="7" s="1"/>
  <c r="O19" i="7"/>
  <c r="AL19" i="7" s="1"/>
  <c r="N18" i="7"/>
  <c r="M19" i="7"/>
  <c r="AJ19" i="7" s="1"/>
  <c r="L19" i="7"/>
  <c r="AI19" i="7" s="1"/>
  <c r="K19" i="7"/>
  <c r="AH19" i="7" s="1"/>
  <c r="J19" i="7"/>
  <c r="AG19" i="7" s="1"/>
  <c r="I18" i="7"/>
  <c r="P28" i="7"/>
  <c r="P27" i="7"/>
  <c r="P26" i="7"/>
  <c r="P25" i="7"/>
  <c r="P24" i="7"/>
  <c r="O27" i="7"/>
  <c r="O26" i="7"/>
  <c r="O25" i="7"/>
  <c r="O24" i="7"/>
  <c r="N28" i="7"/>
  <c r="N27" i="7"/>
  <c r="N25" i="7"/>
  <c r="N24" i="7"/>
  <c r="M28" i="7"/>
  <c r="M27" i="7"/>
  <c r="M25" i="7"/>
  <c r="M24" i="7"/>
  <c r="L28" i="7"/>
  <c r="L27" i="7"/>
  <c r="L26" i="7"/>
  <c r="L24" i="7"/>
  <c r="K28" i="7"/>
  <c r="K27" i="7"/>
  <c r="K26" i="7"/>
  <c r="K24" i="7"/>
  <c r="J28" i="7"/>
  <c r="J26" i="7"/>
  <c r="J25" i="7"/>
  <c r="I28" i="7"/>
  <c r="I27" i="7"/>
  <c r="I26" i="7"/>
  <c r="I25" i="7"/>
  <c r="I24" i="7"/>
  <c r="H27" i="7"/>
  <c r="H26" i="7"/>
  <c r="H28" i="7"/>
  <c r="H24" i="7"/>
  <c r="P23" i="7"/>
  <c r="O23" i="7"/>
  <c r="N23" i="7"/>
  <c r="M23" i="7"/>
  <c r="L23" i="7"/>
  <c r="K23" i="7"/>
  <c r="J23" i="7"/>
  <c r="X58" i="7"/>
  <c r="U54" i="7"/>
  <c r="X57" i="7"/>
  <c r="V41" i="7"/>
  <c r="Z42" i="7"/>
  <c r="Y43" i="7"/>
  <c r="Y44" i="7"/>
  <c r="V45" i="7"/>
  <c r="S44" i="7"/>
  <c r="S41" i="7"/>
  <c r="S42" i="7"/>
  <c r="S45" i="7"/>
  <c r="B171" i="35"/>
  <c r="B172" i="35" s="1"/>
  <c r="B173" i="35" s="1"/>
  <c r="B174" i="35" s="1"/>
  <c r="B175" i="35" s="1"/>
  <c r="B176" i="35" s="1"/>
  <c r="B177" i="35" s="1"/>
  <c r="B178" i="35" s="1"/>
  <c r="B179" i="35" s="1"/>
  <c r="B180" i="35" s="1"/>
  <c r="B181" i="35" s="1"/>
  <c r="B182" i="35" s="1"/>
  <c r="B183" i="35" s="1"/>
  <c r="B184" i="35" s="1"/>
  <c r="B185" i="35" s="1"/>
  <c r="B156" i="35"/>
  <c r="B157" i="35" s="1"/>
  <c r="B158" i="35" s="1"/>
  <c r="B159" i="35" s="1"/>
  <c r="B160" i="35" s="1"/>
  <c r="B161" i="35" s="1"/>
  <c r="B162" i="35" s="1"/>
  <c r="B163" i="35" s="1"/>
  <c r="B164" i="35" s="1"/>
  <c r="B165" i="35" s="1"/>
  <c r="B166" i="35" s="1"/>
  <c r="B167" i="35" s="1"/>
  <c r="B168" i="35" s="1"/>
  <c r="B169" i="35" s="1"/>
  <c r="B170" i="35" s="1"/>
  <c r="B91" i="35"/>
  <c r="B92" i="35" s="1"/>
  <c r="B93" i="35" s="1"/>
  <c r="B94" i="35" s="1"/>
  <c r="B95" i="35" s="1"/>
  <c r="B96" i="35" s="1"/>
  <c r="B97" i="35" s="1"/>
  <c r="B98" i="35" s="1"/>
  <c r="B99" i="35" s="1"/>
  <c r="B100" i="35" s="1"/>
  <c r="B101" i="35" s="1"/>
  <c r="B102" i="35" s="1"/>
  <c r="B103" i="35" s="1"/>
  <c r="B104" i="35" s="1"/>
  <c r="B105" i="35" s="1"/>
  <c r="B106" i="35" s="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86" i="35"/>
  <c r="B87" i="35" s="1"/>
  <c r="B88" i="35" s="1"/>
  <c r="B89" i="35" s="1"/>
  <c r="B90" i="35" s="1"/>
  <c r="U29" i="7"/>
  <c r="AC41" i="7" l="1"/>
  <c r="AC43" i="7"/>
  <c r="X54" i="7"/>
  <c r="AC42" i="7"/>
  <c r="W44" i="7"/>
  <c r="AC37" i="7"/>
  <c r="X37" i="7"/>
  <c r="V37" i="7"/>
  <c r="Y37" i="7"/>
  <c r="U37" i="7"/>
  <c r="Z37" i="7"/>
  <c r="W37" i="7"/>
  <c r="AA37" i="7"/>
  <c r="AB37" i="7"/>
  <c r="Y58" i="7"/>
  <c r="U35" i="7"/>
  <c r="V35" i="7"/>
  <c r="Z35" i="7"/>
  <c r="Y35" i="7"/>
  <c r="X35" i="7"/>
  <c r="AB35" i="7"/>
  <c r="W35" i="7"/>
  <c r="AC35" i="7"/>
  <c r="AA35" i="7"/>
  <c r="V49" i="7"/>
  <c r="Y49" i="7"/>
  <c r="W49" i="7"/>
  <c r="AA49" i="7"/>
  <c r="X49" i="7"/>
  <c r="AC49" i="7"/>
  <c r="Z49" i="7"/>
  <c r="AB49" i="7"/>
  <c r="AC56" i="7"/>
  <c r="X42" i="7"/>
  <c r="X56" i="7"/>
  <c r="W42" i="7"/>
  <c r="U58" i="7"/>
  <c r="AA57" i="7"/>
  <c r="U41" i="7"/>
  <c r="AB56" i="7"/>
  <c r="U42" i="7"/>
  <c r="AB54" i="7"/>
  <c r="AA55" i="7"/>
  <c r="Y42" i="7"/>
  <c r="Y56" i="7"/>
  <c r="Z55" i="7"/>
  <c r="W55" i="7"/>
  <c r="Y45" i="7"/>
  <c r="AB41" i="7"/>
  <c r="U43" i="7"/>
  <c r="AB57" i="7"/>
  <c r="AA42" i="7"/>
  <c r="AB42" i="7"/>
  <c r="AB44" i="7"/>
  <c r="V56" i="7"/>
  <c r="AC58" i="7"/>
  <c r="AC54" i="7"/>
  <c r="X43" i="7"/>
  <c r="Z41" i="7"/>
  <c r="AC44" i="7"/>
  <c r="X44" i="7"/>
  <c r="Y41" i="7"/>
  <c r="AB45" i="7"/>
  <c r="AA43" i="7"/>
  <c r="V43" i="7"/>
  <c r="AB55" i="7"/>
  <c r="AB43" i="7"/>
  <c r="V55" i="7"/>
  <c r="AC57" i="7"/>
  <c r="W58" i="7"/>
  <c r="W41" i="7"/>
  <c r="Z45" i="7"/>
  <c r="Z58" i="7"/>
  <c r="X41" i="7"/>
  <c r="W45" i="7"/>
  <c r="Y57" i="7"/>
  <c r="Z44" i="7"/>
  <c r="AA54" i="7"/>
  <c r="U56" i="7"/>
  <c r="V44" i="7"/>
  <c r="AA41" i="7"/>
  <c r="U45" i="7"/>
  <c r="AA58" i="7"/>
  <c r="AC55" i="7"/>
  <c r="W56" i="7"/>
  <c r="Z57" i="7"/>
  <c r="Z56" i="7"/>
  <c r="U57" i="7"/>
  <c r="AA44" i="7"/>
  <c r="V42" i="7"/>
  <c r="V57" i="7"/>
  <c r="U44" i="7"/>
  <c r="V58" i="7"/>
  <c r="AC30" i="7"/>
  <c r="Y36" i="7"/>
  <c r="U36" i="7"/>
  <c r="AA36" i="7"/>
  <c r="X36" i="7"/>
  <c r="AB36" i="7"/>
  <c r="W36" i="7"/>
  <c r="Z36" i="7"/>
  <c r="AC36" i="7"/>
  <c r="V36" i="7"/>
  <c r="AC53" i="7"/>
  <c r="W53" i="7"/>
  <c r="AB53" i="7"/>
  <c r="Z53" i="7"/>
  <c r="Y53" i="7"/>
  <c r="X53" i="7"/>
  <c r="AA53" i="7"/>
  <c r="Z52" i="7"/>
  <c r="X52" i="7"/>
  <c r="W52" i="7"/>
  <c r="AA52" i="7"/>
  <c r="Y52" i="7"/>
  <c r="AB52" i="7"/>
  <c r="AC52" i="7"/>
  <c r="Z38" i="7"/>
  <c r="U38" i="7"/>
  <c r="AB38" i="7"/>
  <c r="AC38" i="7"/>
  <c r="X38" i="7"/>
  <c r="Y38" i="7"/>
  <c r="W38" i="7"/>
  <c r="AA38" i="7"/>
  <c r="AC45" i="7"/>
  <c r="W43" i="7"/>
  <c r="Y54" i="7"/>
  <c r="AC15" i="7"/>
  <c r="Y15" i="7"/>
  <c r="X15" i="7"/>
  <c r="Z15" i="7"/>
  <c r="AB15" i="7"/>
  <c r="W15" i="7"/>
  <c r="U33" i="7"/>
  <c r="AC33" i="7"/>
  <c r="AA33" i="7"/>
  <c r="W33" i="7"/>
  <c r="Z33" i="7"/>
  <c r="X33" i="7"/>
  <c r="V33" i="7"/>
  <c r="AB33" i="7"/>
  <c r="Y33" i="7"/>
  <c r="Y51" i="7"/>
  <c r="X51" i="7"/>
  <c r="W51" i="7"/>
  <c r="AB51" i="7"/>
  <c r="AC51" i="7"/>
  <c r="AA51" i="7"/>
  <c r="Z51" i="7"/>
  <c r="V51" i="7"/>
  <c r="U51" i="7"/>
  <c r="W34" i="7"/>
  <c r="AB34" i="7"/>
  <c r="X34" i="7"/>
  <c r="AC34" i="7"/>
  <c r="V34" i="7"/>
  <c r="Y34" i="7"/>
  <c r="AA34" i="7"/>
  <c r="U34" i="7"/>
  <c r="Z34" i="7"/>
  <c r="U50" i="7"/>
  <c r="V50" i="7"/>
  <c r="W50" i="7"/>
  <c r="X68" i="7"/>
  <c r="AB68" i="7"/>
  <c r="Y68" i="7"/>
  <c r="AC68" i="7"/>
  <c r="W68" i="7"/>
  <c r="AA48" i="7"/>
  <c r="X48" i="7"/>
  <c r="AB48" i="7"/>
  <c r="Y48" i="7"/>
  <c r="V48" i="7"/>
  <c r="W48" i="7"/>
  <c r="Z48" i="7"/>
  <c r="AC48" i="7"/>
  <c r="Z40" i="7"/>
  <c r="AC40" i="7"/>
  <c r="Y40" i="7"/>
  <c r="V40" i="7"/>
  <c r="X40" i="7"/>
  <c r="AA40" i="7"/>
  <c r="AB40" i="7"/>
  <c r="U40" i="7"/>
  <c r="W40" i="7"/>
  <c r="W46" i="7"/>
  <c r="V46" i="7"/>
  <c r="Z46" i="7"/>
  <c r="AB46" i="7"/>
  <c r="AA46" i="7"/>
  <c r="X46" i="7"/>
  <c r="AC46" i="7"/>
  <c r="U46" i="7"/>
  <c r="Y46" i="7"/>
  <c r="U39" i="7"/>
  <c r="AC39" i="7"/>
  <c r="AA39" i="7"/>
  <c r="X39" i="7"/>
  <c r="Y39" i="7"/>
  <c r="W39" i="7"/>
  <c r="AB39" i="7"/>
  <c r="Z39" i="7"/>
  <c r="V39" i="7"/>
  <c r="U47" i="7"/>
  <c r="Z47" i="7"/>
  <c r="AC47" i="7"/>
  <c r="Y47" i="7"/>
  <c r="AB47" i="7"/>
  <c r="W47" i="7"/>
  <c r="AA47" i="7"/>
  <c r="V47" i="7"/>
  <c r="X47" i="7"/>
  <c r="X45" i="7"/>
  <c r="Z54" i="7"/>
  <c r="AA45" i="7"/>
  <c r="V54" i="7"/>
  <c r="AB19" i="7"/>
  <c r="AL24" i="7"/>
  <c r="AB24" i="7"/>
  <c r="AK27" i="7"/>
  <c r="AA27" i="7"/>
  <c r="AF18" i="7"/>
  <c r="V18" i="7"/>
  <c r="AL26" i="7"/>
  <c r="AB26" i="7"/>
  <c r="AE24" i="7"/>
  <c r="U24" i="7"/>
  <c r="AL27" i="7"/>
  <c r="AB27" i="7"/>
  <c r="AK18" i="7"/>
  <c r="AA18" i="7"/>
  <c r="AL25" i="7"/>
  <c r="AB25" i="7"/>
  <c r="AE28" i="7"/>
  <c r="U28" i="7"/>
  <c r="AE26" i="7"/>
  <c r="U26" i="7"/>
  <c r="AK28" i="7"/>
  <c r="AA28" i="7"/>
  <c r="AE27" i="7"/>
  <c r="U27" i="7"/>
  <c r="AB23" i="7"/>
  <c r="AL23" i="7"/>
  <c r="AF24" i="7"/>
  <c r="V24" i="7"/>
  <c r="AK24" i="7"/>
  <c r="AA24" i="7"/>
  <c r="AF27" i="7"/>
  <c r="V27" i="7"/>
  <c r="AK23" i="7"/>
  <c r="AA23" i="7"/>
  <c r="AF28" i="7"/>
  <c r="V28" i="7"/>
  <c r="AF25" i="7"/>
  <c r="V25" i="7"/>
  <c r="AK25" i="7"/>
  <c r="AA25" i="7"/>
  <c r="AF26" i="7"/>
  <c r="V26" i="7"/>
  <c r="Z19" i="7"/>
  <c r="Z27" i="7"/>
  <c r="AJ27" i="7"/>
  <c r="AJ28" i="7"/>
  <c r="Z28" i="7"/>
  <c r="Z23" i="7"/>
  <c r="AJ23" i="7"/>
  <c r="Z24" i="7"/>
  <c r="AJ24" i="7"/>
  <c r="Z25" i="7"/>
  <c r="AJ25" i="7"/>
  <c r="Y26" i="7"/>
  <c r="AI26" i="7"/>
  <c r="AI23" i="7"/>
  <c r="Y23" i="7"/>
  <c r="AI27" i="7"/>
  <c r="Y27" i="7"/>
  <c r="Y28" i="7"/>
  <c r="AI28" i="7"/>
  <c r="Y19" i="7"/>
  <c r="Y24" i="7"/>
  <c r="AI24" i="7"/>
  <c r="W19" i="7"/>
  <c r="AG28" i="7"/>
  <c r="W28" i="7"/>
  <c r="AG23" i="7"/>
  <c r="W23" i="7"/>
  <c r="AG25" i="7"/>
  <c r="W25" i="7"/>
  <c r="W26" i="7"/>
  <c r="AG26" i="7"/>
  <c r="X19" i="7"/>
  <c r="X24" i="7"/>
  <c r="AH24" i="7"/>
  <c r="AH26" i="7"/>
  <c r="X26" i="7"/>
  <c r="X27" i="7"/>
  <c r="AH27" i="7"/>
  <c r="AH28" i="7"/>
  <c r="X28" i="7"/>
  <c r="AH23" i="7"/>
  <c r="X23" i="7"/>
  <c r="AC25" i="7"/>
  <c r="AM25" i="7"/>
  <c r="AC27" i="7"/>
  <c r="AM27" i="7"/>
  <c r="AM26" i="7"/>
  <c r="AC26" i="7"/>
  <c r="AC28" i="7"/>
  <c r="AM28" i="7"/>
  <c r="AC19" i="7"/>
  <c r="AC24" i="7"/>
  <c r="AM24" i="7"/>
  <c r="AC23" i="7"/>
  <c r="AM23" i="7"/>
  <c r="S47" i="7"/>
  <c r="S40" i="7"/>
  <c r="S36" i="7"/>
  <c r="S34" i="7"/>
  <c r="K74" i="7" l="1"/>
  <c r="H24" i="34"/>
  <c r="BG11" i="34"/>
  <c r="Y11" i="34"/>
  <c r="H11" i="34"/>
  <c r="Y70" i="7" l="1"/>
  <c r="AC70" i="7"/>
  <c r="W70" i="7"/>
  <c r="AB70" i="7"/>
  <c r="X70" i="7"/>
  <c r="AC11" i="7"/>
  <c r="U11" i="7"/>
  <c r="AH74" i="7"/>
  <c r="P74" i="7"/>
  <c r="O74" i="7"/>
  <c r="N74" i="7"/>
  <c r="M74" i="7"/>
  <c r="L74" i="7"/>
  <c r="I74" i="7"/>
  <c r="J74" i="7"/>
  <c r="H74" i="7"/>
  <c r="C32" i="38"/>
  <c r="D32" i="38"/>
  <c r="E32" i="38"/>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BF32" i="38"/>
  <c r="BG32" i="38"/>
  <c r="BH32" i="38"/>
  <c r="BI32" i="38"/>
  <c r="BJ32" i="38"/>
  <c r="BK32" i="38"/>
  <c r="BL32" i="38"/>
  <c r="BM32" i="38"/>
  <c r="BN32" i="38"/>
  <c r="BO32" i="38"/>
  <c r="BP32" i="38"/>
  <c r="BQ32" i="38"/>
  <c r="BR32" i="38"/>
  <c r="BS32" i="38"/>
  <c r="BT32" i="38"/>
  <c r="BU32" i="38"/>
  <c r="BV32" i="38"/>
  <c r="BW32" i="38"/>
  <c r="BX32" i="38"/>
  <c r="BY32" i="38"/>
  <c r="BZ32" i="38"/>
  <c r="CA32" i="38"/>
  <c r="CB32" i="38"/>
  <c r="CC32" i="38"/>
  <c r="CD32" i="38"/>
  <c r="CE32" i="38"/>
  <c r="CF32" i="38"/>
  <c r="CG32" i="38"/>
  <c r="CH32" i="38"/>
  <c r="CI32" i="38"/>
  <c r="CJ32" i="38"/>
  <c r="CK32" i="38"/>
  <c r="CL32" i="38"/>
  <c r="CM32" i="38"/>
  <c r="CN32" i="38"/>
  <c r="CO32" i="38"/>
  <c r="CP32" i="38"/>
  <c r="CQ32" i="38"/>
  <c r="CR32" i="38"/>
  <c r="CS32" i="38"/>
  <c r="CT32" i="38"/>
  <c r="CU32" i="38"/>
  <c r="CV32" i="38"/>
  <c r="CW32" i="38"/>
  <c r="CX32" i="38"/>
  <c r="CY32" i="38"/>
  <c r="CZ32" i="38"/>
  <c r="DA32" i="38"/>
  <c r="DB32" i="38"/>
  <c r="DC32" i="38"/>
  <c r="DD32" i="38"/>
  <c r="C33" i="38"/>
  <c r="D33" i="38"/>
  <c r="E33" i="38"/>
  <c r="F33" i="38"/>
  <c r="G33" i="38"/>
  <c r="H33" i="38"/>
  <c r="I33" i="38"/>
  <c r="J33" i="38"/>
  <c r="K33" i="38"/>
  <c r="L33" i="38"/>
  <c r="M33" i="38"/>
  <c r="N33" i="38"/>
  <c r="O33" i="38"/>
  <c r="P33" i="38"/>
  <c r="Q33" i="38"/>
  <c r="R33" i="38"/>
  <c r="S33" i="38"/>
  <c r="T33" i="38"/>
  <c r="U33" i="38"/>
  <c r="V33" i="38"/>
  <c r="W33" i="38"/>
  <c r="X33" i="38"/>
  <c r="Y33" i="38"/>
  <c r="Z33" i="38"/>
  <c r="AA33" i="38"/>
  <c r="AB33" i="38"/>
  <c r="AC33" i="38"/>
  <c r="AD33" i="38"/>
  <c r="AE33" i="38"/>
  <c r="AF33" i="38"/>
  <c r="AG33" i="38"/>
  <c r="AH33" i="38"/>
  <c r="AI33" i="38"/>
  <c r="AJ33" i="38"/>
  <c r="AK33" i="38"/>
  <c r="AL33" i="38"/>
  <c r="AM33" i="38"/>
  <c r="AN33" i="38"/>
  <c r="AO33" i="38"/>
  <c r="AP33" i="38"/>
  <c r="AQ33" i="38"/>
  <c r="AR33" i="38"/>
  <c r="AS33" i="38"/>
  <c r="AT33" i="38"/>
  <c r="AU33" i="38"/>
  <c r="AV33" i="38"/>
  <c r="AW33" i="38"/>
  <c r="AX33" i="38"/>
  <c r="AY33" i="38"/>
  <c r="AZ33" i="38"/>
  <c r="BA33" i="38"/>
  <c r="BB33" i="38"/>
  <c r="BC33" i="38"/>
  <c r="BD33" i="38"/>
  <c r="BE33" i="38"/>
  <c r="BF33" i="38"/>
  <c r="BG33" i="38"/>
  <c r="BH33" i="38"/>
  <c r="BI33" i="38"/>
  <c r="BJ33" i="38"/>
  <c r="BK33" i="38"/>
  <c r="BL33" i="38"/>
  <c r="BM33" i="38"/>
  <c r="BN33" i="38"/>
  <c r="BO33" i="38"/>
  <c r="BP33" i="38"/>
  <c r="BQ33" i="38"/>
  <c r="BR33" i="38"/>
  <c r="BS33" i="38"/>
  <c r="BT33" i="38"/>
  <c r="BU33" i="38"/>
  <c r="BV33" i="38"/>
  <c r="BW33" i="38"/>
  <c r="BX33" i="38"/>
  <c r="BY33" i="38"/>
  <c r="BZ33" i="38"/>
  <c r="CA33" i="38"/>
  <c r="CB33" i="38"/>
  <c r="CC33" i="38"/>
  <c r="CD33" i="38"/>
  <c r="CE33" i="38"/>
  <c r="CF33" i="38"/>
  <c r="CG33" i="38"/>
  <c r="CH33" i="38"/>
  <c r="CI33" i="38"/>
  <c r="CJ33" i="38"/>
  <c r="CK33" i="38"/>
  <c r="CL33" i="38"/>
  <c r="CM33" i="38"/>
  <c r="CN33" i="38"/>
  <c r="CO33" i="38"/>
  <c r="CP33" i="38"/>
  <c r="CQ33" i="38"/>
  <c r="CR33" i="38"/>
  <c r="CS33" i="38"/>
  <c r="CT33" i="38"/>
  <c r="CU33" i="38"/>
  <c r="CV33" i="38"/>
  <c r="CW33" i="38"/>
  <c r="CX33" i="38"/>
  <c r="CY33" i="38"/>
  <c r="CZ33" i="38"/>
  <c r="DA33" i="38"/>
  <c r="DB33" i="38"/>
  <c r="DC33" i="38"/>
  <c r="DD33" i="38"/>
  <c r="C34" i="38"/>
  <c r="D34" i="38"/>
  <c r="E34"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BL34" i="38"/>
  <c r="BM34" i="38"/>
  <c r="BN34" i="38"/>
  <c r="BO34" i="38"/>
  <c r="BP34" i="38"/>
  <c r="BQ34" i="38"/>
  <c r="BR34" i="38"/>
  <c r="BS34" i="38"/>
  <c r="BT34" i="38"/>
  <c r="BU34" i="38"/>
  <c r="BV34" i="38"/>
  <c r="BW34" i="38"/>
  <c r="BX34" i="38"/>
  <c r="BY34" i="38"/>
  <c r="BZ34" i="38"/>
  <c r="CA34" i="38"/>
  <c r="CB34" i="38"/>
  <c r="CC34" i="38"/>
  <c r="CD34" i="38"/>
  <c r="CE34" i="38"/>
  <c r="CF34" i="38"/>
  <c r="CG34" i="38"/>
  <c r="CH34" i="38"/>
  <c r="CI34" i="38"/>
  <c r="CJ34" i="38"/>
  <c r="CK34" i="38"/>
  <c r="CL34" i="38"/>
  <c r="CM34" i="38"/>
  <c r="CN34" i="38"/>
  <c r="CO34" i="38"/>
  <c r="CP34" i="38"/>
  <c r="CQ34" i="38"/>
  <c r="CR34" i="38"/>
  <c r="CS34" i="38"/>
  <c r="CT34" i="38"/>
  <c r="CU34" i="38"/>
  <c r="CV34" i="38"/>
  <c r="CW34" i="38"/>
  <c r="CX34" i="38"/>
  <c r="CY34" i="38"/>
  <c r="CZ34" i="38"/>
  <c r="DA34" i="38"/>
  <c r="DB34" i="38"/>
  <c r="DC34" i="38"/>
  <c r="DD34" i="38"/>
  <c r="C35" i="38"/>
  <c r="D35" i="38"/>
  <c r="E35"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BF35" i="38"/>
  <c r="BG35" i="38"/>
  <c r="BH35" i="38"/>
  <c r="BI35" i="38"/>
  <c r="BJ35" i="38"/>
  <c r="BK35" i="38"/>
  <c r="BL35" i="38"/>
  <c r="BM35" i="38"/>
  <c r="BN35" i="38"/>
  <c r="BO35" i="38"/>
  <c r="BP35" i="38"/>
  <c r="BQ35" i="38"/>
  <c r="BR35" i="38"/>
  <c r="BS35" i="38"/>
  <c r="BT35" i="38"/>
  <c r="BU35" i="38"/>
  <c r="BV35" i="38"/>
  <c r="BW35" i="38"/>
  <c r="BX35" i="38"/>
  <c r="BY35" i="38"/>
  <c r="BZ35" i="38"/>
  <c r="CA35" i="38"/>
  <c r="CB35" i="38"/>
  <c r="CC35" i="38"/>
  <c r="CD35" i="38"/>
  <c r="CE35" i="38"/>
  <c r="CF35" i="38"/>
  <c r="CG35" i="38"/>
  <c r="CH35" i="38"/>
  <c r="CI35" i="38"/>
  <c r="CJ35" i="38"/>
  <c r="CK35" i="38"/>
  <c r="CL35" i="38"/>
  <c r="CM35" i="38"/>
  <c r="CN35" i="38"/>
  <c r="CO35" i="38"/>
  <c r="CP35" i="38"/>
  <c r="CQ35" i="38"/>
  <c r="CR35" i="38"/>
  <c r="CS35" i="38"/>
  <c r="CT35" i="38"/>
  <c r="CU35" i="38"/>
  <c r="CV35" i="38"/>
  <c r="CW35" i="38"/>
  <c r="CX35" i="38"/>
  <c r="CY35" i="38"/>
  <c r="CZ35" i="38"/>
  <c r="DA35" i="38"/>
  <c r="DB35" i="38"/>
  <c r="DC35" i="38"/>
  <c r="DD35" i="38"/>
  <c r="C36" i="38"/>
  <c r="D36" i="38"/>
  <c r="E36"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CA36" i="38"/>
  <c r="CB36" i="38"/>
  <c r="CC36" i="38"/>
  <c r="CD36" i="38"/>
  <c r="CE36" i="38"/>
  <c r="CF36" i="38"/>
  <c r="CG36" i="38"/>
  <c r="CH36" i="38"/>
  <c r="CI36" i="38"/>
  <c r="CJ36" i="38"/>
  <c r="CK36" i="38"/>
  <c r="CL36" i="38"/>
  <c r="CM36" i="38"/>
  <c r="CN36" i="38"/>
  <c r="CO36" i="38"/>
  <c r="CP36" i="38"/>
  <c r="CQ36" i="38"/>
  <c r="CR36" i="38"/>
  <c r="CS36" i="38"/>
  <c r="CT36" i="38"/>
  <c r="CU36" i="38"/>
  <c r="CV36" i="38"/>
  <c r="CW36" i="38"/>
  <c r="CX36" i="38"/>
  <c r="CY36" i="38"/>
  <c r="CZ36" i="38"/>
  <c r="DA36" i="38"/>
  <c r="DB36" i="38"/>
  <c r="DC36" i="38"/>
  <c r="DD36" i="38"/>
  <c r="C37" i="38"/>
  <c r="D37" i="38"/>
  <c r="E37"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BF37" i="38"/>
  <c r="BG37" i="38"/>
  <c r="BH37" i="38"/>
  <c r="BI37" i="38"/>
  <c r="BJ37" i="38"/>
  <c r="BK37" i="38"/>
  <c r="BL37" i="38"/>
  <c r="BM37" i="38"/>
  <c r="BN37" i="38"/>
  <c r="BO37" i="38"/>
  <c r="BP37" i="38"/>
  <c r="BQ37" i="38"/>
  <c r="BR37" i="38"/>
  <c r="BS37" i="38"/>
  <c r="BT37" i="38"/>
  <c r="BU37" i="38"/>
  <c r="BV37" i="38"/>
  <c r="BW37" i="38"/>
  <c r="BX37" i="38"/>
  <c r="BY37" i="38"/>
  <c r="BZ37" i="38"/>
  <c r="CA37" i="38"/>
  <c r="CB37" i="38"/>
  <c r="CC37" i="38"/>
  <c r="CD37" i="38"/>
  <c r="CE37" i="38"/>
  <c r="CF37" i="38"/>
  <c r="CG37" i="38"/>
  <c r="CH37" i="38"/>
  <c r="CI37" i="38"/>
  <c r="CJ37" i="38"/>
  <c r="CK37" i="38"/>
  <c r="CL37" i="38"/>
  <c r="CM37" i="38"/>
  <c r="CN37" i="38"/>
  <c r="CO37" i="38"/>
  <c r="CP37" i="38"/>
  <c r="CQ37" i="38"/>
  <c r="CR37" i="38"/>
  <c r="CS37" i="38"/>
  <c r="CT37" i="38"/>
  <c r="CU37" i="38"/>
  <c r="CV37" i="38"/>
  <c r="CW37" i="38"/>
  <c r="CX37" i="38"/>
  <c r="CY37" i="38"/>
  <c r="CZ37" i="38"/>
  <c r="DA37" i="38"/>
  <c r="DB37" i="38"/>
  <c r="DC37" i="38"/>
  <c r="DD37" i="38"/>
  <c r="C38" i="38"/>
  <c r="D38" i="38"/>
  <c r="E38" i="38"/>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BF38" i="38"/>
  <c r="BG38" i="38"/>
  <c r="BH38" i="38"/>
  <c r="BI38" i="38"/>
  <c r="BJ38" i="38"/>
  <c r="BK38" i="38"/>
  <c r="BL38" i="38"/>
  <c r="BM38" i="38"/>
  <c r="BN38" i="38"/>
  <c r="BO38" i="38"/>
  <c r="BP38" i="38"/>
  <c r="BQ38" i="38"/>
  <c r="BR38" i="38"/>
  <c r="BS38" i="38"/>
  <c r="BT38" i="38"/>
  <c r="BU38" i="38"/>
  <c r="BV38" i="38"/>
  <c r="BW38" i="38"/>
  <c r="BX38" i="38"/>
  <c r="BY38" i="38"/>
  <c r="BZ38" i="38"/>
  <c r="CA38" i="38"/>
  <c r="CB38" i="38"/>
  <c r="CC38" i="38"/>
  <c r="CD38" i="38"/>
  <c r="CE38" i="38"/>
  <c r="CF38" i="38"/>
  <c r="CG38" i="38"/>
  <c r="CH38" i="38"/>
  <c r="CI38" i="38"/>
  <c r="CJ38" i="38"/>
  <c r="CK38" i="38"/>
  <c r="CL38" i="38"/>
  <c r="CM38" i="38"/>
  <c r="CN38" i="38"/>
  <c r="CO38" i="38"/>
  <c r="CP38" i="38"/>
  <c r="CQ38" i="38"/>
  <c r="CR38" i="38"/>
  <c r="CS38" i="38"/>
  <c r="CT38" i="38"/>
  <c r="CU38" i="38"/>
  <c r="CV38" i="38"/>
  <c r="CW38" i="38"/>
  <c r="CX38" i="38"/>
  <c r="CY38" i="38"/>
  <c r="CZ38" i="38"/>
  <c r="DA38" i="38"/>
  <c r="DB38" i="38"/>
  <c r="DC38" i="38"/>
  <c r="DD38" i="38"/>
  <c r="C39" i="38"/>
  <c r="D39" i="38"/>
  <c r="E39" i="38"/>
  <c r="F39" i="38"/>
  <c r="G39" i="38"/>
  <c r="H39" i="38"/>
  <c r="I39" i="38"/>
  <c r="J39" i="38"/>
  <c r="K39" i="38"/>
  <c r="L39" i="38"/>
  <c r="M39" i="38"/>
  <c r="N39" i="38"/>
  <c r="O39" i="38"/>
  <c r="P39" i="38"/>
  <c r="Q39" i="38"/>
  <c r="R39" i="38"/>
  <c r="S39" i="38"/>
  <c r="T39" i="38"/>
  <c r="U39" i="38"/>
  <c r="V39" i="38"/>
  <c r="W39" i="38"/>
  <c r="X39" i="38"/>
  <c r="Y39" i="38"/>
  <c r="Z39" i="38"/>
  <c r="AA39" i="38"/>
  <c r="AB39" i="38"/>
  <c r="AC39" i="38"/>
  <c r="AD39" i="38"/>
  <c r="AE39" i="38"/>
  <c r="AF39" i="38"/>
  <c r="AG39" i="38"/>
  <c r="AH39"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CA39" i="38"/>
  <c r="CB39" i="38"/>
  <c r="CC39" i="38"/>
  <c r="CD39" i="38"/>
  <c r="CE39" i="38"/>
  <c r="CF39" i="38"/>
  <c r="CG39" i="38"/>
  <c r="CH39" i="38"/>
  <c r="CI39" i="38"/>
  <c r="CJ39" i="38"/>
  <c r="CK39" i="38"/>
  <c r="CL39" i="38"/>
  <c r="CM39" i="38"/>
  <c r="CN39" i="38"/>
  <c r="CO39" i="38"/>
  <c r="CP39" i="38"/>
  <c r="CQ39" i="38"/>
  <c r="CR39" i="38"/>
  <c r="CS39" i="38"/>
  <c r="CT39" i="38"/>
  <c r="CU39" i="38"/>
  <c r="CV39" i="38"/>
  <c r="CW39" i="38"/>
  <c r="CX39" i="38"/>
  <c r="CY39" i="38"/>
  <c r="CZ39" i="38"/>
  <c r="DA39" i="38"/>
  <c r="DB39" i="38"/>
  <c r="DC39" i="38"/>
  <c r="DD39" i="38"/>
  <c r="C40" i="38"/>
  <c r="D40" i="38"/>
  <c r="E40" i="38"/>
  <c r="F40" i="38"/>
  <c r="G40" i="38"/>
  <c r="H40" i="38"/>
  <c r="I40" i="38"/>
  <c r="J40" i="38"/>
  <c r="K40" i="38"/>
  <c r="L40" i="38"/>
  <c r="M40" i="38"/>
  <c r="N40" i="38"/>
  <c r="O40" i="38"/>
  <c r="P40" i="38"/>
  <c r="Q40" i="38"/>
  <c r="R40" i="38"/>
  <c r="S40" i="38"/>
  <c r="T40" i="38"/>
  <c r="U40" i="38"/>
  <c r="V40" i="38"/>
  <c r="W40" i="38"/>
  <c r="X40" i="38"/>
  <c r="Y40" i="38"/>
  <c r="Z40" i="38"/>
  <c r="AA40" i="38"/>
  <c r="AB40" i="38"/>
  <c r="AC40" i="38"/>
  <c r="AD40" i="38"/>
  <c r="AE40" i="38"/>
  <c r="AF40" i="38"/>
  <c r="AG40" i="38"/>
  <c r="AH40" i="38"/>
  <c r="AI40" i="38"/>
  <c r="AJ40" i="38"/>
  <c r="AK40" i="38"/>
  <c r="AL40" i="38"/>
  <c r="AM40" i="38"/>
  <c r="AN40" i="38"/>
  <c r="AO40" i="38"/>
  <c r="AP40" i="38"/>
  <c r="AQ40" i="38"/>
  <c r="AR40" i="38"/>
  <c r="AS40" i="38"/>
  <c r="AT40" i="38"/>
  <c r="AU40" i="38"/>
  <c r="AV40" i="38"/>
  <c r="AW40" i="38"/>
  <c r="AX40" i="38"/>
  <c r="AY40" i="38"/>
  <c r="AZ40" i="38"/>
  <c r="BA40" i="38"/>
  <c r="BB40" i="38"/>
  <c r="BC40" i="38"/>
  <c r="BD40" i="38"/>
  <c r="BE40" i="38"/>
  <c r="BF40" i="38"/>
  <c r="BG40" i="38"/>
  <c r="BH40" i="38"/>
  <c r="BI40" i="38"/>
  <c r="BJ40" i="38"/>
  <c r="BK40" i="38"/>
  <c r="BL40" i="38"/>
  <c r="BM40" i="38"/>
  <c r="BN40" i="38"/>
  <c r="BO40" i="38"/>
  <c r="BP40" i="38"/>
  <c r="BQ40" i="38"/>
  <c r="BR40" i="38"/>
  <c r="BS40" i="38"/>
  <c r="BT40" i="38"/>
  <c r="BU40" i="38"/>
  <c r="BV40" i="38"/>
  <c r="BW40" i="38"/>
  <c r="BX40" i="38"/>
  <c r="BY40" i="38"/>
  <c r="BZ40" i="38"/>
  <c r="CA40" i="38"/>
  <c r="CB40" i="38"/>
  <c r="CC40" i="38"/>
  <c r="CD40" i="38"/>
  <c r="CE40" i="38"/>
  <c r="CF40" i="38"/>
  <c r="CG40" i="38"/>
  <c r="CH40" i="38"/>
  <c r="CI40" i="38"/>
  <c r="CJ40" i="38"/>
  <c r="CK40" i="38"/>
  <c r="CL40" i="38"/>
  <c r="CM40" i="38"/>
  <c r="CN40" i="38"/>
  <c r="CO40" i="38"/>
  <c r="CP40" i="38"/>
  <c r="CQ40" i="38"/>
  <c r="CR40" i="38"/>
  <c r="CS40" i="38"/>
  <c r="CT40" i="38"/>
  <c r="CU40" i="38"/>
  <c r="CV40" i="38"/>
  <c r="CW40" i="38"/>
  <c r="CX40" i="38"/>
  <c r="CY40" i="38"/>
  <c r="CZ40" i="38"/>
  <c r="DA40" i="38"/>
  <c r="DB40" i="38"/>
  <c r="DC40" i="38"/>
  <c r="DD40" i="38"/>
  <c r="C41" i="38"/>
  <c r="D41" i="38"/>
  <c r="E41" i="38"/>
  <c r="F41" i="38"/>
  <c r="G41" i="38"/>
  <c r="H41" i="38"/>
  <c r="I41" i="38"/>
  <c r="J41" i="38"/>
  <c r="K41" i="38"/>
  <c r="L41" i="38"/>
  <c r="M41" i="38"/>
  <c r="N41" i="38"/>
  <c r="O41" i="38"/>
  <c r="P41" i="38"/>
  <c r="Q41" i="38"/>
  <c r="R41" i="38"/>
  <c r="S41" i="38"/>
  <c r="T41" i="38"/>
  <c r="U41" i="38"/>
  <c r="V41" i="38"/>
  <c r="W41" i="38"/>
  <c r="X41" i="38"/>
  <c r="Y41" i="38"/>
  <c r="Z41" i="38"/>
  <c r="AA41" i="38"/>
  <c r="AB41" i="38"/>
  <c r="AC41" i="38"/>
  <c r="AD41" i="38"/>
  <c r="AE41" i="38"/>
  <c r="AF41" i="38"/>
  <c r="AG41" i="38"/>
  <c r="AH41" i="38"/>
  <c r="AI41" i="38"/>
  <c r="AJ41" i="38"/>
  <c r="AK41" i="38"/>
  <c r="AL41" i="38"/>
  <c r="AM41" i="38"/>
  <c r="AN41" i="38"/>
  <c r="AO41" i="38"/>
  <c r="AP41" i="38"/>
  <c r="AQ41" i="38"/>
  <c r="AR41" i="38"/>
  <c r="AS41" i="38"/>
  <c r="AT41" i="38"/>
  <c r="AU41" i="38"/>
  <c r="AV41" i="38"/>
  <c r="AW41" i="38"/>
  <c r="AX41" i="38"/>
  <c r="AY41" i="38"/>
  <c r="AZ41" i="38"/>
  <c r="BA41" i="38"/>
  <c r="BB41" i="38"/>
  <c r="BC41" i="38"/>
  <c r="BD41" i="38"/>
  <c r="BE41" i="38"/>
  <c r="BF41" i="38"/>
  <c r="BG41" i="38"/>
  <c r="BH41" i="38"/>
  <c r="BI41" i="38"/>
  <c r="BJ41" i="38"/>
  <c r="BK41" i="38"/>
  <c r="BL41" i="38"/>
  <c r="BM41" i="38"/>
  <c r="BN41" i="38"/>
  <c r="BO41" i="38"/>
  <c r="BP41" i="38"/>
  <c r="BQ41" i="38"/>
  <c r="BR41" i="38"/>
  <c r="BS41" i="38"/>
  <c r="BT41" i="38"/>
  <c r="BU41" i="38"/>
  <c r="BV41" i="38"/>
  <c r="BW41" i="38"/>
  <c r="BX41" i="38"/>
  <c r="BY41" i="38"/>
  <c r="BZ41" i="38"/>
  <c r="CA41" i="38"/>
  <c r="CB41" i="38"/>
  <c r="CC41" i="38"/>
  <c r="CD41" i="38"/>
  <c r="CE41" i="38"/>
  <c r="CF41" i="38"/>
  <c r="CG41" i="38"/>
  <c r="CH41" i="38"/>
  <c r="CI41" i="38"/>
  <c r="CJ41" i="38"/>
  <c r="CK41" i="38"/>
  <c r="CL41" i="38"/>
  <c r="CM41" i="38"/>
  <c r="CN41" i="38"/>
  <c r="CO41" i="38"/>
  <c r="CP41" i="38"/>
  <c r="CQ41" i="38"/>
  <c r="CR41" i="38"/>
  <c r="CS41" i="38"/>
  <c r="CT41" i="38"/>
  <c r="CU41" i="38"/>
  <c r="CV41" i="38"/>
  <c r="CW41" i="38"/>
  <c r="CX41" i="38"/>
  <c r="CY41" i="38"/>
  <c r="CZ41" i="38"/>
  <c r="DA41" i="38"/>
  <c r="DB41" i="38"/>
  <c r="DC41" i="38"/>
  <c r="DD41" i="38"/>
  <c r="C42" i="38"/>
  <c r="D42" i="38"/>
  <c r="E42" i="38"/>
  <c r="F42" i="38"/>
  <c r="G42" i="38"/>
  <c r="H42" i="38"/>
  <c r="I42" i="38"/>
  <c r="J42" i="38"/>
  <c r="K42" i="38"/>
  <c r="L42" i="38"/>
  <c r="M42" i="38"/>
  <c r="N42" i="38"/>
  <c r="O42" i="38"/>
  <c r="P42" i="38"/>
  <c r="Q42" i="38"/>
  <c r="R42" i="38"/>
  <c r="S42" i="38"/>
  <c r="T42" i="38"/>
  <c r="U42" i="38"/>
  <c r="V42" i="38"/>
  <c r="W42" i="38"/>
  <c r="X42" i="38"/>
  <c r="Y42" i="38"/>
  <c r="Z42" i="38"/>
  <c r="AA42" i="38"/>
  <c r="AB42" i="38"/>
  <c r="AC42" i="38"/>
  <c r="AD42" i="38"/>
  <c r="AE42" i="38"/>
  <c r="AF42" i="38"/>
  <c r="AG42" i="38"/>
  <c r="AH42" i="38"/>
  <c r="AI42" i="38"/>
  <c r="AJ42" i="38"/>
  <c r="AK42" i="38"/>
  <c r="AL42" i="38"/>
  <c r="AM42" i="38"/>
  <c r="AN42" i="38"/>
  <c r="AO42" i="38"/>
  <c r="AP42" i="38"/>
  <c r="AQ42" i="38"/>
  <c r="AR42" i="38"/>
  <c r="AS42" i="38"/>
  <c r="AT42" i="38"/>
  <c r="AU42" i="38"/>
  <c r="AV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CA42" i="38"/>
  <c r="CB42" i="38"/>
  <c r="CC42" i="38"/>
  <c r="CD42" i="38"/>
  <c r="CE42" i="38"/>
  <c r="CF42" i="38"/>
  <c r="CG42" i="38"/>
  <c r="CH42" i="38"/>
  <c r="CI42" i="38"/>
  <c r="CJ42" i="38"/>
  <c r="CK42" i="38"/>
  <c r="CL42" i="38"/>
  <c r="CM42" i="38"/>
  <c r="CN42" i="38"/>
  <c r="CO42" i="38"/>
  <c r="CP42" i="38"/>
  <c r="CQ42" i="38"/>
  <c r="CR42" i="38"/>
  <c r="CS42" i="38"/>
  <c r="CT42" i="38"/>
  <c r="CU42" i="38"/>
  <c r="CV42" i="38"/>
  <c r="CW42" i="38"/>
  <c r="CX42" i="38"/>
  <c r="CY42" i="38"/>
  <c r="CZ42" i="38"/>
  <c r="DA42" i="38"/>
  <c r="DB42" i="38"/>
  <c r="DC42" i="38"/>
  <c r="DD42" i="38"/>
  <c r="C43" i="38"/>
  <c r="D43" i="38"/>
  <c r="E43"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BF43" i="38"/>
  <c r="BG43" i="38"/>
  <c r="BH43" i="38"/>
  <c r="BI43" i="38"/>
  <c r="BJ43" i="38"/>
  <c r="BK43" i="38"/>
  <c r="BL43" i="38"/>
  <c r="BM43" i="38"/>
  <c r="BN43" i="38"/>
  <c r="BO43" i="38"/>
  <c r="BP43" i="38"/>
  <c r="BQ43" i="38"/>
  <c r="BR43" i="38"/>
  <c r="BS43" i="38"/>
  <c r="BT43" i="38"/>
  <c r="BU43" i="38"/>
  <c r="BV43" i="38"/>
  <c r="BW43" i="38"/>
  <c r="BX43" i="38"/>
  <c r="BY43" i="38"/>
  <c r="BZ43" i="38"/>
  <c r="CA43" i="38"/>
  <c r="CB43" i="38"/>
  <c r="CC43" i="38"/>
  <c r="CD43" i="38"/>
  <c r="CE43" i="38"/>
  <c r="CF43" i="38"/>
  <c r="CG43" i="38"/>
  <c r="CH43" i="38"/>
  <c r="CI43" i="38"/>
  <c r="CJ43" i="38"/>
  <c r="CK43" i="38"/>
  <c r="CL43" i="38"/>
  <c r="CM43" i="38"/>
  <c r="CN43" i="38"/>
  <c r="CO43" i="38"/>
  <c r="CP43" i="38"/>
  <c r="CQ43" i="38"/>
  <c r="CR43" i="38"/>
  <c r="CS43" i="38"/>
  <c r="CT43" i="38"/>
  <c r="CU43" i="38"/>
  <c r="CV43" i="38"/>
  <c r="CW43" i="38"/>
  <c r="CX43" i="38"/>
  <c r="CY43" i="38"/>
  <c r="CZ43" i="38"/>
  <c r="DA43" i="38"/>
  <c r="DB43" i="38"/>
  <c r="DC43" i="38"/>
  <c r="DD43" i="38"/>
  <c r="C44" i="38"/>
  <c r="D44" i="38"/>
  <c r="E44" i="38"/>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BF44" i="38"/>
  <c r="BG44" i="38"/>
  <c r="BH44" i="38"/>
  <c r="BI44" i="38"/>
  <c r="BJ44" i="38"/>
  <c r="BK44" i="38"/>
  <c r="BL44" i="38"/>
  <c r="BM44" i="38"/>
  <c r="BN44" i="38"/>
  <c r="BO44" i="38"/>
  <c r="BP44" i="38"/>
  <c r="BQ44" i="38"/>
  <c r="BR44" i="38"/>
  <c r="BS44" i="38"/>
  <c r="BT44" i="38"/>
  <c r="BU44" i="38"/>
  <c r="BV44" i="38"/>
  <c r="BW44" i="38"/>
  <c r="BX44" i="38"/>
  <c r="BY44" i="38"/>
  <c r="BZ44" i="38"/>
  <c r="CA44" i="38"/>
  <c r="CB44" i="38"/>
  <c r="CC44" i="38"/>
  <c r="CD44" i="38"/>
  <c r="CE44" i="38"/>
  <c r="CF44" i="38"/>
  <c r="CG44" i="38"/>
  <c r="CH44" i="38"/>
  <c r="CI44" i="38"/>
  <c r="CJ44" i="38"/>
  <c r="CK44" i="38"/>
  <c r="CL44" i="38"/>
  <c r="CM44" i="38"/>
  <c r="CN44" i="38"/>
  <c r="CO44" i="38"/>
  <c r="CP44" i="38"/>
  <c r="CQ44" i="38"/>
  <c r="CR44" i="38"/>
  <c r="CS44" i="38"/>
  <c r="CT44" i="38"/>
  <c r="CU44" i="38"/>
  <c r="CV44" i="38"/>
  <c r="CW44" i="38"/>
  <c r="CX44" i="38"/>
  <c r="CY44" i="38"/>
  <c r="CZ44" i="38"/>
  <c r="DA44" i="38"/>
  <c r="DB44" i="38"/>
  <c r="DC44" i="38"/>
  <c r="DD44" i="38"/>
  <c r="C45" i="38"/>
  <c r="D45" i="38"/>
  <c r="E45" i="38"/>
  <c r="F45" i="38"/>
  <c r="G45" i="38"/>
  <c r="H45" i="38"/>
  <c r="I45" i="38"/>
  <c r="J45" i="38"/>
  <c r="K45" i="38"/>
  <c r="L45" i="38"/>
  <c r="M45" i="38"/>
  <c r="N45" i="38"/>
  <c r="O45" i="38"/>
  <c r="P45" i="38"/>
  <c r="Q45" i="38"/>
  <c r="R45" i="38"/>
  <c r="S45" i="38"/>
  <c r="T45" i="38"/>
  <c r="U45" i="38"/>
  <c r="V45" i="38"/>
  <c r="W45" i="38"/>
  <c r="X45" i="38"/>
  <c r="Y45" i="38"/>
  <c r="Z45" i="38"/>
  <c r="AA45" i="38"/>
  <c r="AB45" i="38"/>
  <c r="AC45" i="38"/>
  <c r="AD45" i="38"/>
  <c r="AE45" i="38"/>
  <c r="AF45" i="38"/>
  <c r="AG45" i="38"/>
  <c r="AH45" i="38"/>
  <c r="AI45" i="38"/>
  <c r="AJ45" i="38"/>
  <c r="AK45" i="38"/>
  <c r="AL45" i="38"/>
  <c r="AM45" i="38"/>
  <c r="AN45" i="38"/>
  <c r="AO45" i="38"/>
  <c r="AP45" i="38"/>
  <c r="AQ45" i="38"/>
  <c r="AR45" i="38"/>
  <c r="AS45" i="38"/>
  <c r="AT45" i="38"/>
  <c r="AU45" i="38"/>
  <c r="AV45" i="38"/>
  <c r="AW45" i="38"/>
  <c r="AX45" i="38"/>
  <c r="AY45" i="38"/>
  <c r="AZ45" i="38"/>
  <c r="BA45" i="38"/>
  <c r="BB45" i="38"/>
  <c r="BC45" i="38"/>
  <c r="BD45" i="38"/>
  <c r="BE45" i="38"/>
  <c r="BF45" i="38"/>
  <c r="BG45" i="38"/>
  <c r="BH45" i="38"/>
  <c r="BI45" i="38"/>
  <c r="BJ45" i="38"/>
  <c r="BK45" i="38"/>
  <c r="BL45" i="38"/>
  <c r="BM45" i="38"/>
  <c r="BN45" i="38"/>
  <c r="BO45" i="38"/>
  <c r="BP45" i="38"/>
  <c r="BQ45" i="38"/>
  <c r="BR45" i="38"/>
  <c r="BS45" i="38"/>
  <c r="BT45" i="38"/>
  <c r="BU45" i="38"/>
  <c r="BV45" i="38"/>
  <c r="BW45" i="38"/>
  <c r="BX45" i="38"/>
  <c r="BY45" i="38"/>
  <c r="BZ45" i="38"/>
  <c r="CA45" i="38"/>
  <c r="CB45" i="38"/>
  <c r="CC45" i="38"/>
  <c r="CD45" i="38"/>
  <c r="CE45" i="38"/>
  <c r="CF45" i="38"/>
  <c r="CG45" i="38"/>
  <c r="CH45" i="38"/>
  <c r="CI45" i="38"/>
  <c r="CJ45" i="38"/>
  <c r="CK45" i="38"/>
  <c r="CL45" i="38"/>
  <c r="CM45" i="38"/>
  <c r="CN45" i="38"/>
  <c r="CO45" i="38"/>
  <c r="CP45" i="38"/>
  <c r="CQ45" i="38"/>
  <c r="CR45" i="38"/>
  <c r="CS45" i="38"/>
  <c r="CT45" i="38"/>
  <c r="CU45" i="38"/>
  <c r="CV45" i="38"/>
  <c r="CW45" i="38"/>
  <c r="CX45" i="38"/>
  <c r="CY45" i="38"/>
  <c r="CZ45" i="38"/>
  <c r="DA45" i="38"/>
  <c r="DB45" i="38"/>
  <c r="DC45" i="38"/>
  <c r="DD45" i="38"/>
  <c r="C46" i="38"/>
  <c r="D46" i="38"/>
  <c r="E46" i="38"/>
  <c r="F46" i="38"/>
  <c r="G46" i="38"/>
  <c r="H46" i="38"/>
  <c r="I46" i="38"/>
  <c r="J46" i="38"/>
  <c r="K46" i="38"/>
  <c r="L46" i="38"/>
  <c r="M46" i="38"/>
  <c r="N46" i="38"/>
  <c r="O46" i="38"/>
  <c r="P46" i="38"/>
  <c r="Q46" i="38"/>
  <c r="R46" i="38"/>
  <c r="S46" i="38"/>
  <c r="T46" i="38"/>
  <c r="U46" i="38"/>
  <c r="V46" i="38"/>
  <c r="W46" i="38"/>
  <c r="X46" i="38"/>
  <c r="Y46" i="38"/>
  <c r="Z46" i="38"/>
  <c r="AA46" i="38"/>
  <c r="AB46" i="38"/>
  <c r="AC46" i="38"/>
  <c r="AD46" i="38"/>
  <c r="AE46" i="38"/>
  <c r="AF46" i="38"/>
  <c r="AG46" i="38"/>
  <c r="AH46" i="38"/>
  <c r="AI46" i="38"/>
  <c r="AJ46" i="38"/>
  <c r="AK46" i="38"/>
  <c r="AL46" i="38"/>
  <c r="AM46" i="38"/>
  <c r="AN46" i="38"/>
  <c r="AO46" i="38"/>
  <c r="AP46" i="38"/>
  <c r="AQ46" i="38"/>
  <c r="AR46" i="38"/>
  <c r="AS46" i="38"/>
  <c r="AT46" i="38"/>
  <c r="AU46" i="38"/>
  <c r="AV46" i="38"/>
  <c r="AW46" i="38"/>
  <c r="AX46" i="38"/>
  <c r="AY46" i="38"/>
  <c r="AZ46" i="38"/>
  <c r="BA46" i="38"/>
  <c r="BB46" i="38"/>
  <c r="BC46" i="38"/>
  <c r="BD46" i="38"/>
  <c r="BE46" i="38"/>
  <c r="BF46" i="38"/>
  <c r="BG46" i="38"/>
  <c r="BH46" i="38"/>
  <c r="BI46" i="38"/>
  <c r="BJ46" i="38"/>
  <c r="BK46" i="38"/>
  <c r="BL46" i="38"/>
  <c r="BM46" i="38"/>
  <c r="BN46" i="38"/>
  <c r="BO46" i="38"/>
  <c r="BP46" i="38"/>
  <c r="BQ46" i="38"/>
  <c r="BR46" i="38"/>
  <c r="BS46" i="38"/>
  <c r="BT46" i="38"/>
  <c r="BU46" i="38"/>
  <c r="BV46" i="38"/>
  <c r="BW46" i="38"/>
  <c r="BX46" i="38"/>
  <c r="BY46" i="38"/>
  <c r="BZ46" i="38"/>
  <c r="CA46" i="38"/>
  <c r="CB46" i="38"/>
  <c r="CC46" i="38"/>
  <c r="CD46" i="38"/>
  <c r="CE46" i="38"/>
  <c r="CF46" i="38"/>
  <c r="CG46" i="38"/>
  <c r="CH46" i="38"/>
  <c r="CI46" i="38"/>
  <c r="CJ46" i="38"/>
  <c r="CK46" i="38"/>
  <c r="CL46" i="38"/>
  <c r="CM46" i="38"/>
  <c r="CN46" i="38"/>
  <c r="CO46" i="38"/>
  <c r="CP46" i="38"/>
  <c r="CQ46" i="38"/>
  <c r="CR46" i="38"/>
  <c r="CS46" i="38"/>
  <c r="CT46" i="38"/>
  <c r="CU46" i="38"/>
  <c r="CV46" i="38"/>
  <c r="CW46" i="38"/>
  <c r="CX46" i="38"/>
  <c r="CY46" i="38"/>
  <c r="CZ46" i="38"/>
  <c r="DA46" i="38"/>
  <c r="DB46" i="38"/>
  <c r="DC46" i="38"/>
  <c r="DD46" i="38"/>
  <c r="C47" i="38"/>
  <c r="D47" i="38"/>
  <c r="E47" i="38"/>
  <c r="F47" i="38"/>
  <c r="G47" i="38"/>
  <c r="H47" i="38"/>
  <c r="I47" i="38"/>
  <c r="J47" i="38"/>
  <c r="K47" i="38"/>
  <c r="L47" i="38"/>
  <c r="M47" i="38"/>
  <c r="N47" i="38"/>
  <c r="O47" i="38"/>
  <c r="P47" i="38"/>
  <c r="Q47" i="38"/>
  <c r="R47" i="38"/>
  <c r="S47" i="38"/>
  <c r="T47" i="38"/>
  <c r="U47" i="38"/>
  <c r="V47" i="38"/>
  <c r="W47" i="38"/>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CA47" i="38"/>
  <c r="CB47" i="38"/>
  <c r="CC47" i="38"/>
  <c r="CD47" i="38"/>
  <c r="CE47" i="38"/>
  <c r="CF47" i="38"/>
  <c r="CG47" i="38"/>
  <c r="CH47" i="38"/>
  <c r="CI47" i="38"/>
  <c r="CJ47" i="38"/>
  <c r="CK47" i="38"/>
  <c r="CL47" i="38"/>
  <c r="CM47" i="38"/>
  <c r="CN47" i="38"/>
  <c r="CO47" i="38"/>
  <c r="CP47" i="38"/>
  <c r="CQ47" i="38"/>
  <c r="CR47" i="38"/>
  <c r="CS47" i="38"/>
  <c r="CT47" i="38"/>
  <c r="CU47" i="38"/>
  <c r="CV47" i="38"/>
  <c r="CW47" i="38"/>
  <c r="CX47" i="38"/>
  <c r="CY47" i="38"/>
  <c r="CZ47" i="38"/>
  <c r="DA47" i="38"/>
  <c r="DB47" i="38"/>
  <c r="DC47" i="38"/>
  <c r="DD47" i="38"/>
  <c r="C48" i="38"/>
  <c r="D48" i="38"/>
  <c r="E48" i="38"/>
  <c r="F48" i="38"/>
  <c r="G48" i="38"/>
  <c r="H48" i="38"/>
  <c r="I48" i="38"/>
  <c r="J48" i="38"/>
  <c r="K48" i="38"/>
  <c r="L48" i="38"/>
  <c r="M48" i="38"/>
  <c r="N48" i="38"/>
  <c r="O48" i="38"/>
  <c r="P48" i="38"/>
  <c r="Q48" i="38"/>
  <c r="R48" i="38"/>
  <c r="S48" i="38"/>
  <c r="T48" i="38"/>
  <c r="U48" i="38"/>
  <c r="V48" i="38"/>
  <c r="W48" i="38"/>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CA48" i="38"/>
  <c r="CB48" i="38"/>
  <c r="CC48" i="38"/>
  <c r="CD48" i="38"/>
  <c r="CE48" i="38"/>
  <c r="CF48" i="38"/>
  <c r="CG48" i="38"/>
  <c r="CH48" i="38"/>
  <c r="CI48" i="38"/>
  <c r="CJ48" i="38"/>
  <c r="CK48" i="38"/>
  <c r="CL48" i="38"/>
  <c r="CM48" i="38"/>
  <c r="CN48" i="38"/>
  <c r="CO48" i="38"/>
  <c r="CP48" i="38"/>
  <c r="CQ48" i="38"/>
  <c r="CR48" i="38"/>
  <c r="CS48" i="38"/>
  <c r="CT48" i="38"/>
  <c r="CU48" i="38"/>
  <c r="CV48" i="38"/>
  <c r="CW48" i="38"/>
  <c r="CX48" i="38"/>
  <c r="CY48" i="38"/>
  <c r="CZ48" i="38"/>
  <c r="DA48" i="38"/>
  <c r="DB48" i="38"/>
  <c r="DC48" i="38"/>
  <c r="DD48" i="38"/>
  <c r="C49" i="38"/>
  <c r="D49" i="38"/>
  <c r="E49" i="38"/>
  <c r="F49" i="38"/>
  <c r="G49" i="38"/>
  <c r="H49" i="38"/>
  <c r="I49" i="38"/>
  <c r="J49" i="38"/>
  <c r="K49" i="38"/>
  <c r="L49" i="38"/>
  <c r="M49" i="38"/>
  <c r="N49" i="38"/>
  <c r="O49" i="38"/>
  <c r="P49" i="38"/>
  <c r="Q49" i="38"/>
  <c r="R49" i="38"/>
  <c r="S49" i="38"/>
  <c r="T49" i="38"/>
  <c r="U49" i="38"/>
  <c r="V49" i="38"/>
  <c r="W49" i="38"/>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CA49" i="38"/>
  <c r="CB49" i="38"/>
  <c r="CC49" i="38"/>
  <c r="CD49" i="38"/>
  <c r="CE49" i="38"/>
  <c r="CF49" i="38"/>
  <c r="CG49" i="38"/>
  <c r="CH49" i="38"/>
  <c r="CI49" i="38"/>
  <c r="CJ49" i="38"/>
  <c r="CK49" i="38"/>
  <c r="CL49" i="38"/>
  <c r="CM49" i="38"/>
  <c r="CN49" i="38"/>
  <c r="CO49" i="38"/>
  <c r="CP49" i="38"/>
  <c r="CQ49" i="38"/>
  <c r="CR49" i="38"/>
  <c r="CS49" i="38"/>
  <c r="CT49" i="38"/>
  <c r="CU49" i="38"/>
  <c r="CV49" i="38"/>
  <c r="CW49" i="38"/>
  <c r="CX49" i="38"/>
  <c r="CY49" i="38"/>
  <c r="CZ49" i="38"/>
  <c r="DA49" i="38"/>
  <c r="DB49" i="38"/>
  <c r="DC49" i="38"/>
  <c r="DD49" i="38"/>
  <c r="C50" i="38"/>
  <c r="D50" i="38"/>
  <c r="E50" i="38"/>
  <c r="F50" i="38"/>
  <c r="G50" i="38"/>
  <c r="H50" i="38"/>
  <c r="I50" i="38"/>
  <c r="J50" i="38"/>
  <c r="K50" i="38"/>
  <c r="L50" i="38"/>
  <c r="M50" i="38"/>
  <c r="N50" i="38"/>
  <c r="O50" i="38"/>
  <c r="P50" i="38"/>
  <c r="Q50" i="38"/>
  <c r="R50" i="38"/>
  <c r="S50" i="38"/>
  <c r="T50" i="38"/>
  <c r="U50" i="38"/>
  <c r="V50" i="38"/>
  <c r="W50" i="38"/>
  <c r="X50" i="38"/>
  <c r="Y50" i="38"/>
  <c r="Z50" i="38"/>
  <c r="AA50" i="38"/>
  <c r="AB50" i="38"/>
  <c r="AC50" i="38"/>
  <c r="AD50" i="38"/>
  <c r="AE50" i="38"/>
  <c r="AF50" i="38"/>
  <c r="AG50" i="38"/>
  <c r="AH50" i="38"/>
  <c r="AI50" i="38"/>
  <c r="AJ50" i="38"/>
  <c r="AK50" i="38"/>
  <c r="AL50" i="38"/>
  <c r="AM50" i="38"/>
  <c r="AN50" i="38"/>
  <c r="AO50" i="38"/>
  <c r="AP50" i="38"/>
  <c r="AQ50" i="38"/>
  <c r="AR50" i="38"/>
  <c r="AS50" i="38"/>
  <c r="AT50" i="38"/>
  <c r="AU50" i="38"/>
  <c r="AV50" i="38"/>
  <c r="AW50" i="38"/>
  <c r="AX50" i="38"/>
  <c r="AY50" i="38"/>
  <c r="AZ50" i="38"/>
  <c r="BA50" i="38"/>
  <c r="BB50" i="38"/>
  <c r="BC50" i="38"/>
  <c r="BD50" i="38"/>
  <c r="BE50" i="38"/>
  <c r="BF50" i="38"/>
  <c r="BG50" i="38"/>
  <c r="BH50" i="38"/>
  <c r="BI50" i="38"/>
  <c r="BJ50" i="38"/>
  <c r="BK50" i="38"/>
  <c r="BL50" i="38"/>
  <c r="BM50" i="38"/>
  <c r="BN50" i="38"/>
  <c r="BO50" i="38"/>
  <c r="BP50" i="38"/>
  <c r="BQ50" i="38"/>
  <c r="BR50" i="38"/>
  <c r="BS50" i="38"/>
  <c r="BT50" i="38"/>
  <c r="BU50" i="38"/>
  <c r="BV50" i="38"/>
  <c r="BW50" i="38"/>
  <c r="BX50" i="38"/>
  <c r="BY50" i="38"/>
  <c r="BZ50" i="38"/>
  <c r="CA50" i="38"/>
  <c r="CB50" i="38"/>
  <c r="CC50" i="38"/>
  <c r="CD50" i="38"/>
  <c r="CE50" i="38"/>
  <c r="CF50" i="38"/>
  <c r="CG50" i="38"/>
  <c r="CH50" i="38"/>
  <c r="CI50" i="38"/>
  <c r="CJ50" i="38"/>
  <c r="CK50" i="38"/>
  <c r="CL50" i="38"/>
  <c r="CM50" i="38"/>
  <c r="CN50" i="38"/>
  <c r="CO50" i="38"/>
  <c r="CP50" i="38"/>
  <c r="CQ50" i="38"/>
  <c r="CR50" i="38"/>
  <c r="CS50" i="38"/>
  <c r="CT50" i="38"/>
  <c r="CU50" i="38"/>
  <c r="CV50" i="38"/>
  <c r="CW50" i="38"/>
  <c r="CX50" i="38"/>
  <c r="CY50" i="38"/>
  <c r="CZ50" i="38"/>
  <c r="DA50" i="38"/>
  <c r="DB50" i="38"/>
  <c r="DC50" i="38"/>
  <c r="DD50" i="38"/>
  <c r="C51" i="38"/>
  <c r="D51" i="38"/>
  <c r="E51" i="38"/>
  <c r="F51" i="38"/>
  <c r="G51" i="38"/>
  <c r="H51" i="38"/>
  <c r="I51" i="38"/>
  <c r="J51" i="38"/>
  <c r="K51" i="38"/>
  <c r="L51" i="38"/>
  <c r="M51" i="38"/>
  <c r="N51" i="38"/>
  <c r="O51" i="38"/>
  <c r="P51" i="38"/>
  <c r="Q51" i="38"/>
  <c r="R51" i="38"/>
  <c r="S51" i="38"/>
  <c r="T51" i="38"/>
  <c r="U51" i="38"/>
  <c r="V51" i="38"/>
  <c r="W51" i="38"/>
  <c r="X51" i="38"/>
  <c r="Y51" i="38"/>
  <c r="Z51" i="38"/>
  <c r="AA51" i="38"/>
  <c r="AB51" i="38"/>
  <c r="AC51" i="38"/>
  <c r="AD51" i="38"/>
  <c r="AE51" i="38"/>
  <c r="AF51" i="38"/>
  <c r="AG51" i="38"/>
  <c r="AH51" i="38"/>
  <c r="AI51" i="38"/>
  <c r="AJ51" i="38"/>
  <c r="AK51" i="38"/>
  <c r="AL51" i="38"/>
  <c r="AM51" i="38"/>
  <c r="AN51" i="38"/>
  <c r="AO51" i="38"/>
  <c r="AP51" i="38"/>
  <c r="AQ51" i="38"/>
  <c r="AR51" i="38"/>
  <c r="AS51" i="38"/>
  <c r="AT51" i="38"/>
  <c r="AU51" i="38"/>
  <c r="AV51" i="38"/>
  <c r="AW51" i="38"/>
  <c r="AX51" i="38"/>
  <c r="AY51" i="38"/>
  <c r="AZ51" i="38"/>
  <c r="BA51" i="38"/>
  <c r="BB51" i="38"/>
  <c r="BC51" i="38"/>
  <c r="BD51" i="38"/>
  <c r="BE51" i="38"/>
  <c r="BF51" i="38"/>
  <c r="BG51" i="38"/>
  <c r="BH51" i="38"/>
  <c r="BI51" i="38"/>
  <c r="BJ51" i="38"/>
  <c r="BK51" i="38"/>
  <c r="BL51" i="38"/>
  <c r="BM51" i="38"/>
  <c r="BN51" i="38"/>
  <c r="BO51" i="38"/>
  <c r="BP51" i="38"/>
  <c r="BQ51" i="38"/>
  <c r="BR51" i="38"/>
  <c r="BS51" i="38"/>
  <c r="BT51" i="38"/>
  <c r="BU51" i="38"/>
  <c r="BV51" i="38"/>
  <c r="BW51" i="38"/>
  <c r="BX51" i="38"/>
  <c r="BY51" i="38"/>
  <c r="BZ51" i="38"/>
  <c r="CA51" i="38"/>
  <c r="CB51" i="38"/>
  <c r="CC51" i="38"/>
  <c r="CD51" i="38"/>
  <c r="CE51" i="38"/>
  <c r="CF51" i="38"/>
  <c r="CG51" i="38"/>
  <c r="CH51" i="38"/>
  <c r="CI51" i="38"/>
  <c r="CJ51" i="38"/>
  <c r="CK51" i="38"/>
  <c r="CL51" i="38"/>
  <c r="CM51" i="38"/>
  <c r="CN51" i="38"/>
  <c r="CO51" i="38"/>
  <c r="CP51" i="38"/>
  <c r="CQ51" i="38"/>
  <c r="CR51" i="38"/>
  <c r="CS51" i="38"/>
  <c r="CT51" i="38"/>
  <c r="CU51" i="38"/>
  <c r="CV51" i="38"/>
  <c r="CW51" i="38"/>
  <c r="CX51" i="38"/>
  <c r="CY51" i="38"/>
  <c r="CZ51" i="38"/>
  <c r="DA51" i="38"/>
  <c r="DB51" i="38"/>
  <c r="DC51" i="38"/>
  <c r="DD51" i="38"/>
  <c r="D31" i="38"/>
  <c r="E31"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BF31" i="38"/>
  <c r="BG31" i="38"/>
  <c r="BH31" i="38"/>
  <c r="BI31" i="38"/>
  <c r="BJ31" i="38"/>
  <c r="BK31" i="38"/>
  <c r="BL31" i="38"/>
  <c r="BM31" i="38"/>
  <c r="BN31" i="38"/>
  <c r="BO31" i="38"/>
  <c r="BP31" i="38"/>
  <c r="BQ31" i="38"/>
  <c r="BR31" i="38"/>
  <c r="BS31" i="38"/>
  <c r="BT31" i="38"/>
  <c r="BU31" i="38"/>
  <c r="BV31" i="38"/>
  <c r="BW31" i="38"/>
  <c r="BX31" i="38"/>
  <c r="BY31" i="38"/>
  <c r="BZ31" i="38"/>
  <c r="CA31" i="38"/>
  <c r="CB31" i="38"/>
  <c r="CC31" i="38"/>
  <c r="CD31" i="38"/>
  <c r="CE31" i="38"/>
  <c r="CF31" i="38"/>
  <c r="CG31" i="38"/>
  <c r="CH31" i="38"/>
  <c r="CI31" i="38"/>
  <c r="CJ31" i="38"/>
  <c r="CK31" i="38"/>
  <c r="CL31" i="38"/>
  <c r="CM31" i="38"/>
  <c r="CN31" i="38"/>
  <c r="CO31" i="38"/>
  <c r="CP31" i="38"/>
  <c r="CQ31" i="38"/>
  <c r="CR31" i="38"/>
  <c r="CS31" i="38"/>
  <c r="CT31" i="38"/>
  <c r="CU31" i="38"/>
  <c r="CV31" i="38"/>
  <c r="CW31" i="38"/>
  <c r="CX31" i="38"/>
  <c r="CY31" i="38"/>
  <c r="CZ31" i="38"/>
  <c r="DA31" i="38"/>
  <c r="DB31" i="38"/>
  <c r="DC31" i="38"/>
  <c r="DD31" i="38"/>
  <c r="C31" i="38"/>
  <c r="C18" i="38"/>
  <c r="BB19" i="38"/>
  <c r="BC19" i="38"/>
  <c r="BD19" i="38"/>
  <c r="BE19" i="38"/>
  <c r="BF19" i="38"/>
  <c r="BG19" i="38"/>
  <c r="BH19" i="38"/>
  <c r="BI19" i="38"/>
  <c r="BJ19" i="38"/>
  <c r="BK19" i="38"/>
  <c r="BL19" i="38"/>
  <c r="BM19" i="38"/>
  <c r="BN19" i="38"/>
  <c r="BO19" i="38"/>
  <c r="BB20" i="38"/>
  <c r="BC20" i="38"/>
  <c r="BD20" i="38"/>
  <c r="BE20" i="38"/>
  <c r="BF20" i="38"/>
  <c r="BG20" i="38"/>
  <c r="BH20" i="38"/>
  <c r="BI20" i="38"/>
  <c r="BJ20" i="38"/>
  <c r="BK20" i="38"/>
  <c r="BL20" i="38"/>
  <c r="BM20" i="38"/>
  <c r="BN20" i="38"/>
  <c r="BO20" i="38"/>
  <c r="BB21" i="38"/>
  <c r="BC21" i="38"/>
  <c r="BD21" i="38"/>
  <c r="BE21" i="38"/>
  <c r="BF21" i="38"/>
  <c r="BG21" i="38"/>
  <c r="BH21" i="38"/>
  <c r="BI21" i="38"/>
  <c r="BJ21" i="38"/>
  <c r="BK21" i="38"/>
  <c r="BL21" i="38"/>
  <c r="BM21" i="38"/>
  <c r="BN21" i="38"/>
  <c r="BO21" i="38"/>
  <c r="BB22" i="38"/>
  <c r="BC22" i="38"/>
  <c r="BD22" i="38"/>
  <c r="BE22" i="38"/>
  <c r="BF22" i="38"/>
  <c r="BG22" i="38"/>
  <c r="BH22" i="38"/>
  <c r="BI22" i="38"/>
  <c r="BJ22" i="38"/>
  <c r="BK22" i="38"/>
  <c r="BL22" i="38"/>
  <c r="BM22" i="38"/>
  <c r="BN22" i="38"/>
  <c r="BO22" i="38"/>
  <c r="BB23" i="38"/>
  <c r="BC23" i="38"/>
  <c r="BD23" i="38"/>
  <c r="BE23" i="38"/>
  <c r="BF23" i="38"/>
  <c r="BG23" i="38"/>
  <c r="BH23" i="38"/>
  <c r="BI23" i="38"/>
  <c r="BJ23" i="38"/>
  <c r="BK23" i="38"/>
  <c r="BL23" i="38"/>
  <c r="BM23" i="38"/>
  <c r="BN23" i="38"/>
  <c r="BO23" i="38"/>
  <c r="BC18" i="38"/>
  <c r="BD18" i="38"/>
  <c r="BE18" i="38"/>
  <c r="BF18" i="38"/>
  <c r="BG18" i="38"/>
  <c r="BH18" i="38"/>
  <c r="BI18" i="38"/>
  <c r="BJ18" i="38"/>
  <c r="BK18" i="38"/>
  <c r="BL18" i="38"/>
  <c r="BM18" i="38"/>
  <c r="BN18" i="38"/>
  <c r="BO18" i="38"/>
  <c r="BB18" i="38"/>
  <c r="BB5" i="38"/>
  <c r="AK19" i="38"/>
  <c r="AL19" i="38"/>
  <c r="AM19" i="38"/>
  <c r="AN19" i="38"/>
  <c r="AO19" i="38"/>
  <c r="AP19" i="38"/>
  <c r="AQ19" i="38"/>
  <c r="AR19" i="38"/>
  <c r="AS19" i="38"/>
  <c r="AT19" i="38"/>
  <c r="AU19" i="38"/>
  <c r="AV19" i="38"/>
  <c r="AW19" i="38"/>
  <c r="AX19" i="38"/>
  <c r="AK20" i="38"/>
  <c r="AL20" i="38"/>
  <c r="AM20" i="38"/>
  <c r="AN20" i="38"/>
  <c r="AO20" i="38"/>
  <c r="AP20" i="38"/>
  <c r="AQ20" i="38"/>
  <c r="AR20" i="38"/>
  <c r="AS20" i="38"/>
  <c r="AT20" i="38"/>
  <c r="AU20" i="38"/>
  <c r="AV20" i="38"/>
  <c r="AW20" i="38"/>
  <c r="AX20" i="38"/>
  <c r="AK21" i="38"/>
  <c r="AL21" i="38"/>
  <c r="AM21" i="38"/>
  <c r="AN21" i="38"/>
  <c r="AO21" i="38"/>
  <c r="AP21" i="38"/>
  <c r="AQ21" i="38"/>
  <c r="AR21" i="38"/>
  <c r="AS21" i="38"/>
  <c r="AT21" i="38"/>
  <c r="AU21" i="38"/>
  <c r="AV21" i="38"/>
  <c r="AW21" i="38"/>
  <c r="AX21" i="38"/>
  <c r="AK22" i="38"/>
  <c r="AL22" i="38"/>
  <c r="AM22" i="38"/>
  <c r="AN22" i="38"/>
  <c r="AO22" i="38"/>
  <c r="AP22" i="38"/>
  <c r="AQ22" i="38"/>
  <c r="AR22" i="38"/>
  <c r="AS22" i="38"/>
  <c r="AT22" i="38"/>
  <c r="AU22" i="38"/>
  <c r="AV22" i="38"/>
  <c r="AW22" i="38"/>
  <c r="AX22" i="38"/>
  <c r="AK23" i="38"/>
  <c r="AL23" i="38"/>
  <c r="AM23" i="38"/>
  <c r="AN23" i="38"/>
  <c r="AO23" i="38"/>
  <c r="AP23" i="38"/>
  <c r="AQ23" i="38"/>
  <c r="AR23" i="38"/>
  <c r="AS23" i="38"/>
  <c r="AT23" i="38"/>
  <c r="AU23" i="38"/>
  <c r="AV23" i="38"/>
  <c r="AW23" i="38"/>
  <c r="AX23" i="38"/>
  <c r="AL18" i="38"/>
  <c r="AM18" i="38"/>
  <c r="AN18" i="38"/>
  <c r="AO18" i="38"/>
  <c r="AP18" i="38"/>
  <c r="AQ18" i="38"/>
  <c r="AR18" i="38"/>
  <c r="AS18" i="38"/>
  <c r="AT18" i="38"/>
  <c r="AU18" i="38"/>
  <c r="AV18" i="38"/>
  <c r="AW18" i="38"/>
  <c r="AX18" i="38"/>
  <c r="AK18" i="38"/>
  <c r="AK5" i="38"/>
  <c r="T19" i="38"/>
  <c r="U19" i="38"/>
  <c r="V19" i="38"/>
  <c r="W19" i="38"/>
  <c r="X19" i="38"/>
  <c r="Y19" i="38"/>
  <c r="Z19" i="38"/>
  <c r="AA19" i="38"/>
  <c r="AB19" i="38"/>
  <c r="AC19" i="38"/>
  <c r="AD19" i="38"/>
  <c r="AE19" i="38"/>
  <c r="AF19" i="38"/>
  <c r="AG19" i="38"/>
  <c r="T20" i="38"/>
  <c r="U20" i="38"/>
  <c r="V20" i="38"/>
  <c r="W20" i="38"/>
  <c r="X20" i="38"/>
  <c r="Y20" i="38"/>
  <c r="Z20" i="38"/>
  <c r="AA20" i="38"/>
  <c r="AB20" i="38"/>
  <c r="AC20" i="38"/>
  <c r="AD20" i="38"/>
  <c r="AE20" i="38"/>
  <c r="AF20" i="38"/>
  <c r="AG20" i="38"/>
  <c r="T21" i="38"/>
  <c r="U21" i="38"/>
  <c r="V21" i="38"/>
  <c r="W21" i="38"/>
  <c r="X21" i="38"/>
  <c r="Y21" i="38"/>
  <c r="Z21" i="38"/>
  <c r="AA21" i="38"/>
  <c r="AB21" i="38"/>
  <c r="AC21" i="38"/>
  <c r="AD21" i="38"/>
  <c r="AE21" i="38"/>
  <c r="AF21" i="38"/>
  <c r="AG21" i="38"/>
  <c r="T22" i="38"/>
  <c r="U22" i="38"/>
  <c r="V22" i="38"/>
  <c r="W22" i="38"/>
  <c r="X22" i="38"/>
  <c r="Y22" i="38"/>
  <c r="Z22" i="38"/>
  <c r="AA22" i="38"/>
  <c r="AB22" i="38"/>
  <c r="AC22" i="38"/>
  <c r="AD22" i="38"/>
  <c r="AE22" i="38"/>
  <c r="AF22" i="38"/>
  <c r="AG22" i="38"/>
  <c r="T23" i="38"/>
  <c r="U23" i="38"/>
  <c r="V23" i="38"/>
  <c r="W23" i="38"/>
  <c r="X23" i="38"/>
  <c r="Y23" i="38"/>
  <c r="Z23" i="38"/>
  <c r="AA23" i="38"/>
  <c r="AB23" i="38"/>
  <c r="AC23" i="38"/>
  <c r="AD23" i="38"/>
  <c r="AE23" i="38"/>
  <c r="AF23" i="38"/>
  <c r="AG23" i="38"/>
  <c r="U18" i="38"/>
  <c r="V18" i="38"/>
  <c r="W18" i="38"/>
  <c r="X18" i="38"/>
  <c r="Y18" i="38"/>
  <c r="Z18" i="38"/>
  <c r="AA18" i="38"/>
  <c r="AB18" i="38"/>
  <c r="AC18" i="38"/>
  <c r="AD18" i="38"/>
  <c r="AE18" i="38"/>
  <c r="AF18" i="38"/>
  <c r="AG18" i="38"/>
  <c r="T18" i="38"/>
  <c r="C19" i="38"/>
  <c r="D19" i="38"/>
  <c r="E19" i="38"/>
  <c r="F19" i="38"/>
  <c r="G19" i="38"/>
  <c r="H19" i="38"/>
  <c r="I19" i="38"/>
  <c r="J19" i="38"/>
  <c r="K19" i="38"/>
  <c r="L19" i="38"/>
  <c r="M19" i="38"/>
  <c r="N19" i="38"/>
  <c r="O19" i="38"/>
  <c r="P19" i="38"/>
  <c r="C20" i="38"/>
  <c r="D20" i="38"/>
  <c r="E20" i="38"/>
  <c r="F20" i="38"/>
  <c r="G20" i="38"/>
  <c r="H20" i="38"/>
  <c r="I20" i="38"/>
  <c r="J20" i="38"/>
  <c r="K20" i="38"/>
  <c r="L20" i="38"/>
  <c r="M20" i="38"/>
  <c r="N20" i="38"/>
  <c r="O20" i="38"/>
  <c r="P20" i="38"/>
  <c r="C21" i="38"/>
  <c r="D21" i="38"/>
  <c r="E21" i="38"/>
  <c r="F21" i="38"/>
  <c r="G21" i="38"/>
  <c r="H21" i="38"/>
  <c r="I21" i="38"/>
  <c r="J21" i="38"/>
  <c r="K21" i="38"/>
  <c r="L21" i="38"/>
  <c r="M21" i="38"/>
  <c r="N21" i="38"/>
  <c r="O21" i="38"/>
  <c r="P21" i="38"/>
  <c r="C22" i="38"/>
  <c r="D22" i="38"/>
  <c r="E22" i="38"/>
  <c r="F22" i="38"/>
  <c r="G22" i="38"/>
  <c r="H22" i="38"/>
  <c r="I22" i="38"/>
  <c r="J22" i="38"/>
  <c r="K22" i="38"/>
  <c r="L22" i="38"/>
  <c r="M22" i="38"/>
  <c r="N22" i="38"/>
  <c r="O22" i="38"/>
  <c r="P22" i="38"/>
  <c r="C23" i="38"/>
  <c r="D23" i="38"/>
  <c r="E23" i="38"/>
  <c r="F23" i="38"/>
  <c r="G23" i="38"/>
  <c r="H23" i="38"/>
  <c r="I23" i="38"/>
  <c r="J23" i="38"/>
  <c r="K23" i="38"/>
  <c r="L23" i="38"/>
  <c r="M23" i="38"/>
  <c r="N23" i="38"/>
  <c r="O23" i="38"/>
  <c r="P23" i="38"/>
  <c r="D18" i="38"/>
  <c r="E18" i="38"/>
  <c r="F18" i="38"/>
  <c r="G18" i="38"/>
  <c r="H18" i="38"/>
  <c r="I18" i="38"/>
  <c r="J18" i="38"/>
  <c r="K18" i="38"/>
  <c r="L18" i="38"/>
  <c r="M18" i="38"/>
  <c r="N18" i="38"/>
  <c r="O18" i="38"/>
  <c r="P18" i="38"/>
  <c r="C5" i="38"/>
  <c r="BB6" i="38"/>
  <c r="BC6" i="38"/>
  <c r="BD6" i="38"/>
  <c r="BE6" i="38"/>
  <c r="BF6" i="38"/>
  <c r="BG6" i="38"/>
  <c r="BH6" i="38"/>
  <c r="BI6" i="38"/>
  <c r="BJ6" i="38"/>
  <c r="BK6" i="38"/>
  <c r="BL6" i="38"/>
  <c r="BM6" i="38"/>
  <c r="BN6" i="38"/>
  <c r="BO6" i="38"/>
  <c r="BB7" i="38"/>
  <c r="BC7" i="38"/>
  <c r="BD7" i="38"/>
  <c r="BE7" i="38"/>
  <c r="BF7" i="38"/>
  <c r="BG7" i="38"/>
  <c r="BH7" i="38"/>
  <c r="BI7" i="38"/>
  <c r="BJ7" i="38"/>
  <c r="BK7" i="38"/>
  <c r="BL7" i="38"/>
  <c r="BM7" i="38"/>
  <c r="BN7" i="38"/>
  <c r="BO7" i="38"/>
  <c r="BB8" i="38"/>
  <c r="BC8" i="38"/>
  <c r="BD8" i="38"/>
  <c r="BE8" i="38"/>
  <c r="BF8" i="38"/>
  <c r="BG8" i="38"/>
  <c r="BH8" i="38"/>
  <c r="BI8" i="38"/>
  <c r="BJ8" i="38"/>
  <c r="BK8" i="38"/>
  <c r="BL8" i="38"/>
  <c r="BM8" i="38"/>
  <c r="BN8" i="38"/>
  <c r="BO8" i="38"/>
  <c r="BB9" i="38"/>
  <c r="BC9" i="38"/>
  <c r="BD9" i="38"/>
  <c r="BE9" i="38"/>
  <c r="BF9" i="38"/>
  <c r="BG9" i="38"/>
  <c r="BH9" i="38"/>
  <c r="BI9" i="38"/>
  <c r="BJ9" i="38"/>
  <c r="BK9" i="38"/>
  <c r="BL9" i="38"/>
  <c r="BM9" i="38"/>
  <c r="BN9" i="38"/>
  <c r="BO9" i="38"/>
  <c r="BB10" i="38"/>
  <c r="BC10" i="38"/>
  <c r="BD10" i="38"/>
  <c r="BE10" i="38"/>
  <c r="BF10" i="38"/>
  <c r="BG10" i="38"/>
  <c r="BH10" i="38"/>
  <c r="BI10" i="38"/>
  <c r="BJ10" i="38"/>
  <c r="BK10" i="38"/>
  <c r="BL10" i="38"/>
  <c r="BM10" i="38"/>
  <c r="BN10" i="38"/>
  <c r="BO10" i="38"/>
  <c r="BC5" i="38"/>
  <c r="BD5" i="38"/>
  <c r="BE5" i="38"/>
  <c r="BF5" i="38"/>
  <c r="BG5" i="38"/>
  <c r="BH5" i="38"/>
  <c r="BI5" i="38"/>
  <c r="BJ5" i="38"/>
  <c r="BK5" i="38"/>
  <c r="BL5" i="38"/>
  <c r="BM5" i="38"/>
  <c r="BN5" i="38"/>
  <c r="BO5" i="38"/>
  <c r="AK6" i="38"/>
  <c r="AL6" i="38"/>
  <c r="AM6" i="38"/>
  <c r="AN6" i="38"/>
  <c r="AO6" i="38"/>
  <c r="AP6" i="38"/>
  <c r="AQ6" i="38"/>
  <c r="AR6" i="38"/>
  <c r="AS6" i="38"/>
  <c r="AT6" i="38"/>
  <c r="AU6" i="38"/>
  <c r="AV6" i="38"/>
  <c r="AW6" i="38"/>
  <c r="AX6" i="38"/>
  <c r="AK7" i="38"/>
  <c r="AL7" i="38"/>
  <c r="AM7" i="38"/>
  <c r="AN7" i="38"/>
  <c r="AO7" i="38"/>
  <c r="AP7" i="38"/>
  <c r="AQ7" i="38"/>
  <c r="AR7" i="38"/>
  <c r="AS7" i="38"/>
  <c r="AT7" i="38"/>
  <c r="AU7" i="38"/>
  <c r="AV7" i="38"/>
  <c r="AW7" i="38"/>
  <c r="AX7" i="38"/>
  <c r="AK8" i="38"/>
  <c r="AL8" i="38"/>
  <c r="AM8" i="38"/>
  <c r="AN8" i="38"/>
  <c r="AO8" i="38"/>
  <c r="AP8" i="38"/>
  <c r="AQ8" i="38"/>
  <c r="AR8" i="38"/>
  <c r="AS8" i="38"/>
  <c r="AT8" i="38"/>
  <c r="AU8" i="38"/>
  <c r="AV8" i="38"/>
  <c r="AW8" i="38"/>
  <c r="AX8" i="38"/>
  <c r="AK9" i="38"/>
  <c r="AL9" i="38"/>
  <c r="AM9" i="38"/>
  <c r="AN9" i="38"/>
  <c r="AO9" i="38"/>
  <c r="AP9" i="38"/>
  <c r="AQ9" i="38"/>
  <c r="AR9" i="38"/>
  <c r="AS9" i="38"/>
  <c r="AT9" i="38"/>
  <c r="AU9" i="38"/>
  <c r="AV9" i="38"/>
  <c r="AW9" i="38"/>
  <c r="AX9" i="38"/>
  <c r="AK10" i="38"/>
  <c r="AL10" i="38"/>
  <c r="AM10" i="38"/>
  <c r="AN10" i="38"/>
  <c r="AO10" i="38"/>
  <c r="AP10" i="38"/>
  <c r="AQ10" i="38"/>
  <c r="AR10" i="38"/>
  <c r="AS10" i="38"/>
  <c r="AT10" i="38"/>
  <c r="AU10" i="38"/>
  <c r="AV10" i="38"/>
  <c r="AW10" i="38"/>
  <c r="AX10" i="38"/>
  <c r="AL5" i="38"/>
  <c r="AM5" i="38"/>
  <c r="AN5" i="38"/>
  <c r="AO5" i="38"/>
  <c r="AP5" i="38"/>
  <c r="AQ5" i="38"/>
  <c r="AR5" i="38"/>
  <c r="AS5" i="38"/>
  <c r="AT5" i="38"/>
  <c r="AU5" i="38"/>
  <c r="AV5" i="38"/>
  <c r="AW5" i="38"/>
  <c r="AX5" i="38"/>
  <c r="T6" i="38"/>
  <c r="U6" i="38"/>
  <c r="V6" i="38"/>
  <c r="W6" i="38"/>
  <c r="X6" i="38"/>
  <c r="Y6" i="38"/>
  <c r="Z6" i="38"/>
  <c r="AA6" i="38"/>
  <c r="AB6" i="38"/>
  <c r="AC6" i="38"/>
  <c r="AD6" i="38"/>
  <c r="AE6" i="38"/>
  <c r="AF6" i="38"/>
  <c r="AG6" i="38"/>
  <c r="T7" i="38"/>
  <c r="U7" i="38"/>
  <c r="V7" i="38"/>
  <c r="W7" i="38"/>
  <c r="X7" i="38"/>
  <c r="Y7" i="38"/>
  <c r="Z7" i="38"/>
  <c r="AA7" i="38"/>
  <c r="AB7" i="38"/>
  <c r="AC7" i="38"/>
  <c r="AD7" i="38"/>
  <c r="AE7" i="38"/>
  <c r="AF7" i="38"/>
  <c r="AG7" i="38"/>
  <c r="T8" i="38"/>
  <c r="U8" i="38"/>
  <c r="V8" i="38"/>
  <c r="W8" i="38"/>
  <c r="X8" i="38"/>
  <c r="Y8" i="38"/>
  <c r="Z8" i="38"/>
  <c r="AA8" i="38"/>
  <c r="AB8" i="38"/>
  <c r="AC8" i="38"/>
  <c r="AD8" i="38"/>
  <c r="AE8" i="38"/>
  <c r="AF8" i="38"/>
  <c r="AG8" i="38"/>
  <c r="T9" i="38"/>
  <c r="U9" i="38"/>
  <c r="V9" i="38"/>
  <c r="W9" i="38"/>
  <c r="X9" i="38"/>
  <c r="Y9" i="38"/>
  <c r="Z9" i="38"/>
  <c r="AA9" i="38"/>
  <c r="AB9" i="38"/>
  <c r="AC9" i="38"/>
  <c r="AD9" i="38"/>
  <c r="AE9" i="38"/>
  <c r="AF9" i="38"/>
  <c r="AG9" i="38"/>
  <c r="T10" i="38"/>
  <c r="U10" i="38"/>
  <c r="V10" i="38"/>
  <c r="W10" i="38"/>
  <c r="X10" i="38"/>
  <c r="Y10" i="38"/>
  <c r="Z10" i="38"/>
  <c r="AA10" i="38"/>
  <c r="AB10" i="38"/>
  <c r="AC10" i="38"/>
  <c r="AD10" i="38"/>
  <c r="AE10" i="38"/>
  <c r="AF10" i="38"/>
  <c r="AG10" i="38"/>
  <c r="U5" i="38"/>
  <c r="V5" i="38"/>
  <c r="W5" i="38"/>
  <c r="X5" i="38"/>
  <c r="Y5" i="38"/>
  <c r="Z5" i="38"/>
  <c r="AA5" i="38"/>
  <c r="AB5" i="38"/>
  <c r="AC5" i="38"/>
  <c r="AD5" i="38"/>
  <c r="AE5" i="38"/>
  <c r="AF5" i="38"/>
  <c r="AG5" i="38"/>
  <c r="T5" i="38"/>
  <c r="C6" i="38"/>
  <c r="D6" i="38"/>
  <c r="E6" i="38"/>
  <c r="F6" i="38"/>
  <c r="G6" i="38"/>
  <c r="H6" i="38"/>
  <c r="I6" i="38"/>
  <c r="J6" i="38"/>
  <c r="K6" i="38"/>
  <c r="L6" i="38"/>
  <c r="M6" i="38"/>
  <c r="N6" i="38"/>
  <c r="O6" i="38"/>
  <c r="P6" i="38"/>
  <c r="C7" i="38"/>
  <c r="D7" i="38"/>
  <c r="E7" i="38"/>
  <c r="F7" i="38"/>
  <c r="G7" i="38"/>
  <c r="H7" i="38"/>
  <c r="I7" i="38"/>
  <c r="J7" i="38"/>
  <c r="K7" i="38"/>
  <c r="L7" i="38"/>
  <c r="M7" i="38"/>
  <c r="N7" i="38"/>
  <c r="O7" i="38"/>
  <c r="P7" i="38"/>
  <c r="C8" i="38"/>
  <c r="D8" i="38"/>
  <c r="E8" i="38"/>
  <c r="F8" i="38"/>
  <c r="G8" i="38"/>
  <c r="H8" i="38"/>
  <c r="I8" i="38"/>
  <c r="J8" i="38"/>
  <c r="K8" i="38"/>
  <c r="L8" i="38"/>
  <c r="M8" i="38"/>
  <c r="N8" i="38"/>
  <c r="O8" i="38"/>
  <c r="P8" i="38"/>
  <c r="C9" i="38"/>
  <c r="D9" i="38"/>
  <c r="E9" i="38"/>
  <c r="F9" i="38"/>
  <c r="G9" i="38"/>
  <c r="H9" i="38"/>
  <c r="I9" i="38"/>
  <c r="J9" i="38"/>
  <c r="K9" i="38"/>
  <c r="L9" i="38"/>
  <c r="M9" i="38"/>
  <c r="N9" i="38"/>
  <c r="O9" i="38"/>
  <c r="P9" i="38"/>
  <c r="C10" i="38"/>
  <c r="D10" i="38"/>
  <c r="E10" i="38"/>
  <c r="F10" i="38"/>
  <c r="G10" i="38"/>
  <c r="H10" i="38"/>
  <c r="I10" i="38"/>
  <c r="J10" i="38"/>
  <c r="K10" i="38"/>
  <c r="L10" i="38"/>
  <c r="M10" i="38"/>
  <c r="N10" i="38"/>
  <c r="O10" i="38"/>
  <c r="P10" i="38"/>
  <c r="D5" i="38"/>
  <c r="E5" i="38"/>
  <c r="F5" i="38"/>
  <c r="G5" i="38"/>
  <c r="H5" i="38"/>
  <c r="I5" i="38"/>
  <c r="J5" i="38"/>
  <c r="K5" i="38"/>
  <c r="L5" i="38"/>
  <c r="M5" i="38"/>
  <c r="N5" i="38"/>
  <c r="O5" i="38"/>
  <c r="P5" i="38"/>
  <c r="C32" i="32"/>
  <c r="DH32" i="32" s="1"/>
  <c r="D32" i="32"/>
  <c r="E32" i="32"/>
  <c r="F32" i="32"/>
  <c r="G32" i="32"/>
  <c r="H32" i="32"/>
  <c r="I32" i="32"/>
  <c r="J32" i="32"/>
  <c r="K32" i="32"/>
  <c r="L32" i="32"/>
  <c r="M32"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C33" i="32"/>
  <c r="DH33" i="32" s="1"/>
  <c r="D33"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C34" i="32"/>
  <c r="DH34" i="32" s="1"/>
  <c r="D34"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C35" i="32"/>
  <c r="DH35" i="32" s="1"/>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CI35" i="32"/>
  <c r="CJ35" i="32"/>
  <c r="CK35" i="32"/>
  <c r="CL35" i="32"/>
  <c r="CM35" i="32"/>
  <c r="CN35" i="32"/>
  <c r="CO35" i="32"/>
  <c r="CP35" i="32"/>
  <c r="CQ35" i="32"/>
  <c r="CR35" i="32"/>
  <c r="CS35" i="32"/>
  <c r="CT35" i="32"/>
  <c r="CU35" i="32"/>
  <c r="CV35" i="32"/>
  <c r="CW35" i="32"/>
  <c r="CX35" i="32"/>
  <c r="CY35" i="32"/>
  <c r="CZ35" i="32"/>
  <c r="DA35" i="32"/>
  <c r="DB35" i="32"/>
  <c r="DC35" i="32"/>
  <c r="DD35" i="32"/>
  <c r="C36" i="32"/>
  <c r="DH36" i="32" s="1"/>
  <c r="D36" i="32"/>
  <c r="E36" i="32"/>
  <c r="F36"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CI36" i="32"/>
  <c r="CJ36" i="32"/>
  <c r="CK36" i="32"/>
  <c r="CL36" i="32"/>
  <c r="CM36" i="32"/>
  <c r="CN36" i="32"/>
  <c r="CO36" i="32"/>
  <c r="CP36" i="32"/>
  <c r="CQ36" i="32"/>
  <c r="CR36" i="32"/>
  <c r="CS36" i="32"/>
  <c r="CT36" i="32"/>
  <c r="CU36" i="32"/>
  <c r="CV36" i="32"/>
  <c r="CW36" i="32"/>
  <c r="CX36" i="32"/>
  <c r="CY36" i="32"/>
  <c r="CZ36" i="32"/>
  <c r="DA36" i="32"/>
  <c r="DB36" i="32"/>
  <c r="DC36" i="32"/>
  <c r="DD36" i="32"/>
  <c r="C37" i="32"/>
  <c r="DH37" i="32" s="1"/>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CI37" i="32"/>
  <c r="CJ37" i="32"/>
  <c r="CK37" i="32"/>
  <c r="CL37" i="32"/>
  <c r="CM37" i="32"/>
  <c r="CN37" i="32"/>
  <c r="CO37" i="32"/>
  <c r="CP37" i="32"/>
  <c r="CQ37" i="32"/>
  <c r="CR37" i="32"/>
  <c r="CS37" i="32"/>
  <c r="CT37" i="32"/>
  <c r="CU37" i="32"/>
  <c r="CV37" i="32"/>
  <c r="CW37" i="32"/>
  <c r="CX37" i="32"/>
  <c r="CY37" i="32"/>
  <c r="CZ37" i="32"/>
  <c r="DA37" i="32"/>
  <c r="DB37" i="32"/>
  <c r="DC37" i="32"/>
  <c r="DD37" i="32"/>
  <c r="C38" i="32"/>
  <c r="DH38" i="32" s="1"/>
  <c r="D38"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CI38" i="32"/>
  <c r="CJ38" i="32"/>
  <c r="CK38" i="32"/>
  <c r="CL38" i="32"/>
  <c r="CM38" i="32"/>
  <c r="CN38" i="32"/>
  <c r="CO38" i="32"/>
  <c r="CP38" i="32"/>
  <c r="CQ38" i="32"/>
  <c r="CR38" i="32"/>
  <c r="CS38" i="32"/>
  <c r="CT38" i="32"/>
  <c r="CU38" i="32"/>
  <c r="CV38" i="32"/>
  <c r="CW38" i="32"/>
  <c r="CX38" i="32"/>
  <c r="CY38" i="32"/>
  <c r="CZ38" i="32"/>
  <c r="DA38" i="32"/>
  <c r="DB38" i="32"/>
  <c r="DC38" i="32"/>
  <c r="DD38" i="32"/>
  <c r="C39" i="32"/>
  <c r="DH39" i="32" s="1"/>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CI39" i="32"/>
  <c r="CJ39" i="32"/>
  <c r="CK39" i="32"/>
  <c r="CL39" i="32"/>
  <c r="CM39" i="32"/>
  <c r="CN39" i="32"/>
  <c r="CO39" i="32"/>
  <c r="CP39" i="32"/>
  <c r="CQ39" i="32"/>
  <c r="CR39" i="32"/>
  <c r="CS39" i="32"/>
  <c r="CT39" i="32"/>
  <c r="CU39" i="32"/>
  <c r="CV39" i="32"/>
  <c r="CW39" i="32"/>
  <c r="CX39" i="32"/>
  <c r="CY39" i="32"/>
  <c r="CZ39" i="32"/>
  <c r="DA39" i="32"/>
  <c r="DB39" i="32"/>
  <c r="DC39" i="32"/>
  <c r="DD39" i="32"/>
  <c r="C40" i="32"/>
  <c r="DH40" i="32" s="1"/>
  <c r="D40" i="32"/>
  <c r="E40" i="32"/>
  <c r="F40"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CI40" i="32"/>
  <c r="CJ40" i="32"/>
  <c r="CK40" i="32"/>
  <c r="CL40" i="32"/>
  <c r="CM40" i="32"/>
  <c r="CN40" i="32"/>
  <c r="CO40" i="32"/>
  <c r="CP40" i="32"/>
  <c r="CQ40" i="32"/>
  <c r="CR40" i="32"/>
  <c r="CS40" i="32"/>
  <c r="CT40" i="32"/>
  <c r="CU40" i="32"/>
  <c r="CV40" i="32"/>
  <c r="CW40" i="32"/>
  <c r="CX40" i="32"/>
  <c r="CY40" i="32"/>
  <c r="CZ40" i="32"/>
  <c r="DA40" i="32"/>
  <c r="DB40" i="32"/>
  <c r="DC40" i="32"/>
  <c r="DD40" i="32"/>
  <c r="C41" i="32"/>
  <c r="DH41" i="32" s="1"/>
  <c r="D41" i="32"/>
  <c r="E41" i="32"/>
  <c r="F41" i="32"/>
  <c r="G41"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CI41" i="32"/>
  <c r="CJ41" i="32"/>
  <c r="CK41" i="32"/>
  <c r="CL41" i="32"/>
  <c r="CM41" i="32"/>
  <c r="CN41" i="32"/>
  <c r="CO41" i="32"/>
  <c r="CP41" i="32"/>
  <c r="CQ41" i="32"/>
  <c r="CR41" i="32"/>
  <c r="CS41" i="32"/>
  <c r="CT41" i="32"/>
  <c r="CU41" i="32"/>
  <c r="CV41" i="32"/>
  <c r="CW41" i="32"/>
  <c r="CX41" i="32"/>
  <c r="CY41" i="32"/>
  <c r="CZ41" i="32"/>
  <c r="DA41" i="32"/>
  <c r="DB41" i="32"/>
  <c r="DC41" i="32"/>
  <c r="DD41" i="32"/>
  <c r="C42" i="32"/>
  <c r="DH42" i="32" s="1"/>
  <c r="D42" i="32"/>
  <c r="E42" i="32"/>
  <c r="F42" i="32"/>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CI42" i="32"/>
  <c r="CJ42" i="32"/>
  <c r="CK42" i="32"/>
  <c r="CL42" i="32"/>
  <c r="CM42" i="32"/>
  <c r="CN42" i="32"/>
  <c r="CO42" i="32"/>
  <c r="CP42" i="32"/>
  <c r="CQ42" i="32"/>
  <c r="CR42" i="32"/>
  <c r="CS42" i="32"/>
  <c r="CT42" i="32"/>
  <c r="CU42" i="32"/>
  <c r="CV42" i="32"/>
  <c r="CW42" i="32"/>
  <c r="CX42" i="32"/>
  <c r="CY42" i="32"/>
  <c r="CZ42" i="32"/>
  <c r="DA42" i="32"/>
  <c r="DB42" i="32"/>
  <c r="DC42" i="32"/>
  <c r="DD42" i="32"/>
  <c r="C43" i="32"/>
  <c r="DH43" i="32" s="1"/>
  <c r="D43" i="32"/>
  <c r="E43" i="32"/>
  <c r="F43"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CI43" i="32"/>
  <c r="CJ43" i="32"/>
  <c r="CK43" i="32"/>
  <c r="CL43" i="32"/>
  <c r="CM43" i="32"/>
  <c r="CN43" i="32"/>
  <c r="CO43" i="32"/>
  <c r="CP43" i="32"/>
  <c r="CQ43" i="32"/>
  <c r="CR43" i="32"/>
  <c r="CS43" i="32"/>
  <c r="CT43" i="32"/>
  <c r="CU43" i="32"/>
  <c r="CV43" i="32"/>
  <c r="CW43" i="32"/>
  <c r="CX43" i="32"/>
  <c r="CY43" i="32"/>
  <c r="CZ43" i="32"/>
  <c r="DA43" i="32"/>
  <c r="DB43" i="32"/>
  <c r="DC43" i="32"/>
  <c r="DD43" i="32"/>
  <c r="C44" i="32"/>
  <c r="DH44" i="32" s="1"/>
  <c r="D44" i="32"/>
  <c r="E44" i="32"/>
  <c r="F44"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CI44" i="32"/>
  <c r="CJ44" i="32"/>
  <c r="CK44" i="32"/>
  <c r="CL44" i="32"/>
  <c r="CM44" i="32"/>
  <c r="CN44" i="32"/>
  <c r="CO44" i="32"/>
  <c r="CP44" i="32"/>
  <c r="CQ44" i="32"/>
  <c r="CR44" i="32"/>
  <c r="CS44" i="32"/>
  <c r="CT44" i="32"/>
  <c r="CU44" i="32"/>
  <c r="CV44" i="32"/>
  <c r="CW44" i="32"/>
  <c r="CX44" i="32"/>
  <c r="CY44" i="32"/>
  <c r="CZ44" i="32"/>
  <c r="DA44" i="32"/>
  <c r="DB44" i="32"/>
  <c r="DC44" i="32"/>
  <c r="DD44" i="32"/>
  <c r="C45" i="32"/>
  <c r="DH45" i="32" s="1"/>
  <c r="D45" i="32"/>
  <c r="E45" i="32"/>
  <c r="F45" i="32"/>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CI45" i="32"/>
  <c r="CJ45" i="32"/>
  <c r="CK45" i="32"/>
  <c r="CL45" i="32"/>
  <c r="CM45" i="32"/>
  <c r="CN45" i="32"/>
  <c r="CO45" i="32"/>
  <c r="CP45" i="32"/>
  <c r="CQ45" i="32"/>
  <c r="CR45" i="32"/>
  <c r="CS45" i="32"/>
  <c r="CT45" i="32"/>
  <c r="CU45" i="32"/>
  <c r="CV45" i="32"/>
  <c r="CW45" i="32"/>
  <c r="CX45" i="32"/>
  <c r="CY45" i="32"/>
  <c r="CZ45" i="32"/>
  <c r="DA45" i="32"/>
  <c r="DB45" i="32"/>
  <c r="DC45" i="32"/>
  <c r="DD45" i="32"/>
  <c r="C46" i="32"/>
  <c r="DH46" i="32" s="1"/>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N46" i="32"/>
  <c r="BO46" i="32"/>
  <c r="BP46" i="32"/>
  <c r="BQ46" i="32"/>
  <c r="BR46" i="32"/>
  <c r="BS46" i="32"/>
  <c r="BT46" i="32"/>
  <c r="BU46" i="32"/>
  <c r="BV46" i="32"/>
  <c r="BW46" i="32"/>
  <c r="BX46" i="32"/>
  <c r="BY46" i="32"/>
  <c r="BZ46" i="32"/>
  <c r="CA46" i="32"/>
  <c r="CB46" i="32"/>
  <c r="CC46" i="32"/>
  <c r="CD46" i="32"/>
  <c r="CE46" i="32"/>
  <c r="CF46" i="32"/>
  <c r="CG46" i="32"/>
  <c r="CH46" i="32"/>
  <c r="CI46" i="32"/>
  <c r="CJ46" i="32"/>
  <c r="CK46" i="32"/>
  <c r="CL46" i="32"/>
  <c r="CM46" i="32"/>
  <c r="CN46" i="32"/>
  <c r="CO46" i="32"/>
  <c r="CP46" i="32"/>
  <c r="CQ46" i="32"/>
  <c r="CR46" i="32"/>
  <c r="CS46" i="32"/>
  <c r="CT46" i="32"/>
  <c r="CU46" i="32"/>
  <c r="CV46" i="32"/>
  <c r="CW46" i="32"/>
  <c r="CX46" i="32"/>
  <c r="CY46" i="32"/>
  <c r="CZ46" i="32"/>
  <c r="DA46" i="32"/>
  <c r="DB46" i="32"/>
  <c r="DC46" i="32"/>
  <c r="DD46" i="32"/>
  <c r="C47" i="32"/>
  <c r="DH47" i="32" s="1"/>
  <c r="D47"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BH47" i="32"/>
  <c r="BI47" i="32"/>
  <c r="BJ47" i="32"/>
  <c r="BK47" i="32"/>
  <c r="BL47" i="32"/>
  <c r="BM47" i="32"/>
  <c r="BN47" i="32"/>
  <c r="BO47" i="32"/>
  <c r="BP47" i="32"/>
  <c r="BQ47" i="32"/>
  <c r="BR47" i="32"/>
  <c r="BS47" i="32"/>
  <c r="BT47" i="32"/>
  <c r="BU47" i="32"/>
  <c r="BV47" i="32"/>
  <c r="BW47" i="32"/>
  <c r="BX47" i="32"/>
  <c r="BY47" i="32"/>
  <c r="BZ47" i="32"/>
  <c r="CA47" i="32"/>
  <c r="CB47" i="32"/>
  <c r="CC47" i="32"/>
  <c r="CD47" i="32"/>
  <c r="CE47" i="32"/>
  <c r="CF47" i="32"/>
  <c r="CG47" i="32"/>
  <c r="CH47" i="32"/>
  <c r="CI47" i="32"/>
  <c r="CJ47" i="32"/>
  <c r="CK47" i="32"/>
  <c r="CL47" i="32"/>
  <c r="CM47" i="32"/>
  <c r="CN47" i="32"/>
  <c r="CO47" i="32"/>
  <c r="CP47" i="32"/>
  <c r="CQ47" i="32"/>
  <c r="CR47" i="32"/>
  <c r="CS47" i="32"/>
  <c r="CT47" i="32"/>
  <c r="CU47" i="32"/>
  <c r="CV47" i="32"/>
  <c r="CW47" i="32"/>
  <c r="CX47" i="32"/>
  <c r="CY47" i="32"/>
  <c r="CZ47" i="32"/>
  <c r="DA47" i="32"/>
  <c r="DB47" i="32"/>
  <c r="DC47" i="32"/>
  <c r="DD47" i="32"/>
  <c r="C48" i="32"/>
  <c r="DH48" i="32" s="1"/>
  <c r="D48"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BH48" i="32"/>
  <c r="BI48" i="32"/>
  <c r="BJ48" i="32"/>
  <c r="BK48" i="32"/>
  <c r="BL48" i="32"/>
  <c r="BM48" i="32"/>
  <c r="BN48" i="32"/>
  <c r="BO48" i="32"/>
  <c r="BP48" i="32"/>
  <c r="BQ48" i="32"/>
  <c r="BR48" i="32"/>
  <c r="BS48" i="32"/>
  <c r="BT48" i="32"/>
  <c r="BU48" i="32"/>
  <c r="BV48" i="32"/>
  <c r="BW48" i="32"/>
  <c r="BX48" i="32"/>
  <c r="BY48" i="32"/>
  <c r="BZ48" i="32"/>
  <c r="CA48" i="32"/>
  <c r="CB48" i="32"/>
  <c r="CC48" i="32"/>
  <c r="CD48" i="32"/>
  <c r="CE48" i="32"/>
  <c r="CF48" i="32"/>
  <c r="CG48" i="32"/>
  <c r="CH48" i="32"/>
  <c r="CI48" i="32"/>
  <c r="CJ48" i="32"/>
  <c r="CK48" i="32"/>
  <c r="CL48" i="32"/>
  <c r="CM48" i="32"/>
  <c r="CN48" i="32"/>
  <c r="CO48" i="32"/>
  <c r="CP48" i="32"/>
  <c r="CQ48" i="32"/>
  <c r="CR48" i="32"/>
  <c r="CS48" i="32"/>
  <c r="CT48" i="32"/>
  <c r="CU48" i="32"/>
  <c r="CV48" i="32"/>
  <c r="CW48" i="32"/>
  <c r="CX48" i="32"/>
  <c r="CY48" i="32"/>
  <c r="CZ48" i="32"/>
  <c r="DA48" i="32"/>
  <c r="DB48" i="32"/>
  <c r="DC48" i="32"/>
  <c r="DD48" i="32"/>
  <c r="C49" i="32"/>
  <c r="DH49" i="32" s="1"/>
  <c r="D49"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BH49" i="32"/>
  <c r="BI49" i="32"/>
  <c r="BJ49" i="32"/>
  <c r="BK49" i="32"/>
  <c r="BL49" i="32"/>
  <c r="BM49" i="32"/>
  <c r="BN49" i="32"/>
  <c r="BO49" i="32"/>
  <c r="BP49" i="32"/>
  <c r="BQ49" i="32"/>
  <c r="BR49" i="32"/>
  <c r="BS49" i="32"/>
  <c r="BT49" i="32"/>
  <c r="BU49" i="32"/>
  <c r="BV49" i="32"/>
  <c r="BW49" i="32"/>
  <c r="BX49" i="32"/>
  <c r="BY49" i="32"/>
  <c r="BZ49" i="32"/>
  <c r="CA49" i="32"/>
  <c r="CB49" i="32"/>
  <c r="CC49" i="32"/>
  <c r="CD49" i="32"/>
  <c r="CE49" i="32"/>
  <c r="CF49" i="32"/>
  <c r="CG49" i="32"/>
  <c r="CH49" i="32"/>
  <c r="CI49" i="32"/>
  <c r="CJ49" i="32"/>
  <c r="CK49" i="32"/>
  <c r="CL49" i="32"/>
  <c r="CM49" i="32"/>
  <c r="CN49" i="32"/>
  <c r="CO49" i="32"/>
  <c r="CP49" i="32"/>
  <c r="CQ49" i="32"/>
  <c r="CR49" i="32"/>
  <c r="CS49" i="32"/>
  <c r="CT49" i="32"/>
  <c r="CU49" i="32"/>
  <c r="CV49" i="32"/>
  <c r="CW49" i="32"/>
  <c r="CX49" i="32"/>
  <c r="CY49" i="32"/>
  <c r="CZ49" i="32"/>
  <c r="DA49" i="32"/>
  <c r="DB49" i="32"/>
  <c r="DC49" i="32"/>
  <c r="DD49" i="32"/>
  <c r="C50" i="32"/>
  <c r="DH50" i="32" s="1"/>
  <c r="D50"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BH50" i="32"/>
  <c r="BI50" i="32"/>
  <c r="BJ50" i="32"/>
  <c r="BK50" i="32"/>
  <c r="BL50" i="32"/>
  <c r="BM50" i="32"/>
  <c r="BN50" i="32"/>
  <c r="BO50" i="32"/>
  <c r="BP50" i="32"/>
  <c r="BQ50" i="32"/>
  <c r="BR50" i="32"/>
  <c r="BS50" i="32"/>
  <c r="BT50" i="32"/>
  <c r="BU50" i="32"/>
  <c r="BV50" i="32"/>
  <c r="BW50" i="32"/>
  <c r="BX50" i="32"/>
  <c r="BY50" i="32"/>
  <c r="BZ50" i="32"/>
  <c r="CA50" i="32"/>
  <c r="CB50" i="32"/>
  <c r="CC50" i="32"/>
  <c r="CD50" i="32"/>
  <c r="CE50" i="32"/>
  <c r="CF50" i="32"/>
  <c r="CG50" i="32"/>
  <c r="CH50" i="32"/>
  <c r="CI50" i="32"/>
  <c r="CJ50" i="32"/>
  <c r="CK50" i="32"/>
  <c r="CL50" i="32"/>
  <c r="CM50" i="32"/>
  <c r="CN50" i="32"/>
  <c r="CO50" i="32"/>
  <c r="CP50" i="32"/>
  <c r="CQ50" i="32"/>
  <c r="CR50" i="32"/>
  <c r="CS50" i="32"/>
  <c r="CT50" i="32"/>
  <c r="CU50" i="32"/>
  <c r="CV50" i="32"/>
  <c r="CW50" i="32"/>
  <c r="CX50" i="32"/>
  <c r="CY50" i="32"/>
  <c r="CZ50" i="32"/>
  <c r="DA50" i="32"/>
  <c r="DB50" i="32"/>
  <c r="DC50" i="32"/>
  <c r="DD50" i="32"/>
  <c r="C51" i="32"/>
  <c r="DH51" i="32" s="1"/>
  <c r="D51"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BH51" i="32"/>
  <c r="BI51" i="32"/>
  <c r="BJ51" i="32"/>
  <c r="BK51" i="32"/>
  <c r="BL51" i="32"/>
  <c r="BM51" i="32"/>
  <c r="BN51" i="32"/>
  <c r="BO51" i="32"/>
  <c r="BP51" i="32"/>
  <c r="BQ51" i="32"/>
  <c r="BR51" i="32"/>
  <c r="BS51" i="32"/>
  <c r="BT51" i="32"/>
  <c r="BU51" i="32"/>
  <c r="BV51" i="32"/>
  <c r="BW51" i="32"/>
  <c r="BX51" i="32"/>
  <c r="BY51" i="32"/>
  <c r="BZ51" i="32"/>
  <c r="CA51" i="32"/>
  <c r="CB51" i="32"/>
  <c r="CC51" i="32"/>
  <c r="CD51" i="32"/>
  <c r="CE51" i="32"/>
  <c r="CF51" i="32"/>
  <c r="CG51" i="32"/>
  <c r="CH51" i="32"/>
  <c r="CI51" i="32"/>
  <c r="CJ51" i="32"/>
  <c r="CK51" i="32"/>
  <c r="CL51" i="32"/>
  <c r="CM51" i="32"/>
  <c r="CN51" i="32"/>
  <c r="CO51" i="32"/>
  <c r="CP51" i="32"/>
  <c r="CQ51" i="32"/>
  <c r="CR51" i="32"/>
  <c r="CS51" i="32"/>
  <c r="CT51" i="32"/>
  <c r="CU51" i="32"/>
  <c r="CV51" i="32"/>
  <c r="CW51" i="32"/>
  <c r="CX51" i="32"/>
  <c r="CY51" i="32"/>
  <c r="CZ51" i="32"/>
  <c r="DA51" i="32"/>
  <c r="DB51" i="32"/>
  <c r="DC51" i="32"/>
  <c r="DD51" i="32"/>
  <c r="D31" i="32"/>
  <c r="E31" i="32"/>
  <c r="F31" i="32"/>
  <c r="G31" i="32"/>
  <c r="H31" i="32"/>
  <c r="I31" i="32"/>
  <c r="J31" i="32"/>
  <c r="K31" i="32"/>
  <c r="L31" i="32"/>
  <c r="M31"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C31" i="32"/>
  <c r="DH31" i="32" s="1"/>
  <c r="AE74" i="7" l="1"/>
  <c r="AF74" i="7"/>
  <c r="AK74" i="7"/>
  <c r="AL74" i="7"/>
  <c r="AJ74" i="7"/>
  <c r="AI74" i="7"/>
  <c r="AG74" i="7"/>
  <c r="AM74" i="7"/>
  <c r="S12" i="38"/>
  <c r="I13" i="7" s="1"/>
  <c r="B12" i="38"/>
  <c r="H13" i="7" s="1"/>
  <c r="AJ12" i="38"/>
  <c r="J13" i="7" s="1"/>
  <c r="B53" i="38"/>
  <c r="P13" i="7" s="1"/>
  <c r="S25" i="38"/>
  <c r="M13" i="7" s="1"/>
  <c r="BA25" i="38"/>
  <c r="O13" i="7" s="1"/>
  <c r="AJ25" i="38"/>
  <c r="N13" i="7" s="1"/>
  <c r="B25" i="38"/>
  <c r="L13" i="7" s="1"/>
  <c r="BA12" i="38"/>
  <c r="K13" i="7" s="1"/>
  <c r="X74" i="7"/>
  <c r="HM53" i="32"/>
  <c r="DI31" i="32"/>
  <c r="HN31" i="32" s="1"/>
  <c r="DJ31" i="32"/>
  <c r="HO31" i="32" s="1"/>
  <c r="DK31" i="32"/>
  <c r="HP31" i="32" s="1"/>
  <c r="DL31" i="32"/>
  <c r="HQ31" i="32" s="1"/>
  <c r="DM31" i="32"/>
  <c r="HR31" i="32" s="1"/>
  <c r="DN31" i="32"/>
  <c r="HS31" i="32" s="1"/>
  <c r="DO31" i="32"/>
  <c r="HT31" i="32" s="1"/>
  <c r="DP31" i="32"/>
  <c r="HU31" i="32" s="1"/>
  <c r="DQ31" i="32"/>
  <c r="HV31" i="32" s="1"/>
  <c r="DR31" i="32"/>
  <c r="HW31" i="32" s="1"/>
  <c r="DS31" i="32"/>
  <c r="HX31" i="32" s="1"/>
  <c r="DT31" i="32"/>
  <c r="HY31" i="32" s="1"/>
  <c r="DU31" i="32"/>
  <c r="HZ31" i="32" s="1"/>
  <c r="DV31" i="32"/>
  <c r="IA31" i="32" s="1"/>
  <c r="DW31" i="32"/>
  <c r="IB31" i="32" s="1"/>
  <c r="DX31" i="32"/>
  <c r="IC31" i="32" s="1"/>
  <c r="DY31" i="32"/>
  <c r="ID31" i="32" s="1"/>
  <c r="DZ31" i="32"/>
  <c r="IE31" i="32" s="1"/>
  <c r="EA31" i="32"/>
  <c r="IF31" i="32" s="1"/>
  <c r="EB31" i="32"/>
  <c r="IG31" i="32" s="1"/>
  <c r="EC31" i="32"/>
  <c r="IH31" i="32" s="1"/>
  <c r="ED31" i="32"/>
  <c r="II31" i="32" s="1"/>
  <c r="EE31" i="32"/>
  <c r="IJ31" i="32" s="1"/>
  <c r="EF31" i="32"/>
  <c r="IK31" i="32" s="1"/>
  <c r="EG31" i="32"/>
  <c r="IL31" i="32" s="1"/>
  <c r="EH31" i="32"/>
  <c r="IM31" i="32" s="1"/>
  <c r="EI31" i="32"/>
  <c r="IN31" i="32" s="1"/>
  <c r="EJ31" i="32"/>
  <c r="IO31" i="32" s="1"/>
  <c r="EK31" i="32"/>
  <c r="IP31" i="32" s="1"/>
  <c r="EL31" i="32"/>
  <c r="IQ31" i="32" s="1"/>
  <c r="EM31" i="32"/>
  <c r="IR31" i="32" s="1"/>
  <c r="EN31" i="32"/>
  <c r="IS31" i="32" s="1"/>
  <c r="EO31" i="32"/>
  <c r="IT31" i="32" s="1"/>
  <c r="EP31" i="32"/>
  <c r="IU31" i="32" s="1"/>
  <c r="EQ31" i="32"/>
  <c r="IV31" i="32" s="1"/>
  <c r="ER31" i="32"/>
  <c r="IW31" i="32" s="1"/>
  <c r="ES31" i="32"/>
  <c r="IX31" i="32" s="1"/>
  <c r="ET31" i="32"/>
  <c r="IY31" i="32" s="1"/>
  <c r="EU31" i="32"/>
  <c r="IZ31" i="32" s="1"/>
  <c r="EV31" i="32"/>
  <c r="JA31" i="32" s="1"/>
  <c r="EW31" i="32"/>
  <c r="JB31" i="32" s="1"/>
  <c r="EX31" i="32"/>
  <c r="JC31" i="32" s="1"/>
  <c r="EY31" i="32"/>
  <c r="JD31" i="32" s="1"/>
  <c r="EZ31" i="32"/>
  <c r="JE31" i="32" s="1"/>
  <c r="FA31" i="32"/>
  <c r="JF31" i="32" s="1"/>
  <c r="FB31" i="32"/>
  <c r="JG31" i="32" s="1"/>
  <c r="FC31" i="32"/>
  <c r="JH31" i="32" s="1"/>
  <c r="FD31" i="32"/>
  <c r="JI31" i="32" s="1"/>
  <c r="FE31" i="32"/>
  <c r="JJ31" i="32" s="1"/>
  <c r="FF31" i="32"/>
  <c r="JK31" i="32" s="1"/>
  <c r="FG31" i="32"/>
  <c r="JL31" i="32" s="1"/>
  <c r="FH31" i="32"/>
  <c r="JM31" i="32" s="1"/>
  <c r="FI31" i="32"/>
  <c r="JN31" i="32" s="1"/>
  <c r="FJ31" i="32"/>
  <c r="JO31" i="32" s="1"/>
  <c r="FK31" i="32"/>
  <c r="JP31" i="32" s="1"/>
  <c r="FL31" i="32"/>
  <c r="JQ31" i="32" s="1"/>
  <c r="FM31" i="32"/>
  <c r="JR31" i="32" s="1"/>
  <c r="FN31" i="32"/>
  <c r="JS31" i="32" s="1"/>
  <c r="FO31" i="32"/>
  <c r="JT31" i="32" s="1"/>
  <c r="FP31" i="32"/>
  <c r="JU31" i="32" s="1"/>
  <c r="FQ31" i="32"/>
  <c r="JV31" i="32" s="1"/>
  <c r="FR31" i="32"/>
  <c r="JW31" i="32" s="1"/>
  <c r="FS31" i="32"/>
  <c r="JX31" i="32" s="1"/>
  <c r="FT31" i="32"/>
  <c r="JY31" i="32" s="1"/>
  <c r="FU31" i="32"/>
  <c r="JZ31" i="32" s="1"/>
  <c r="FV31" i="32"/>
  <c r="KA31" i="32" s="1"/>
  <c r="FW31" i="32"/>
  <c r="KB31" i="32" s="1"/>
  <c r="FX31" i="32"/>
  <c r="KC31" i="32" s="1"/>
  <c r="FY31" i="32"/>
  <c r="KD31" i="32" s="1"/>
  <c r="FZ31" i="32"/>
  <c r="KE31" i="32" s="1"/>
  <c r="GA31" i="32"/>
  <c r="KF31" i="32" s="1"/>
  <c r="GB31" i="32"/>
  <c r="KG31" i="32" s="1"/>
  <c r="GC31" i="32"/>
  <c r="KH31" i="32" s="1"/>
  <c r="GD31" i="32"/>
  <c r="KI31" i="32" s="1"/>
  <c r="GE31" i="32"/>
  <c r="KJ31" i="32" s="1"/>
  <c r="GF31" i="32"/>
  <c r="KK31" i="32" s="1"/>
  <c r="GG31" i="32"/>
  <c r="KL31" i="32" s="1"/>
  <c r="GH31" i="32"/>
  <c r="KM31" i="32" s="1"/>
  <c r="GI31" i="32"/>
  <c r="KN31" i="32" s="1"/>
  <c r="GJ31" i="32"/>
  <c r="KO31" i="32" s="1"/>
  <c r="GK31" i="32"/>
  <c r="KP31" i="32" s="1"/>
  <c r="GL31" i="32"/>
  <c r="KQ31" i="32" s="1"/>
  <c r="GM31" i="32"/>
  <c r="KR31" i="32" s="1"/>
  <c r="GN31" i="32"/>
  <c r="KS31" i="32" s="1"/>
  <c r="GO31" i="32"/>
  <c r="KT31" i="32" s="1"/>
  <c r="GP31" i="32"/>
  <c r="KU31" i="32" s="1"/>
  <c r="GQ31" i="32"/>
  <c r="KV31" i="32" s="1"/>
  <c r="GR31" i="32"/>
  <c r="KW31" i="32" s="1"/>
  <c r="GS31" i="32"/>
  <c r="KX31" i="32" s="1"/>
  <c r="GT31" i="32"/>
  <c r="KY31" i="32" s="1"/>
  <c r="GU31" i="32"/>
  <c r="KZ31" i="32" s="1"/>
  <c r="GV31" i="32"/>
  <c r="LA31" i="32" s="1"/>
  <c r="GW31" i="32"/>
  <c r="LB31" i="32" s="1"/>
  <c r="GX31" i="32"/>
  <c r="LC31" i="32" s="1"/>
  <c r="GY31" i="32"/>
  <c r="LD31" i="32" s="1"/>
  <c r="GZ31" i="32"/>
  <c r="LE31" i="32" s="1"/>
  <c r="HA31" i="32"/>
  <c r="LF31" i="32" s="1"/>
  <c r="HB31" i="32"/>
  <c r="LG31" i="32" s="1"/>
  <c r="HC31" i="32"/>
  <c r="LH31" i="32" s="1"/>
  <c r="HD31" i="32"/>
  <c r="LI31" i="32" s="1"/>
  <c r="HE31" i="32"/>
  <c r="LJ31" i="32" s="1"/>
  <c r="HF31" i="32"/>
  <c r="LK31" i="32" s="1"/>
  <c r="HG31" i="32"/>
  <c r="LL31" i="32" s="1"/>
  <c r="HH31" i="32"/>
  <c r="LM31" i="32" s="1"/>
  <c r="HI31" i="32"/>
  <c r="LN31" i="32" s="1"/>
  <c r="DI32" i="32"/>
  <c r="HN32" i="32" s="1"/>
  <c r="DJ32" i="32"/>
  <c r="HO32" i="32" s="1"/>
  <c r="DK32" i="32"/>
  <c r="HP32" i="32" s="1"/>
  <c r="DL32" i="32"/>
  <c r="HQ32" i="32" s="1"/>
  <c r="DM32" i="32"/>
  <c r="HR32" i="32" s="1"/>
  <c r="DN32" i="32"/>
  <c r="HS32" i="32" s="1"/>
  <c r="DO32" i="32"/>
  <c r="HT32" i="32" s="1"/>
  <c r="DP32" i="32"/>
  <c r="HU32" i="32" s="1"/>
  <c r="DQ32" i="32"/>
  <c r="HV32" i="32" s="1"/>
  <c r="DR32" i="32"/>
  <c r="HW32" i="32" s="1"/>
  <c r="DS32" i="32"/>
  <c r="HX32" i="32" s="1"/>
  <c r="DT32" i="32"/>
  <c r="HY32" i="32" s="1"/>
  <c r="DU32" i="32"/>
  <c r="HZ32" i="32" s="1"/>
  <c r="DV32" i="32"/>
  <c r="IA32" i="32" s="1"/>
  <c r="DW32" i="32"/>
  <c r="IB32" i="32" s="1"/>
  <c r="DX32" i="32"/>
  <c r="IC32" i="32" s="1"/>
  <c r="DY32" i="32"/>
  <c r="ID32" i="32" s="1"/>
  <c r="DZ32" i="32"/>
  <c r="IE32" i="32" s="1"/>
  <c r="EA32" i="32"/>
  <c r="IF32" i="32" s="1"/>
  <c r="EB32" i="32"/>
  <c r="IG32" i="32" s="1"/>
  <c r="EC32" i="32"/>
  <c r="IH32" i="32" s="1"/>
  <c r="ED32" i="32"/>
  <c r="II32" i="32" s="1"/>
  <c r="EE32" i="32"/>
  <c r="IJ32" i="32" s="1"/>
  <c r="EF32" i="32"/>
  <c r="IK32" i="32" s="1"/>
  <c r="EG32" i="32"/>
  <c r="IL32" i="32" s="1"/>
  <c r="EH32" i="32"/>
  <c r="IM32" i="32" s="1"/>
  <c r="EI32" i="32"/>
  <c r="IN32" i="32" s="1"/>
  <c r="EJ32" i="32"/>
  <c r="IO32" i="32" s="1"/>
  <c r="EK32" i="32"/>
  <c r="IP32" i="32" s="1"/>
  <c r="EL32" i="32"/>
  <c r="IQ32" i="32" s="1"/>
  <c r="EM32" i="32"/>
  <c r="IR32" i="32" s="1"/>
  <c r="EN32" i="32"/>
  <c r="IS32" i="32" s="1"/>
  <c r="EO32" i="32"/>
  <c r="IT32" i="32" s="1"/>
  <c r="EP32" i="32"/>
  <c r="IU32" i="32" s="1"/>
  <c r="EQ32" i="32"/>
  <c r="IV32" i="32" s="1"/>
  <c r="ER32" i="32"/>
  <c r="IW32" i="32" s="1"/>
  <c r="ES32" i="32"/>
  <c r="IX32" i="32" s="1"/>
  <c r="ET32" i="32"/>
  <c r="IY32" i="32" s="1"/>
  <c r="EU32" i="32"/>
  <c r="IZ32" i="32" s="1"/>
  <c r="EV32" i="32"/>
  <c r="JA32" i="32" s="1"/>
  <c r="EW32" i="32"/>
  <c r="JB32" i="32" s="1"/>
  <c r="EX32" i="32"/>
  <c r="JC32" i="32" s="1"/>
  <c r="EY32" i="32"/>
  <c r="JD32" i="32" s="1"/>
  <c r="EZ32" i="32"/>
  <c r="JE32" i="32" s="1"/>
  <c r="FA32" i="32"/>
  <c r="JF32" i="32" s="1"/>
  <c r="FB32" i="32"/>
  <c r="JG32" i="32" s="1"/>
  <c r="FC32" i="32"/>
  <c r="JH32" i="32" s="1"/>
  <c r="FD32" i="32"/>
  <c r="JI32" i="32" s="1"/>
  <c r="FE32" i="32"/>
  <c r="JJ32" i="32" s="1"/>
  <c r="FF32" i="32"/>
  <c r="JK32" i="32" s="1"/>
  <c r="FG32" i="32"/>
  <c r="JL32" i="32" s="1"/>
  <c r="FH32" i="32"/>
  <c r="JM32" i="32" s="1"/>
  <c r="FI32" i="32"/>
  <c r="JN32" i="32" s="1"/>
  <c r="FJ32" i="32"/>
  <c r="JO32" i="32" s="1"/>
  <c r="FK32" i="32"/>
  <c r="JP32" i="32" s="1"/>
  <c r="FL32" i="32"/>
  <c r="JQ32" i="32" s="1"/>
  <c r="FM32" i="32"/>
  <c r="JR32" i="32" s="1"/>
  <c r="FN32" i="32"/>
  <c r="JS32" i="32" s="1"/>
  <c r="FO32" i="32"/>
  <c r="JT32" i="32" s="1"/>
  <c r="FP32" i="32"/>
  <c r="JU32" i="32" s="1"/>
  <c r="FQ32" i="32"/>
  <c r="JV32" i="32" s="1"/>
  <c r="FR32" i="32"/>
  <c r="JW32" i="32" s="1"/>
  <c r="FS32" i="32"/>
  <c r="JX32" i="32" s="1"/>
  <c r="FT32" i="32"/>
  <c r="JY32" i="32" s="1"/>
  <c r="FU32" i="32"/>
  <c r="JZ32" i="32" s="1"/>
  <c r="FV32" i="32"/>
  <c r="KA32" i="32" s="1"/>
  <c r="FW32" i="32"/>
  <c r="KB32" i="32" s="1"/>
  <c r="FX32" i="32"/>
  <c r="KC32" i="32" s="1"/>
  <c r="FY32" i="32"/>
  <c r="KD32" i="32" s="1"/>
  <c r="FZ32" i="32"/>
  <c r="KE32" i="32" s="1"/>
  <c r="GA32" i="32"/>
  <c r="KF32" i="32" s="1"/>
  <c r="GB32" i="32"/>
  <c r="KG32" i="32" s="1"/>
  <c r="GC32" i="32"/>
  <c r="KH32" i="32" s="1"/>
  <c r="GD32" i="32"/>
  <c r="KI32" i="32" s="1"/>
  <c r="GE32" i="32"/>
  <c r="KJ32" i="32" s="1"/>
  <c r="GF32" i="32"/>
  <c r="KK32" i="32" s="1"/>
  <c r="GG32" i="32"/>
  <c r="KL32" i="32" s="1"/>
  <c r="GH32" i="32"/>
  <c r="KM32" i="32" s="1"/>
  <c r="GI32" i="32"/>
  <c r="KN32" i="32" s="1"/>
  <c r="GJ32" i="32"/>
  <c r="KO32" i="32" s="1"/>
  <c r="GK32" i="32"/>
  <c r="KP32" i="32" s="1"/>
  <c r="GL32" i="32"/>
  <c r="KQ32" i="32" s="1"/>
  <c r="GM32" i="32"/>
  <c r="KR32" i="32" s="1"/>
  <c r="GN32" i="32"/>
  <c r="KS32" i="32" s="1"/>
  <c r="GO32" i="32"/>
  <c r="KT32" i="32" s="1"/>
  <c r="GP32" i="32"/>
  <c r="KU32" i="32" s="1"/>
  <c r="GQ32" i="32"/>
  <c r="KV32" i="32" s="1"/>
  <c r="GR32" i="32"/>
  <c r="KW32" i="32" s="1"/>
  <c r="GS32" i="32"/>
  <c r="KX32" i="32" s="1"/>
  <c r="GT32" i="32"/>
  <c r="KY32" i="32" s="1"/>
  <c r="GU32" i="32"/>
  <c r="KZ32" i="32" s="1"/>
  <c r="GV32" i="32"/>
  <c r="LA32" i="32" s="1"/>
  <c r="GW32" i="32"/>
  <c r="LB32" i="32" s="1"/>
  <c r="GX32" i="32"/>
  <c r="LC32" i="32" s="1"/>
  <c r="GY32" i="32"/>
  <c r="LD32" i="32" s="1"/>
  <c r="GZ32" i="32"/>
  <c r="LE32" i="32" s="1"/>
  <c r="HA32" i="32"/>
  <c r="LF32" i="32" s="1"/>
  <c r="HB32" i="32"/>
  <c r="LG32" i="32" s="1"/>
  <c r="HC32" i="32"/>
  <c r="LH32" i="32" s="1"/>
  <c r="HD32" i="32"/>
  <c r="LI32" i="32" s="1"/>
  <c r="HE32" i="32"/>
  <c r="LJ32" i="32" s="1"/>
  <c r="HF32" i="32"/>
  <c r="LK32" i="32" s="1"/>
  <c r="HG32" i="32"/>
  <c r="LL32" i="32" s="1"/>
  <c r="HH32" i="32"/>
  <c r="LM32" i="32" s="1"/>
  <c r="HI32" i="32"/>
  <c r="LN32" i="32" s="1"/>
  <c r="DI33" i="32"/>
  <c r="HN33" i="32" s="1"/>
  <c r="DJ33" i="32"/>
  <c r="HO33" i="32" s="1"/>
  <c r="DK33" i="32"/>
  <c r="HP33" i="32" s="1"/>
  <c r="DL33" i="32"/>
  <c r="HQ33" i="32" s="1"/>
  <c r="DM33" i="32"/>
  <c r="HR33" i="32" s="1"/>
  <c r="DN33" i="32"/>
  <c r="HS33" i="32" s="1"/>
  <c r="DO33" i="32"/>
  <c r="HT33" i="32" s="1"/>
  <c r="DP33" i="32"/>
  <c r="HU33" i="32" s="1"/>
  <c r="DQ33" i="32"/>
  <c r="HV33" i="32" s="1"/>
  <c r="DR33" i="32"/>
  <c r="HW33" i="32" s="1"/>
  <c r="DS33" i="32"/>
  <c r="HX33" i="32" s="1"/>
  <c r="DT33" i="32"/>
  <c r="HY33" i="32" s="1"/>
  <c r="DU33" i="32"/>
  <c r="HZ33" i="32" s="1"/>
  <c r="DV33" i="32"/>
  <c r="IA33" i="32" s="1"/>
  <c r="DW33" i="32"/>
  <c r="IB33" i="32" s="1"/>
  <c r="DX33" i="32"/>
  <c r="IC33" i="32" s="1"/>
  <c r="DY33" i="32"/>
  <c r="ID33" i="32" s="1"/>
  <c r="DZ33" i="32"/>
  <c r="IE33" i="32" s="1"/>
  <c r="EA33" i="32"/>
  <c r="IF33" i="32" s="1"/>
  <c r="EB33" i="32"/>
  <c r="IG33" i="32" s="1"/>
  <c r="EC33" i="32"/>
  <c r="IH33" i="32" s="1"/>
  <c r="ED33" i="32"/>
  <c r="II33" i="32" s="1"/>
  <c r="EE33" i="32"/>
  <c r="IJ33" i="32" s="1"/>
  <c r="EF33" i="32"/>
  <c r="IK33" i="32" s="1"/>
  <c r="EG33" i="32"/>
  <c r="IL33" i="32" s="1"/>
  <c r="EH33" i="32"/>
  <c r="IM33" i="32" s="1"/>
  <c r="EI33" i="32"/>
  <c r="IN33" i="32" s="1"/>
  <c r="EJ33" i="32"/>
  <c r="IO33" i="32" s="1"/>
  <c r="EK33" i="32"/>
  <c r="IP33" i="32" s="1"/>
  <c r="EL33" i="32"/>
  <c r="IQ33" i="32" s="1"/>
  <c r="EM33" i="32"/>
  <c r="IR33" i="32" s="1"/>
  <c r="EN33" i="32"/>
  <c r="IS33" i="32" s="1"/>
  <c r="EO33" i="32"/>
  <c r="IT33" i="32" s="1"/>
  <c r="EP33" i="32"/>
  <c r="IU33" i="32" s="1"/>
  <c r="EQ33" i="32"/>
  <c r="IV33" i="32" s="1"/>
  <c r="ER33" i="32"/>
  <c r="IW33" i="32" s="1"/>
  <c r="ES33" i="32"/>
  <c r="IX33" i="32" s="1"/>
  <c r="ET33" i="32"/>
  <c r="IY33" i="32" s="1"/>
  <c r="EU33" i="32"/>
  <c r="IZ33" i="32" s="1"/>
  <c r="EV33" i="32"/>
  <c r="JA33" i="32" s="1"/>
  <c r="EW33" i="32"/>
  <c r="JB33" i="32" s="1"/>
  <c r="EX33" i="32"/>
  <c r="JC33" i="32" s="1"/>
  <c r="EY33" i="32"/>
  <c r="JD33" i="32" s="1"/>
  <c r="EZ33" i="32"/>
  <c r="JE33" i="32" s="1"/>
  <c r="FA33" i="32"/>
  <c r="JF33" i="32" s="1"/>
  <c r="FB33" i="32"/>
  <c r="JG33" i="32" s="1"/>
  <c r="FC33" i="32"/>
  <c r="JH33" i="32" s="1"/>
  <c r="FD33" i="32"/>
  <c r="JI33" i="32" s="1"/>
  <c r="FE33" i="32"/>
  <c r="JJ33" i="32" s="1"/>
  <c r="FF33" i="32"/>
  <c r="JK33" i="32" s="1"/>
  <c r="FG33" i="32"/>
  <c r="JL33" i="32" s="1"/>
  <c r="FH33" i="32"/>
  <c r="JM33" i="32" s="1"/>
  <c r="FI33" i="32"/>
  <c r="JN33" i="32" s="1"/>
  <c r="FJ33" i="32"/>
  <c r="JO33" i="32" s="1"/>
  <c r="FK33" i="32"/>
  <c r="JP33" i="32" s="1"/>
  <c r="FL33" i="32"/>
  <c r="JQ33" i="32" s="1"/>
  <c r="FM33" i="32"/>
  <c r="JR33" i="32" s="1"/>
  <c r="FN33" i="32"/>
  <c r="JS33" i="32" s="1"/>
  <c r="FO33" i="32"/>
  <c r="JT33" i="32" s="1"/>
  <c r="FP33" i="32"/>
  <c r="JU33" i="32" s="1"/>
  <c r="FQ33" i="32"/>
  <c r="JV33" i="32" s="1"/>
  <c r="FR33" i="32"/>
  <c r="JW33" i="32" s="1"/>
  <c r="FS33" i="32"/>
  <c r="JX33" i="32" s="1"/>
  <c r="FT33" i="32"/>
  <c r="JY33" i="32" s="1"/>
  <c r="FU33" i="32"/>
  <c r="JZ33" i="32" s="1"/>
  <c r="FV33" i="32"/>
  <c r="KA33" i="32" s="1"/>
  <c r="FW33" i="32"/>
  <c r="KB33" i="32" s="1"/>
  <c r="FX33" i="32"/>
  <c r="KC33" i="32" s="1"/>
  <c r="FY33" i="32"/>
  <c r="KD33" i="32" s="1"/>
  <c r="FZ33" i="32"/>
  <c r="KE33" i="32" s="1"/>
  <c r="GA33" i="32"/>
  <c r="KF33" i="32" s="1"/>
  <c r="GB33" i="32"/>
  <c r="KG33" i="32" s="1"/>
  <c r="GC33" i="32"/>
  <c r="KH33" i="32" s="1"/>
  <c r="GD33" i="32"/>
  <c r="KI33" i="32" s="1"/>
  <c r="GE33" i="32"/>
  <c r="KJ33" i="32" s="1"/>
  <c r="GF33" i="32"/>
  <c r="KK33" i="32" s="1"/>
  <c r="GG33" i="32"/>
  <c r="KL33" i="32" s="1"/>
  <c r="GH33" i="32"/>
  <c r="KM33" i="32" s="1"/>
  <c r="GI33" i="32"/>
  <c r="KN33" i="32" s="1"/>
  <c r="GJ33" i="32"/>
  <c r="KO33" i="32" s="1"/>
  <c r="GK33" i="32"/>
  <c r="KP33" i="32" s="1"/>
  <c r="GL33" i="32"/>
  <c r="KQ33" i="32" s="1"/>
  <c r="GM33" i="32"/>
  <c r="KR33" i="32" s="1"/>
  <c r="GN33" i="32"/>
  <c r="KS33" i="32" s="1"/>
  <c r="GO33" i="32"/>
  <c r="KT33" i="32" s="1"/>
  <c r="GP33" i="32"/>
  <c r="KU33" i="32" s="1"/>
  <c r="GQ33" i="32"/>
  <c r="KV33" i="32" s="1"/>
  <c r="GR33" i="32"/>
  <c r="KW33" i="32" s="1"/>
  <c r="GS33" i="32"/>
  <c r="KX33" i="32" s="1"/>
  <c r="GT33" i="32"/>
  <c r="KY33" i="32" s="1"/>
  <c r="GU33" i="32"/>
  <c r="KZ33" i="32" s="1"/>
  <c r="GV33" i="32"/>
  <c r="LA33" i="32" s="1"/>
  <c r="GW33" i="32"/>
  <c r="LB33" i="32" s="1"/>
  <c r="GX33" i="32"/>
  <c r="LC33" i="32" s="1"/>
  <c r="GY33" i="32"/>
  <c r="LD33" i="32" s="1"/>
  <c r="GZ33" i="32"/>
  <c r="LE33" i="32" s="1"/>
  <c r="HA33" i="32"/>
  <c r="LF33" i="32" s="1"/>
  <c r="HB33" i="32"/>
  <c r="LG33" i="32" s="1"/>
  <c r="HC33" i="32"/>
  <c r="LH33" i="32" s="1"/>
  <c r="HD33" i="32"/>
  <c r="LI33" i="32" s="1"/>
  <c r="HE33" i="32"/>
  <c r="LJ33" i="32" s="1"/>
  <c r="HF33" i="32"/>
  <c r="LK33" i="32" s="1"/>
  <c r="HG33" i="32"/>
  <c r="LL33" i="32" s="1"/>
  <c r="HH33" i="32"/>
  <c r="LM33" i="32" s="1"/>
  <c r="HI33" i="32"/>
  <c r="LN33" i="32" s="1"/>
  <c r="DI34" i="32"/>
  <c r="HN34" i="32" s="1"/>
  <c r="DJ34" i="32"/>
  <c r="HO34" i="32" s="1"/>
  <c r="DK34" i="32"/>
  <c r="HP34" i="32" s="1"/>
  <c r="DL34" i="32"/>
  <c r="HQ34" i="32" s="1"/>
  <c r="DM34" i="32"/>
  <c r="HR34" i="32" s="1"/>
  <c r="DN34" i="32"/>
  <c r="HS34" i="32" s="1"/>
  <c r="DO34" i="32"/>
  <c r="HT34" i="32" s="1"/>
  <c r="DP34" i="32"/>
  <c r="HU34" i="32" s="1"/>
  <c r="DQ34" i="32"/>
  <c r="HV34" i="32" s="1"/>
  <c r="DR34" i="32"/>
  <c r="HW34" i="32" s="1"/>
  <c r="DS34" i="32"/>
  <c r="HX34" i="32" s="1"/>
  <c r="DT34" i="32"/>
  <c r="HY34" i="32" s="1"/>
  <c r="DU34" i="32"/>
  <c r="HZ34" i="32" s="1"/>
  <c r="DV34" i="32"/>
  <c r="IA34" i="32" s="1"/>
  <c r="DW34" i="32"/>
  <c r="IB34" i="32" s="1"/>
  <c r="DX34" i="32"/>
  <c r="IC34" i="32" s="1"/>
  <c r="DY34" i="32"/>
  <c r="ID34" i="32" s="1"/>
  <c r="DZ34" i="32"/>
  <c r="IE34" i="32" s="1"/>
  <c r="EA34" i="32"/>
  <c r="IF34" i="32" s="1"/>
  <c r="EB34" i="32"/>
  <c r="IG34" i="32" s="1"/>
  <c r="EC34" i="32"/>
  <c r="IH34" i="32" s="1"/>
  <c r="ED34" i="32"/>
  <c r="II34" i="32" s="1"/>
  <c r="EE34" i="32"/>
  <c r="IJ34" i="32" s="1"/>
  <c r="EF34" i="32"/>
  <c r="IK34" i="32" s="1"/>
  <c r="EG34" i="32"/>
  <c r="IL34" i="32" s="1"/>
  <c r="EH34" i="32"/>
  <c r="IM34" i="32" s="1"/>
  <c r="EI34" i="32"/>
  <c r="IN34" i="32" s="1"/>
  <c r="EJ34" i="32"/>
  <c r="IO34" i="32" s="1"/>
  <c r="EK34" i="32"/>
  <c r="IP34" i="32" s="1"/>
  <c r="EL34" i="32"/>
  <c r="IQ34" i="32" s="1"/>
  <c r="EM34" i="32"/>
  <c r="IR34" i="32" s="1"/>
  <c r="EN34" i="32"/>
  <c r="IS34" i="32" s="1"/>
  <c r="EO34" i="32"/>
  <c r="IT34" i="32" s="1"/>
  <c r="EP34" i="32"/>
  <c r="IU34" i="32" s="1"/>
  <c r="EQ34" i="32"/>
  <c r="IV34" i="32" s="1"/>
  <c r="ER34" i="32"/>
  <c r="IW34" i="32" s="1"/>
  <c r="ES34" i="32"/>
  <c r="IX34" i="32" s="1"/>
  <c r="ET34" i="32"/>
  <c r="IY34" i="32" s="1"/>
  <c r="EU34" i="32"/>
  <c r="IZ34" i="32" s="1"/>
  <c r="EV34" i="32"/>
  <c r="JA34" i="32" s="1"/>
  <c r="EW34" i="32"/>
  <c r="JB34" i="32" s="1"/>
  <c r="EX34" i="32"/>
  <c r="JC34" i="32" s="1"/>
  <c r="EY34" i="32"/>
  <c r="JD34" i="32" s="1"/>
  <c r="EZ34" i="32"/>
  <c r="JE34" i="32" s="1"/>
  <c r="FA34" i="32"/>
  <c r="JF34" i="32" s="1"/>
  <c r="FB34" i="32"/>
  <c r="JG34" i="32" s="1"/>
  <c r="FC34" i="32"/>
  <c r="JH34" i="32" s="1"/>
  <c r="FD34" i="32"/>
  <c r="JI34" i="32" s="1"/>
  <c r="FE34" i="32"/>
  <c r="JJ34" i="32" s="1"/>
  <c r="FF34" i="32"/>
  <c r="JK34" i="32" s="1"/>
  <c r="FG34" i="32"/>
  <c r="JL34" i="32" s="1"/>
  <c r="FH34" i="32"/>
  <c r="JM34" i="32" s="1"/>
  <c r="FI34" i="32"/>
  <c r="JN34" i="32" s="1"/>
  <c r="FJ34" i="32"/>
  <c r="JO34" i="32" s="1"/>
  <c r="FK34" i="32"/>
  <c r="JP34" i="32" s="1"/>
  <c r="FL34" i="32"/>
  <c r="JQ34" i="32" s="1"/>
  <c r="FM34" i="32"/>
  <c r="JR34" i="32" s="1"/>
  <c r="FN34" i="32"/>
  <c r="JS34" i="32" s="1"/>
  <c r="FO34" i="32"/>
  <c r="JT34" i="32" s="1"/>
  <c r="FP34" i="32"/>
  <c r="JU34" i="32" s="1"/>
  <c r="FQ34" i="32"/>
  <c r="JV34" i="32" s="1"/>
  <c r="FR34" i="32"/>
  <c r="JW34" i="32" s="1"/>
  <c r="FS34" i="32"/>
  <c r="JX34" i="32" s="1"/>
  <c r="FT34" i="32"/>
  <c r="JY34" i="32" s="1"/>
  <c r="FU34" i="32"/>
  <c r="JZ34" i="32" s="1"/>
  <c r="FV34" i="32"/>
  <c r="KA34" i="32" s="1"/>
  <c r="FW34" i="32"/>
  <c r="KB34" i="32" s="1"/>
  <c r="FX34" i="32"/>
  <c r="KC34" i="32" s="1"/>
  <c r="FY34" i="32"/>
  <c r="KD34" i="32" s="1"/>
  <c r="FZ34" i="32"/>
  <c r="KE34" i="32" s="1"/>
  <c r="GA34" i="32"/>
  <c r="KF34" i="32" s="1"/>
  <c r="GB34" i="32"/>
  <c r="KG34" i="32" s="1"/>
  <c r="GC34" i="32"/>
  <c r="KH34" i="32" s="1"/>
  <c r="GD34" i="32"/>
  <c r="KI34" i="32" s="1"/>
  <c r="GE34" i="32"/>
  <c r="KJ34" i="32" s="1"/>
  <c r="GF34" i="32"/>
  <c r="KK34" i="32" s="1"/>
  <c r="GG34" i="32"/>
  <c r="KL34" i="32" s="1"/>
  <c r="GH34" i="32"/>
  <c r="KM34" i="32" s="1"/>
  <c r="GI34" i="32"/>
  <c r="KN34" i="32" s="1"/>
  <c r="GJ34" i="32"/>
  <c r="KO34" i="32" s="1"/>
  <c r="GK34" i="32"/>
  <c r="KP34" i="32" s="1"/>
  <c r="GL34" i="32"/>
  <c r="KQ34" i="32" s="1"/>
  <c r="GM34" i="32"/>
  <c r="KR34" i="32" s="1"/>
  <c r="GN34" i="32"/>
  <c r="KS34" i="32" s="1"/>
  <c r="GO34" i="32"/>
  <c r="KT34" i="32" s="1"/>
  <c r="GP34" i="32"/>
  <c r="KU34" i="32" s="1"/>
  <c r="GQ34" i="32"/>
  <c r="KV34" i="32" s="1"/>
  <c r="GR34" i="32"/>
  <c r="KW34" i="32" s="1"/>
  <c r="GS34" i="32"/>
  <c r="KX34" i="32" s="1"/>
  <c r="GT34" i="32"/>
  <c r="KY34" i="32" s="1"/>
  <c r="GU34" i="32"/>
  <c r="KZ34" i="32" s="1"/>
  <c r="GV34" i="32"/>
  <c r="LA34" i="32" s="1"/>
  <c r="GW34" i="32"/>
  <c r="LB34" i="32" s="1"/>
  <c r="GX34" i="32"/>
  <c r="LC34" i="32" s="1"/>
  <c r="GY34" i="32"/>
  <c r="LD34" i="32" s="1"/>
  <c r="GZ34" i="32"/>
  <c r="LE34" i="32" s="1"/>
  <c r="HA34" i="32"/>
  <c r="LF34" i="32" s="1"/>
  <c r="HB34" i="32"/>
  <c r="LG34" i="32" s="1"/>
  <c r="HC34" i="32"/>
  <c r="LH34" i="32" s="1"/>
  <c r="HD34" i="32"/>
  <c r="LI34" i="32" s="1"/>
  <c r="HE34" i="32"/>
  <c r="LJ34" i="32" s="1"/>
  <c r="HF34" i="32"/>
  <c r="LK34" i="32" s="1"/>
  <c r="HG34" i="32"/>
  <c r="LL34" i="32" s="1"/>
  <c r="HH34" i="32"/>
  <c r="LM34" i="32" s="1"/>
  <c r="HI34" i="32"/>
  <c r="LN34" i="32" s="1"/>
  <c r="DI35" i="32"/>
  <c r="HN35" i="32" s="1"/>
  <c r="DJ35" i="32"/>
  <c r="HO35" i="32" s="1"/>
  <c r="DK35" i="32"/>
  <c r="HP35" i="32" s="1"/>
  <c r="DL35" i="32"/>
  <c r="HQ35" i="32" s="1"/>
  <c r="DM35" i="32"/>
  <c r="HR35" i="32" s="1"/>
  <c r="DN35" i="32"/>
  <c r="HS35" i="32" s="1"/>
  <c r="DO35" i="32"/>
  <c r="HT35" i="32" s="1"/>
  <c r="DP35" i="32"/>
  <c r="HU35" i="32" s="1"/>
  <c r="DQ35" i="32"/>
  <c r="HV35" i="32" s="1"/>
  <c r="DR35" i="32"/>
  <c r="HW35" i="32" s="1"/>
  <c r="DS35" i="32"/>
  <c r="HX35" i="32" s="1"/>
  <c r="DT35" i="32"/>
  <c r="HY35" i="32" s="1"/>
  <c r="DU35" i="32"/>
  <c r="HZ35" i="32" s="1"/>
  <c r="DV35" i="32"/>
  <c r="IA35" i="32" s="1"/>
  <c r="DW35" i="32"/>
  <c r="IB35" i="32" s="1"/>
  <c r="DY35" i="32"/>
  <c r="ID35" i="32" s="1"/>
  <c r="DZ35" i="32"/>
  <c r="IE35" i="32" s="1"/>
  <c r="EA35" i="32"/>
  <c r="IF35" i="32" s="1"/>
  <c r="EB35" i="32"/>
  <c r="IG35" i="32" s="1"/>
  <c r="EC35" i="32"/>
  <c r="IH35" i="32" s="1"/>
  <c r="ED35" i="32"/>
  <c r="II35" i="32" s="1"/>
  <c r="EE35" i="32"/>
  <c r="IJ35" i="32" s="1"/>
  <c r="EF35" i="32"/>
  <c r="IK35" i="32" s="1"/>
  <c r="EG35" i="32"/>
  <c r="IL35" i="32" s="1"/>
  <c r="EH35" i="32"/>
  <c r="IM35" i="32" s="1"/>
  <c r="EI35" i="32"/>
  <c r="IN35" i="32" s="1"/>
  <c r="EJ35" i="32"/>
  <c r="IO35" i="32" s="1"/>
  <c r="EK35" i="32"/>
  <c r="IP35" i="32" s="1"/>
  <c r="EL35" i="32"/>
  <c r="IQ35" i="32" s="1"/>
  <c r="EM35" i="32"/>
  <c r="IR35" i="32" s="1"/>
  <c r="EN35" i="32"/>
  <c r="IS35" i="32" s="1"/>
  <c r="EO35" i="32"/>
  <c r="IT35" i="32" s="1"/>
  <c r="EP35" i="32"/>
  <c r="IU35" i="32" s="1"/>
  <c r="EQ35" i="32"/>
  <c r="IV35" i="32" s="1"/>
  <c r="ER35" i="32"/>
  <c r="IW35" i="32" s="1"/>
  <c r="ES35" i="32"/>
  <c r="IX35" i="32" s="1"/>
  <c r="ET35" i="32"/>
  <c r="IY35" i="32" s="1"/>
  <c r="EU35" i="32"/>
  <c r="IZ35" i="32" s="1"/>
  <c r="EV35" i="32"/>
  <c r="JA35" i="32" s="1"/>
  <c r="EW35" i="32"/>
  <c r="JB35" i="32" s="1"/>
  <c r="EX35" i="32"/>
  <c r="JC35" i="32" s="1"/>
  <c r="EY35" i="32"/>
  <c r="JD35" i="32" s="1"/>
  <c r="EZ35" i="32"/>
  <c r="JE35" i="32" s="1"/>
  <c r="FA35" i="32"/>
  <c r="JF35" i="32" s="1"/>
  <c r="FB35" i="32"/>
  <c r="JG35" i="32" s="1"/>
  <c r="FC35" i="32"/>
  <c r="JH35" i="32" s="1"/>
  <c r="FD35" i="32"/>
  <c r="JI35" i="32" s="1"/>
  <c r="FE35" i="32"/>
  <c r="JJ35" i="32" s="1"/>
  <c r="FF35" i="32"/>
  <c r="JK35" i="32" s="1"/>
  <c r="FG35" i="32"/>
  <c r="JL35" i="32" s="1"/>
  <c r="FH35" i="32"/>
  <c r="JM35" i="32" s="1"/>
  <c r="FI35" i="32"/>
  <c r="JN35" i="32" s="1"/>
  <c r="FJ35" i="32"/>
  <c r="JO35" i="32" s="1"/>
  <c r="FK35" i="32"/>
  <c r="JP35" i="32" s="1"/>
  <c r="FL35" i="32"/>
  <c r="JQ35" i="32" s="1"/>
  <c r="FM35" i="32"/>
  <c r="JR35" i="32" s="1"/>
  <c r="FN35" i="32"/>
  <c r="JS35" i="32" s="1"/>
  <c r="FO35" i="32"/>
  <c r="JT35" i="32" s="1"/>
  <c r="FP35" i="32"/>
  <c r="JU35" i="32" s="1"/>
  <c r="FQ35" i="32"/>
  <c r="JV35" i="32" s="1"/>
  <c r="FR35" i="32"/>
  <c r="JW35" i="32" s="1"/>
  <c r="FS35" i="32"/>
  <c r="JX35" i="32" s="1"/>
  <c r="FT35" i="32"/>
  <c r="JY35" i="32" s="1"/>
  <c r="FU35" i="32"/>
  <c r="JZ35" i="32" s="1"/>
  <c r="FV35" i="32"/>
  <c r="KA35" i="32" s="1"/>
  <c r="FW35" i="32"/>
  <c r="KB35" i="32" s="1"/>
  <c r="FX35" i="32"/>
  <c r="KC35" i="32" s="1"/>
  <c r="FY35" i="32"/>
  <c r="KD35" i="32" s="1"/>
  <c r="FZ35" i="32"/>
  <c r="KE35" i="32" s="1"/>
  <c r="GA35" i="32"/>
  <c r="KF35" i="32" s="1"/>
  <c r="GB35" i="32"/>
  <c r="KG35" i="32" s="1"/>
  <c r="GC35" i="32"/>
  <c r="KH35" i="32" s="1"/>
  <c r="GD35" i="32"/>
  <c r="KI35" i="32" s="1"/>
  <c r="GE35" i="32"/>
  <c r="KJ35" i="32" s="1"/>
  <c r="GF35" i="32"/>
  <c r="KK35" i="32" s="1"/>
  <c r="GG35" i="32"/>
  <c r="KL35" i="32" s="1"/>
  <c r="GH35" i="32"/>
  <c r="KM35" i="32" s="1"/>
  <c r="GI35" i="32"/>
  <c r="KN35" i="32" s="1"/>
  <c r="GJ35" i="32"/>
  <c r="KO35" i="32" s="1"/>
  <c r="GK35" i="32"/>
  <c r="KP35" i="32" s="1"/>
  <c r="GL35" i="32"/>
  <c r="KQ35" i="32" s="1"/>
  <c r="GM35" i="32"/>
  <c r="KR35" i="32" s="1"/>
  <c r="GN35" i="32"/>
  <c r="KS35" i="32" s="1"/>
  <c r="GO35" i="32"/>
  <c r="KT35" i="32" s="1"/>
  <c r="GP35" i="32"/>
  <c r="KU35" i="32" s="1"/>
  <c r="GQ35" i="32"/>
  <c r="KV35" i="32" s="1"/>
  <c r="GR35" i="32"/>
  <c r="KW35" i="32" s="1"/>
  <c r="GS35" i="32"/>
  <c r="KX35" i="32" s="1"/>
  <c r="GT35" i="32"/>
  <c r="KY35" i="32" s="1"/>
  <c r="GU35" i="32"/>
  <c r="KZ35" i="32" s="1"/>
  <c r="GV35" i="32"/>
  <c r="LA35" i="32" s="1"/>
  <c r="GW35" i="32"/>
  <c r="LB35" i="32" s="1"/>
  <c r="GX35" i="32"/>
  <c r="LC35" i="32" s="1"/>
  <c r="GY35" i="32"/>
  <c r="LD35" i="32" s="1"/>
  <c r="GZ35" i="32"/>
  <c r="LE35" i="32" s="1"/>
  <c r="HA35" i="32"/>
  <c r="LF35" i="32" s="1"/>
  <c r="HB35" i="32"/>
  <c r="LG35" i="32" s="1"/>
  <c r="HC35" i="32"/>
  <c r="LH35" i="32" s="1"/>
  <c r="HD35" i="32"/>
  <c r="LI35" i="32" s="1"/>
  <c r="HE35" i="32"/>
  <c r="LJ35" i="32" s="1"/>
  <c r="HF35" i="32"/>
  <c r="LK35" i="32" s="1"/>
  <c r="HG35" i="32"/>
  <c r="LL35" i="32" s="1"/>
  <c r="HH35" i="32"/>
  <c r="LM35" i="32" s="1"/>
  <c r="HI35" i="32"/>
  <c r="LN35" i="32" s="1"/>
  <c r="DI36" i="32"/>
  <c r="HN36" i="32" s="1"/>
  <c r="DJ36" i="32"/>
  <c r="HO36" i="32" s="1"/>
  <c r="DK36" i="32"/>
  <c r="HP36" i="32" s="1"/>
  <c r="DL36" i="32"/>
  <c r="HQ36" i="32" s="1"/>
  <c r="DM36" i="32"/>
  <c r="HR36" i="32" s="1"/>
  <c r="DN36" i="32"/>
  <c r="HS36" i="32" s="1"/>
  <c r="DO36" i="32"/>
  <c r="HT36" i="32" s="1"/>
  <c r="DP36" i="32"/>
  <c r="HU36" i="32" s="1"/>
  <c r="DQ36" i="32"/>
  <c r="HV36" i="32" s="1"/>
  <c r="DR36" i="32"/>
  <c r="HW36" i="32" s="1"/>
  <c r="DS36" i="32"/>
  <c r="HX36" i="32" s="1"/>
  <c r="DT36" i="32"/>
  <c r="HY36" i="32" s="1"/>
  <c r="DU36" i="32"/>
  <c r="HZ36" i="32" s="1"/>
  <c r="DV36" i="32"/>
  <c r="IA36" i="32" s="1"/>
  <c r="DW36" i="32"/>
  <c r="IB36" i="32" s="1"/>
  <c r="DX36" i="32"/>
  <c r="IC36" i="32" s="1"/>
  <c r="DY36" i="32"/>
  <c r="ID36" i="32" s="1"/>
  <c r="DZ36" i="32"/>
  <c r="IE36" i="32" s="1"/>
  <c r="EA36" i="32"/>
  <c r="IF36" i="32" s="1"/>
  <c r="EB36" i="32"/>
  <c r="IG36" i="32" s="1"/>
  <c r="EC36" i="32"/>
  <c r="IH36" i="32" s="1"/>
  <c r="ED36" i="32"/>
  <c r="II36" i="32" s="1"/>
  <c r="EE36" i="32"/>
  <c r="IJ36" i="32" s="1"/>
  <c r="EF36" i="32"/>
  <c r="IK36" i="32" s="1"/>
  <c r="EG36" i="32"/>
  <c r="IL36" i="32" s="1"/>
  <c r="EH36" i="32"/>
  <c r="IM36" i="32" s="1"/>
  <c r="EI36" i="32"/>
  <c r="IN36" i="32" s="1"/>
  <c r="EJ36" i="32"/>
  <c r="IO36" i="32" s="1"/>
  <c r="EK36" i="32"/>
  <c r="IP36" i="32" s="1"/>
  <c r="EL36" i="32"/>
  <c r="IQ36" i="32" s="1"/>
  <c r="EM36" i="32"/>
  <c r="IR36" i="32" s="1"/>
  <c r="EN36" i="32"/>
  <c r="IS36" i="32" s="1"/>
  <c r="EO36" i="32"/>
  <c r="IT36" i="32" s="1"/>
  <c r="EP36" i="32"/>
  <c r="IU36" i="32" s="1"/>
  <c r="EQ36" i="32"/>
  <c r="IV36" i="32" s="1"/>
  <c r="ER36" i="32"/>
  <c r="IW36" i="32" s="1"/>
  <c r="ES36" i="32"/>
  <c r="IX36" i="32" s="1"/>
  <c r="ET36" i="32"/>
  <c r="IY36" i="32" s="1"/>
  <c r="EU36" i="32"/>
  <c r="IZ36" i="32" s="1"/>
  <c r="EV36" i="32"/>
  <c r="JA36" i="32" s="1"/>
  <c r="EW36" i="32"/>
  <c r="JB36" i="32" s="1"/>
  <c r="EX36" i="32"/>
  <c r="JC36" i="32" s="1"/>
  <c r="EY36" i="32"/>
  <c r="JD36" i="32" s="1"/>
  <c r="EZ36" i="32"/>
  <c r="JE36" i="32" s="1"/>
  <c r="FA36" i="32"/>
  <c r="JF36" i="32" s="1"/>
  <c r="FB36" i="32"/>
  <c r="JG36" i="32" s="1"/>
  <c r="FC36" i="32"/>
  <c r="JH36" i="32" s="1"/>
  <c r="FD36" i="32"/>
  <c r="JI36" i="32" s="1"/>
  <c r="FE36" i="32"/>
  <c r="JJ36" i="32" s="1"/>
  <c r="FF36" i="32"/>
  <c r="JK36" i="32" s="1"/>
  <c r="FG36" i="32"/>
  <c r="JL36" i="32" s="1"/>
  <c r="FH36" i="32"/>
  <c r="JM36" i="32" s="1"/>
  <c r="FI36" i="32"/>
  <c r="JN36" i="32" s="1"/>
  <c r="FJ36" i="32"/>
  <c r="JO36" i="32" s="1"/>
  <c r="FK36" i="32"/>
  <c r="JP36" i="32" s="1"/>
  <c r="FL36" i="32"/>
  <c r="JQ36" i="32" s="1"/>
  <c r="FM36" i="32"/>
  <c r="JR36" i="32" s="1"/>
  <c r="FN36" i="32"/>
  <c r="JS36" i="32" s="1"/>
  <c r="FO36" i="32"/>
  <c r="JT36" i="32" s="1"/>
  <c r="FP36" i="32"/>
  <c r="JU36" i="32" s="1"/>
  <c r="FQ36" i="32"/>
  <c r="JV36" i="32" s="1"/>
  <c r="FR36" i="32"/>
  <c r="JW36" i="32" s="1"/>
  <c r="FS36" i="32"/>
  <c r="JX36" i="32" s="1"/>
  <c r="FT36" i="32"/>
  <c r="JY36" i="32" s="1"/>
  <c r="FU36" i="32"/>
  <c r="JZ36" i="32" s="1"/>
  <c r="FV36" i="32"/>
  <c r="KA36" i="32" s="1"/>
  <c r="FW36" i="32"/>
  <c r="KB36" i="32" s="1"/>
  <c r="FX36" i="32"/>
  <c r="KC36" i="32" s="1"/>
  <c r="FY36" i="32"/>
  <c r="KD36" i="32" s="1"/>
  <c r="FZ36" i="32"/>
  <c r="KE36" i="32" s="1"/>
  <c r="GA36" i="32"/>
  <c r="KF36" i="32" s="1"/>
  <c r="GB36" i="32"/>
  <c r="KG36" i="32" s="1"/>
  <c r="GC36" i="32"/>
  <c r="KH36" i="32" s="1"/>
  <c r="GD36" i="32"/>
  <c r="KI36" i="32" s="1"/>
  <c r="GE36" i="32"/>
  <c r="KJ36" i="32" s="1"/>
  <c r="GF36" i="32"/>
  <c r="KK36" i="32" s="1"/>
  <c r="GG36" i="32"/>
  <c r="KL36" i="32" s="1"/>
  <c r="GH36" i="32"/>
  <c r="KM36" i="32" s="1"/>
  <c r="GI36" i="32"/>
  <c r="KN36" i="32" s="1"/>
  <c r="GJ36" i="32"/>
  <c r="KO36" i="32" s="1"/>
  <c r="GK36" i="32"/>
  <c r="KP36" i="32" s="1"/>
  <c r="GL36" i="32"/>
  <c r="KQ36" i="32" s="1"/>
  <c r="GM36" i="32"/>
  <c r="KR36" i="32" s="1"/>
  <c r="GN36" i="32"/>
  <c r="KS36" i="32" s="1"/>
  <c r="GO36" i="32"/>
  <c r="KT36" i="32" s="1"/>
  <c r="GP36" i="32"/>
  <c r="KU36" i="32" s="1"/>
  <c r="GQ36" i="32"/>
  <c r="KV36" i="32" s="1"/>
  <c r="GR36" i="32"/>
  <c r="KW36" i="32" s="1"/>
  <c r="GS36" i="32"/>
  <c r="KX36" i="32" s="1"/>
  <c r="GT36" i="32"/>
  <c r="KY36" i="32" s="1"/>
  <c r="GU36" i="32"/>
  <c r="KZ36" i="32" s="1"/>
  <c r="GV36" i="32"/>
  <c r="LA36" i="32" s="1"/>
  <c r="GW36" i="32"/>
  <c r="LB36" i="32" s="1"/>
  <c r="GX36" i="32"/>
  <c r="LC36" i="32" s="1"/>
  <c r="GY36" i="32"/>
  <c r="LD36" i="32" s="1"/>
  <c r="GZ36" i="32"/>
  <c r="LE36" i="32" s="1"/>
  <c r="HA36" i="32"/>
  <c r="LF36" i="32" s="1"/>
  <c r="HB36" i="32"/>
  <c r="LG36" i="32" s="1"/>
  <c r="HC36" i="32"/>
  <c r="LH36" i="32" s="1"/>
  <c r="HD36" i="32"/>
  <c r="LI36" i="32" s="1"/>
  <c r="HE36" i="32"/>
  <c r="LJ36" i="32" s="1"/>
  <c r="HF36" i="32"/>
  <c r="LK36" i="32" s="1"/>
  <c r="HG36" i="32"/>
  <c r="LL36" i="32" s="1"/>
  <c r="HH36" i="32"/>
  <c r="LM36" i="32" s="1"/>
  <c r="HI36" i="32"/>
  <c r="LN36" i="32" s="1"/>
  <c r="DI37" i="32"/>
  <c r="HN37" i="32" s="1"/>
  <c r="DJ37" i="32"/>
  <c r="HO37" i="32" s="1"/>
  <c r="DK37" i="32"/>
  <c r="HP37" i="32" s="1"/>
  <c r="DL37" i="32"/>
  <c r="HQ37" i="32" s="1"/>
  <c r="DM37" i="32"/>
  <c r="HR37" i="32" s="1"/>
  <c r="DN37" i="32"/>
  <c r="HS37" i="32" s="1"/>
  <c r="DO37" i="32"/>
  <c r="HT37" i="32" s="1"/>
  <c r="DP37" i="32"/>
  <c r="HU37" i="32" s="1"/>
  <c r="DQ37" i="32"/>
  <c r="HV37" i="32" s="1"/>
  <c r="DR37" i="32"/>
  <c r="HW37" i="32" s="1"/>
  <c r="DS37" i="32"/>
  <c r="HX37" i="32" s="1"/>
  <c r="DT37" i="32"/>
  <c r="HY37" i="32" s="1"/>
  <c r="DU37" i="32"/>
  <c r="HZ37" i="32" s="1"/>
  <c r="DV37" i="32"/>
  <c r="IA37" i="32" s="1"/>
  <c r="DW37" i="32"/>
  <c r="IB37" i="32" s="1"/>
  <c r="DX37" i="32"/>
  <c r="IC37" i="32" s="1"/>
  <c r="DY37" i="32"/>
  <c r="ID37" i="32" s="1"/>
  <c r="DZ37" i="32"/>
  <c r="IE37" i="32" s="1"/>
  <c r="EA37" i="32"/>
  <c r="IF37" i="32" s="1"/>
  <c r="EB37" i="32"/>
  <c r="IG37" i="32" s="1"/>
  <c r="EC37" i="32"/>
  <c r="IH37" i="32" s="1"/>
  <c r="ED37" i="32"/>
  <c r="II37" i="32" s="1"/>
  <c r="EE37" i="32"/>
  <c r="IJ37" i="32" s="1"/>
  <c r="EF37" i="32"/>
  <c r="IK37" i="32" s="1"/>
  <c r="EG37" i="32"/>
  <c r="IL37" i="32" s="1"/>
  <c r="EH37" i="32"/>
  <c r="IM37" i="32" s="1"/>
  <c r="EI37" i="32"/>
  <c r="IN37" i="32" s="1"/>
  <c r="EJ37" i="32"/>
  <c r="IO37" i="32" s="1"/>
  <c r="EK37" i="32"/>
  <c r="IP37" i="32" s="1"/>
  <c r="EL37" i="32"/>
  <c r="IQ37" i="32" s="1"/>
  <c r="EM37" i="32"/>
  <c r="IR37" i="32" s="1"/>
  <c r="EN37" i="32"/>
  <c r="IS37" i="32" s="1"/>
  <c r="EO37" i="32"/>
  <c r="IT37" i="32" s="1"/>
  <c r="EP37" i="32"/>
  <c r="IU37" i="32" s="1"/>
  <c r="EQ37" i="32"/>
  <c r="IV37" i="32" s="1"/>
  <c r="ER37" i="32"/>
  <c r="IW37" i="32" s="1"/>
  <c r="ES37" i="32"/>
  <c r="IX37" i="32" s="1"/>
  <c r="ET37" i="32"/>
  <c r="IY37" i="32" s="1"/>
  <c r="EU37" i="32"/>
  <c r="IZ37" i="32" s="1"/>
  <c r="EV37" i="32"/>
  <c r="JA37" i="32" s="1"/>
  <c r="EW37" i="32"/>
  <c r="JB37" i="32" s="1"/>
  <c r="EX37" i="32"/>
  <c r="JC37" i="32" s="1"/>
  <c r="EY37" i="32"/>
  <c r="JD37" i="32" s="1"/>
  <c r="EZ37" i="32"/>
  <c r="JE37" i="32" s="1"/>
  <c r="FA37" i="32"/>
  <c r="JF37" i="32" s="1"/>
  <c r="FB37" i="32"/>
  <c r="JG37" i="32" s="1"/>
  <c r="FC37" i="32"/>
  <c r="JH37" i="32" s="1"/>
  <c r="FD37" i="32"/>
  <c r="JI37" i="32" s="1"/>
  <c r="FE37" i="32"/>
  <c r="JJ37" i="32" s="1"/>
  <c r="FF37" i="32"/>
  <c r="JK37" i="32" s="1"/>
  <c r="FG37" i="32"/>
  <c r="JL37" i="32" s="1"/>
  <c r="FH37" i="32"/>
  <c r="JM37" i="32" s="1"/>
  <c r="FI37" i="32"/>
  <c r="JN37" i="32" s="1"/>
  <c r="FJ37" i="32"/>
  <c r="JO37" i="32" s="1"/>
  <c r="FK37" i="32"/>
  <c r="JP37" i="32" s="1"/>
  <c r="FL37" i="32"/>
  <c r="JQ37" i="32" s="1"/>
  <c r="FM37" i="32"/>
  <c r="JR37" i="32" s="1"/>
  <c r="FN37" i="32"/>
  <c r="JS37" i="32" s="1"/>
  <c r="FO37" i="32"/>
  <c r="JT37" i="32" s="1"/>
  <c r="FP37" i="32"/>
  <c r="JU37" i="32" s="1"/>
  <c r="FQ37" i="32"/>
  <c r="JV37" i="32" s="1"/>
  <c r="FR37" i="32"/>
  <c r="JW37" i="32" s="1"/>
  <c r="FS37" i="32"/>
  <c r="JX37" i="32" s="1"/>
  <c r="FT37" i="32"/>
  <c r="JY37" i="32" s="1"/>
  <c r="FU37" i="32"/>
  <c r="JZ37" i="32" s="1"/>
  <c r="FV37" i="32"/>
  <c r="KA37" i="32" s="1"/>
  <c r="FW37" i="32"/>
  <c r="KB37" i="32" s="1"/>
  <c r="FX37" i="32"/>
  <c r="KC37" i="32" s="1"/>
  <c r="FY37" i="32"/>
  <c r="KD37" i="32" s="1"/>
  <c r="FZ37" i="32"/>
  <c r="KE37" i="32" s="1"/>
  <c r="GA37" i="32"/>
  <c r="KF37" i="32" s="1"/>
  <c r="GB37" i="32"/>
  <c r="KG37" i="32" s="1"/>
  <c r="GC37" i="32"/>
  <c r="KH37" i="32" s="1"/>
  <c r="GD37" i="32"/>
  <c r="KI37" i="32" s="1"/>
  <c r="GE37" i="32"/>
  <c r="KJ37" i="32" s="1"/>
  <c r="GF37" i="32"/>
  <c r="KK37" i="32" s="1"/>
  <c r="GG37" i="32"/>
  <c r="KL37" i="32" s="1"/>
  <c r="GH37" i="32"/>
  <c r="KM37" i="32" s="1"/>
  <c r="GI37" i="32"/>
  <c r="KN37" i="32" s="1"/>
  <c r="GJ37" i="32"/>
  <c r="KO37" i="32" s="1"/>
  <c r="GK37" i="32"/>
  <c r="KP37" i="32" s="1"/>
  <c r="GL37" i="32"/>
  <c r="KQ37" i="32" s="1"/>
  <c r="GM37" i="32"/>
  <c r="KR37" i="32" s="1"/>
  <c r="GN37" i="32"/>
  <c r="KS37" i="32" s="1"/>
  <c r="GO37" i="32"/>
  <c r="KT37" i="32" s="1"/>
  <c r="GP37" i="32"/>
  <c r="KU37" i="32" s="1"/>
  <c r="GQ37" i="32"/>
  <c r="KV37" i="32" s="1"/>
  <c r="GR37" i="32"/>
  <c r="KW37" i="32" s="1"/>
  <c r="GS37" i="32"/>
  <c r="KX37" i="32" s="1"/>
  <c r="GT37" i="32"/>
  <c r="KY37" i="32" s="1"/>
  <c r="GU37" i="32"/>
  <c r="KZ37" i="32" s="1"/>
  <c r="GV37" i="32"/>
  <c r="LA37" i="32" s="1"/>
  <c r="GW37" i="32"/>
  <c r="LB37" i="32" s="1"/>
  <c r="GX37" i="32"/>
  <c r="LC37" i="32" s="1"/>
  <c r="GY37" i="32"/>
  <c r="LD37" i="32" s="1"/>
  <c r="GZ37" i="32"/>
  <c r="LE37" i="32" s="1"/>
  <c r="HA37" i="32"/>
  <c r="LF37" i="32" s="1"/>
  <c r="HB37" i="32"/>
  <c r="LG37" i="32" s="1"/>
  <c r="HC37" i="32"/>
  <c r="LH37" i="32" s="1"/>
  <c r="HD37" i="32"/>
  <c r="LI37" i="32" s="1"/>
  <c r="HE37" i="32"/>
  <c r="LJ37" i="32" s="1"/>
  <c r="HF37" i="32"/>
  <c r="LK37" i="32" s="1"/>
  <c r="HG37" i="32"/>
  <c r="LL37" i="32" s="1"/>
  <c r="HH37" i="32"/>
  <c r="LM37" i="32" s="1"/>
  <c r="HI37" i="32"/>
  <c r="LN37" i="32" s="1"/>
  <c r="DI38" i="32"/>
  <c r="HN38" i="32" s="1"/>
  <c r="DJ38" i="32"/>
  <c r="HO38" i="32" s="1"/>
  <c r="DK38" i="32"/>
  <c r="HP38" i="32" s="1"/>
  <c r="DL38" i="32"/>
  <c r="HQ38" i="32" s="1"/>
  <c r="DM38" i="32"/>
  <c r="HR38" i="32" s="1"/>
  <c r="DN38" i="32"/>
  <c r="HS38" i="32" s="1"/>
  <c r="DO38" i="32"/>
  <c r="HT38" i="32" s="1"/>
  <c r="DP38" i="32"/>
  <c r="HU38" i="32" s="1"/>
  <c r="DQ38" i="32"/>
  <c r="HV38" i="32" s="1"/>
  <c r="DR38" i="32"/>
  <c r="HW38" i="32" s="1"/>
  <c r="DS38" i="32"/>
  <c r="HX38" i="32" s="1"/>
  <c r="DT38" i="32"/>
  <c r="HY38" i="32" s="1"/>
  <c r="DU38" i="32"/>
  <c r="HZ38" i="32" s="1"/>
  <c r="DV38" i="32"/>
  <c r="IA38" i="32" s="1"/>
  <c r="DW38" i="32"/>
  <c r="IB38" i="32" s="1"/>
  <c r="DX38" i="32"/>
  <c r="IC38" i="32" s="1"/>
  <c r="DY38" i="32"/>
  <c r="ID38" i="32" s="1"/>
  <c r="DZ38" i="32"/>
  <c r="IE38" i="32" s="1"/>
  <c r="EA38" i="32"/>
  <c r="IF38" i="32" s="1"/>
  <c r="EB38" i="32"/>
  <c r="IG38" i="32" s="1"/>
  <c r="EC38" i="32"/>
  <c r="IH38" i="32" s="1"/>
  <c r="ED38" i="32"/>
  <c r="II38" i="32" s="1"/>
  <c r="EE38" i="32"/>
  <c r="IJ38" i="32" s="1"/>
  <c r="EF38" i="32"/>
  <c r="IK38" i="32" s="1"/>
  <c r="EG38" i="32"/>
  <c r="IL38" i="32" s="1"/>
  <c r="EH38" i="32"/>
  <c r="IM38" i="32" s="1"/>
  <c r="EI38" i="32"/>
  <c r="IN38" i="32" s="1"/>
  <c r="EJ38" i="32"/>
  <c r="IO38" i="32" s="1"/>
  <c r="EK38" i="32"/>
  <c r="IP38" i="32" s="1"/>
  <c r="EL38" i="32"/>
  <c r="IQ38" i="32" s="1"/>
  <c r="EM38" i="32"/>
  <c r="IR38" i="32" s="1"/>
  <c r="EN38" i="32"/>
  <c r="IS38" i="32" s="1"/>
  <c r="EO38" i="32"/>
  <c r="IT38" i="32" s="1"/>
  <c r="EP38" i="32"/>
  <c r="IU38" i="32" s="1"/>
  <c r="EQ38" i="32"/>
  <c r="IV38" i="32" s="1"/>
  <c r="ER38" i="32"/>
  <c r="IW38" i="32" s="1"/>
  <c r="ES38" i="32"/>
  <c r="IX38" i="32" s="1"/>
  <c r="ET38" i="32"/>
  <c r="IY38" i="32" s="1"/>
  <c r="EU38" i="32"/>
  <c r="IZ38" i="32" s="1"/>
  <c r="EV38" i="32"/>
  <c r="JA38" i="32" s="1"/>
  <c r="EW38" i="32"/>
  <c r="JB38" i="32" s="1"/>
  <c r="EX38" i="32"/>
  <c r="JC38" i="32" s="1"/>
  <c r="EY38" i="32"/>
  <c r="JD38" i="32" s="1"/>
  <c r="EZ38" i="32"/>
  <c r="JE38" i="32" s="1"/>
  <c r="FA38" i="32"/>
  <c r="JF38" i="32" s="1"/>
  <c r="FB38" i="32"/>
  <c r="JG38" i="32" s="1"/>
  <c r="FC38" i="32"/>
  <c r="JH38" i="32" s="1"/>
  <c r="FD38" i="32"/>
  <c r="JI38" i="32" s="1"/>
  <c r="FE38" i="32"/>
  <c r="JJ38" i="32" s="1"/>
  <c r="FF38" i="32"/>
  <c r="JK38" i="32" s="1"/>
  <c r="FG38" i="32"/>
  <c r="JL38" i="32" s="1"/>
  <c r="FH38" i="32"/>
  <c r="JM38" i="32" s="1"/>
  <c r="FI38" i="32"/>
  <c r="JN38" i="32" s="1"/>
  <c r="FJ38" i="32"/>
  <c r="JO38" i="32" s="1"/>
  <c r="FK38" i="32"/>
  <c r="JP38" i="32" s="1"/>
  <c r="FL38" i="32"/>
  <c r="JQ38" i="32" s="1"/>
  <c r="FM38" i="32"/>
  <c r="JR38" i="32" s="1"/>
  <c r="FN38" i="32"/>
  <c r="JS38" i="32" s="1"/>
  <c r="FO38" i="32"/>
  <c r="JT38" i="32" s="1"/>
  <c r="FP38" i="32"/>
  <c r="JU38" i="32" s="1"/>
  <c r="FQ38" i="32"/>
  <c r="JV38" i="32" s="1"/>
  <c r="FR38" i="32"/>
  <c r="JW38" i="32" s="1"/>
  <c r="FS38" i="32"/>
  <c r="JX38" i="32" s="1"/>
  <c r="FT38" i="32"/>
  <c r="JY38" i="32" s="1"/>
  <c r="FU38" i="32"/>
  <c r="JZ38" i="32" s="1"/>
  <c r="FV38" i="32"/>
  <c r="KA38" i="32" s="1"/>
  <c r="FW38" i="32"/>
  <c r="KB38" i="32" s="1"/>
  <c r="FX38" i="32"/>
  <c r="KC38" i="32" s="1"/>
  <c r="FY38" i="32"/>
  <c r="KD38" i="32" s="1"/>
  <c r="FZ38" i="32"/>
  <c r="KE38" i="32" s="1"/>
  <c r="GA38" i="32"/>
  <c r="KF38" i="32" s="1"/>
  <c r="GB38" i="32"/>
  <c r="KG38" i="32" s="1"/>
  <c r="GC38" i="32"/>
  <c r="KH38" i="32" s="1"/>
  <c r="GD38" i="32"/>
  <c r="KI38" i="32" s="1"/>
  <c r="GE38" i="32"/>
  <c r="KJ38" i="32" s="1"/>
  <c r="GF38" i="32"/>
  <c r="KK38" i="32" s="1"/>
  <c r="GG38" i="32"/>
  <c r="KL38" i="32" s="1"/>
  <c r="GH38" i="32"/>
  <c r="KM38" i="32" s="1"/>
  <c r="GI38" i="32"/>
  <c r="KN38" i="32" s="1"/>
  <c r="GJ38" i="32"/>
  <c r="KO38" i="32" s="1"/>
  <c r="GK38" i="32"/>
  <c r="KP38" i="32" s="1"/>
  <c r="GL38" i="32"/>
  <c r="KQ38" i="32" s="1"/>
  <c r="GM38" i="32"/>
  <c r="KR38" i="32" s="1"/>
  <c r="GN38" i="32"/>
  <c r="KS38" i="32" s="1"/>
  <c r="GO38" i="32"/>
  <c r="KT38" i="32" s="1"/>
  <c r="GP38" i="32"/>
  <c r="KU38" i="32" s="1"/>
  <c r="GQ38" i="32"/>
  <c r="KV38" i="32" s="1"/>
  <c r="GR38" i="32"/>
  <c r="KW38" i="32" s="1"/>
  <c r="GS38" i="32"/>
  <c r="KX38" i="32" s="1"/>
  <c r="GT38" i="32"/>
  <c r="KY38" i="32" s="1"/>
  <c r="GU38" i="32"/>
  <c r="KZ38" i="32" s="1"/>
  <c r="GV38" i="32"/>
  <c r="LA38" i="32" s="1"/>
  <c r="GW38" i="32"/>
  <c r="LB38" i="32" s="1"/>
  <c r="GX38" i="32"/>
  <c r="LC38" i="32" s="1"/>
  <c r="GY38" i="32"/>
  <c r="LD38" i="32" s="1"/>
  <c r="GZ38" i="32"/>
  <c r="LE38" i="32" s="1"/>
  <c r="HA38" i="32"/>
  <c r="LF38" i="32" s="1"/>
  <c r="HB38" i="32"/>
  <c r="LG38" i="32" s="1"/>
  <c r="HC38" i="32"/>
  <c r="LH38" i="32" s="1"/>
  <c r="HD38" i="32"/>
  <c r="LI38" i="32" s="1"/>
  <c r="HE38" i="32"/>
  <c r="LJ38" i="32" s="1"/>
  <c r="HF38" i="32"/>
  <c r="LK38" i="32" s="1"/>
  <c r="HG38" i="32"/>
  <c r="LL38" i="32" s="1"/>
  <c r="HH38" i="32"/>
  <c r="LM38" i="32" s="1"/>
  <c r="HI38" i="32"/>
  <c r="LN38" i="32" s="1"/>
  <c r="DI39" i="32"/>
  <c r="HN39" i="32" s="1"/>
  <c r="DJ39" i="32"/>
  <c r="HO39" i="32" s="1"/>
  <c r="DK39" i="32"/>
  <c r="HP39" i="32" s="1"/>
  <c r="DL39" i="32"/>
  <c r="HQ39" i="32" s="1"/>
  <c r="DM39" i="32"/>
  <c r="HR39" i="32" s="1"/>
  <c r="DN39" i="32"/>
  <c r="HS39" i="32" s="1"/>
  <c r="DO39" i="32"/>
  <c r="HT39" i="32" s="1"/>
  <c r="DP39" i="32"/>
  <c r="HU39" i="32" s="1"/>
  <c r="DQ39" i="32"/>
  <c r="HV39" i="32" s="1"/>
  <c r="DR39" i="32"/>
  <c r="HW39" i="32" s="1"/>
  <c r="DS39" i="32"/>
  <c r="HX39" i="32" s="1"/>
  <c r="DT39" i="32"/>
  <c r="HY39" i="32" s="1"/>
  <c r="DU39" i="32"/>
  <c r="HZ39" i="32" s="1"/>
  <c r="DV39" i="32"/>
  <c r="IA39" i="32" s="1"/>
  <c r="DW39" i="32"/>
  <c r="IB39" i="32" s="1"/>
  <c r="DX39" i="32"/>
  <c r="IC39" i="32" s="1"/>
  <c r="DY39" i="32"/>
  <c r="ID39" i="32" s="1"/>
  <c r="DZ39" i="32"/>
  <c r="IE39" i="32" s="1"/>
  <c r="EA39" i="32"/>
  <c r="IF39" i="32" s="1"/>
  <c r="EB39" i="32"/>
  <c r="IG39" i="32" s="1"/>
  <c r="EC39" i="32"/>
  <c r="IH39" i="32" s="1"/>
  <c r="ED39" i="32"/>
  <c r="II39" i="32" s="1"/>
  <c r="EE39" i="32"/>
  <c r="IJ39" i="32" s="1"/>
  <c r="EF39" i="32"/>
  <c r="IK39" i="32" s="1"/>
  <c r="EG39" i="32"/>
  <c r="IL39" i="32" s="1"/>
  <c r="EH39" i="32"/>
  <c r="IM39" i="32" s="1"/>
  <c r="EI39" i="32"/>
  <c r="IN39" i="32" s="1"/>
  <c r="EJ39" i="32"/>
  <c r="IO39" i="32" s="1"/>
  <c r="EK39" i="32"/>
  <c r="IP39" i="32" s="1"/>
  <c r="EL39" i="32"/>
  <c r="IQ39" i="32" s="1"/>
  <c r="EM39" i="32"/>
  <c r="IR39" i="32" s="1"/>
  <c r="EN39" i="32"/>
  <c r="IS39" i="32" s="1"/>
  <c r="EO39" i="32"/>
  <c r="IT39" i="32" s="1"/>
  <c r="EP39" i="32"/>
  <c r="IU39" i="32" s="1"/>
  <c r="EQ39" i="32"/>
  <c r="IV39" i="32" s="1"/>
  <c r="ER39" i="32"/>
  <c r="IW39" i="32" s="1"/>
  <c r="ES39" i="32"/>
  <c r="IX39" i="32" s="1"/>
  <c r="ET39" i="32"/>
  <c r="IY39" i="32" s="1"/>
  <c r="EU39" i="32"/>
  <c r="IZ39" i="32" s="1"/>
  <c r="EV39" i="32"/>
  <c r="JA39" i="32" s="1"/>
  <c r="EW39" i="32"/>
  <c r="JB39" i="32" s="1"/>
  <c r="EX39" i="32"/>
  <c r="JC39" i="32" s="1"/>
  <c r="EY39" i="32"/>
  <c r="JD39" i="32" s="1"/>
  <c r="EZ39" i="32"/>
  <c r="JE39" i="32" s="1"/>
  <c r="FA39" i="32"/>
  <c r="JF39" i="32" s="1"/>
  <c r="FB39" i="32"/>
  <c r="JG39" i="32" s="1"/>
  <c r="FC39" i="32"/>
  <c r="JH39" i="32" s="1"/>
  <c r="FD39" i="32"/>
  <c r="JI39" i="32" s="1"/>
  <c r="FE39" i="32"/>
  <c r="JJ39" i="32" s="1"/>
  <c r="FF39" i="32"/>
  <c r="JK39" i="32" s="1"/>
  <c r="FG39" i="32"/>
  <c r="JL39" i="32" s="1"/>
  <c r="FH39" i="32"/>
  <c r="JM39" i="32" s="1"/>
  <c r="FI39" i="32"/>
  <c r="JN39" i="32" s="1"/>
  <c r="FJ39" i="32"/>
  <c r="JO39" i="32" s="1"/>
  <c r="FK39" i="32"/>
  <c r="JP39" i="32" s="1"/>
  <c r="FL39" i="32"/>
  <c r="JQ39" i="32" s="1"/>
  <c r="FM39" i="32"/>
  <c r="JR39" i="32" s="1"/>
  <c r="FN39" i="32"/>
  <c r="JS39" i="32" s="1"/>
  <c r="FO39" i="32"/>
  <c r="JT39" i="32" s="1"/>
  <c r="FP39" i="32"/>
  <c r="JU39" i="32" s="1"/>
  <c r="FQ39" i="32"/>
  <c r="JV39" i="32" s="1"/>
  <c r="FR39" i="32"/>
  <c r="JW39" i="32" s="1"/>
  <c r="FS39" i="32"/>
  <c r="JX39" i="32" s="1"/>
  <c r="FT39" i="32"/>
  <c r="JY39" i="32" s="1"/>
  <c r="FU39" i="32"/>
  <c r="JZ39" i="32" s="1"/>
  <c r="FV39" i="32"/>
  <c r="KA39" i="32" s="1"/>
  <c r="FW39" i="32"/>
  <c r="KB39" i="32" s="1"/>
  <c r="FX39" i="32"/>
  <c r="KC39" i="32" s="1"/>
  <c r="FY39" i="32"/>
  <c r="KD39" i="32" s="1"/>
  <c r="FZ39" i="32"/>
  <c r="KE39" i="32" s="1"/>
  <c r="GA39" i="32"/>
  <c r="KF39" i="32" s="1"/>
  <c r="GB39" i="32"/>
  <c r="KG39" i="32" s="1"/>
  <c r="GC39" i="32"/>
  <c r="KH39" i="32" s="1"/>
  <c r="GD39" i="32"/>
  <c r="KI39" i="32" s="1"/>
  <c r="GE39" i="32"/>
  <c r="KJ39" i="32" s="1"/>
  <c r="GF39" i="32"/>
  <c r="KK39" i="32" s="1"/>
  <c r="GG39" i="32"/>
  <c r="KL39" i="32" s="1"/>
  <c r="GH39" i="32"/>
  <c r="KM39" i="32" s="1"/>
  <c r="GI39" i="32"/>
  <c r="KN39" i="32" s="1"/>
  <c r="GJ39" i="32"/>
  <c r="KO39" i="32" s="1"/>
  <c r="GK39" i="32"/>
  <c r="KP39" i="32" s="1"/>
  <c r="GL39" i="32"/>
  <c r="KQ39" i="32" s="1"/>
  <c r="GM39" i="32"/>
  <c r="KR39" i="32" s="1"/>
  <c r="GN39" i="32"/>
  <c r="KS39" i="32" s="1"/>
  <c r="GO39" i="32"/>
  <c r="KT39" i="32" s="1"/>
  <c r="GP39" i="32"/>
  <c r="KU39" i="32" s="1"/>
  <c r="GQ39" i="32"/>
  <c r="KV39" i="32" s="1"/>
  <c r="GR39" i="32"/>
  <c r="KW39" i="32" s="1"/>
  <c r="GS39" i="32"/>
  <c r="KX39" i="32" s="1"/>
  <c r="GT39" i="32"/>
  <c r="KY39" i="32" s="1"/>
  <c r="GU39" i="32"/>
  <c r="KZ39" i="32" s="1"/>
  <c r="GV39" i="32"/>
  <c r="LA39" i="32" s="1"/>
  <c r="GW39" i="32"/>
  <c r="LB39" i="32" s="1"/>
  <c r="GX39" i="32"/>
  <c r="LC39" i="32" s="1"/>
  <c r="GY39" i="32"/>
  <c r="LD39" i="32" s="1"/>
  <c r="GZ39" i="32"/>
  <c r="LE39" i="32" s="1"/>
  <c r="HA39" i="32"/>
  <c r="LF39" i="32" s="1"/>
  <c r="HB39" i="32"/>
  <c r="LG39" i="32" s="1"/>
  <c r="HC39" i="32"/>
  <c r="LH39" i="32" s="1"/>
  <c r="HD39" i="32"/>
  <c r="LI39" i="32" s="1"/>
  <c r="HE39" i="32"/>
  <c r="LJ39" i="32" s="1"/>
  <c r="HF39" i="32"/>
  <c r="LK39" i="32" s="1"/>
  <c r="HG39" i="32"/>
  <c r="LL39" i="32" s="1"/>
  <c r="HH39" i="32"/>
  <c r="LM39" i="32" s="1"/>
  <c r="HI39" i="32"/>
  <c r="LN39" i="32" s="1"/>
  <c r="DI40" i="32"/>
  <c r="HN40" i="32" s="1"/>
  <c r="DJ40" i="32"/>
  <c r="HO40" i="32" s="1"/>
  <c r="DK40" i="32"/>
  <c r="HP40" i="32" s="1"/>
  <c r="DL40" i="32"/>
  <c r="HQ40" i="32" s="1"/>
  <c r="DM40" i="32"/>
  <c r="HR40" i="32" s="1"/>
  <c r="DN40" i="32"/>
  <c r="HS40" i="32" s="1"/>
  <c r="DO40" i="32"/>
  <c r="HT40" i="32" s="1"/>
  <c r="DP40" i="32"/>
  <c r="HU40" i="32" s="1"/>
  <c r="DQ40" i="32"/>
  <c r="HV40" i="32" s="1"/>
  <c r="DR40" i="32"/>
  <c r="HW40" i="32" s="1"/>
  <c r="DS40" i="32"/>
  <c r="HX40" i="32" s="1"/>
  <c r="DT40" i="32"/>
  <c r="HY40" i="32" s="1"/>
  <c r="DU40" i="32"/>
  <c r="HZ40" i="32" s="1"/>
  <c r="DV40" i="32"/>
  <c r="IA40" i="32" s="1"/>
  <c r="DW40" i="32"/>
  <c r="IB40" i="32" s="1"/>
  <c r="DX40" i="32"/>
  <c r="IC40" i="32" s="1"/>
  <c r="DY40" i="32"/>
  <c r="ID40" i="32" s="1"/>
  <c r="DZ40" i="32"/>
  <c r="IE40" i="32" s="1"/>
  <c r="EA40" i="32"/>
  <c r="IF40" i="32" s="1"/>
  <c r="EB40" i="32"/>
  <c r="IG40" i="32" s="1"/>
  <c r="EC40" i="32"/>
  <c r="IH40" i="32" s="1"/>
  <c r="ED40" i="32"/>
  <c r="II40" i="32" s="1"/>
  <c r="EE40" i="32"/>
  <c r="IJ40" i="32" s="1"/>
  <c r="EF40" i="32"/>
  <c r="IK40" i="32" s="1"/>
  <c r="EG40" i="32"/>
  <c r="IL40" i="32" s="1"/>
  <c r="EH40" i="32"/>
  <c r="IM40" i="32" s="1"/>
  <c r="EI40" i="32"/>
  <c r="IN40" i="32" s="1"/>
  <c r="EJ40" i="32"/>
  <c r="IO40" i="32" s="1"/>
  <c r="EK40" i="32"/>
  <c r="IP40" i="32" s="1"/>
  <c r="EL40" i="32"/>
  <c r="IQ40" i="32" s="1"/>
  <c r="EM40" i="32"/>
  <c r="IR40" i="32" s="1"/>
  <c r="EN40" i="32"/>
  <c r="IS40" i="32" s="1"/>
  <c r="EO40" i="32"/>
  <c r="IT40" i="32" s="1"/>
  <c r="EP40" i="32"/>
  <c r="IU40" i="32" s="1"/>
  <c r="EQ40" i="32"/>
  <c r="IV40" i="32" s="1"/>
  <c r="ER40" i="32"/>
  <c r="IW40" i="32" s="1"/>
  <c r="ES40" i="32"/>
  <c r="IX40" i="32" s="1"/>
  <c r="ET40" i="32"/>
  <c r="IY40" i="32" s="1"/>
  <c r="EU40" i="32"/>
  <c r="IZ40" i="32" s="1"/>
  <c r="EV40" i="32"/>
  <c r="JA40" i="32" s="1"/>
  <c r="EW40" i="32"/>
  <c r="JB40" i="32" s="1"/>
  <c r="EX40" i="32"/>
  <c r="JC40" i="32" s="1"/>
  <c r="EY40" i="32"/>
  <c r="JD40" i="32" s="1"/>
  <c r="EZ40" i="32"/>
  <c r="JE40" i="32" s="1"/>
  <c r="FA40" i="32"/>
  <c r="JF40" i="32" s="1"/>
  <c r="FB40" i="32"/>
  <c r="JG40" i="32" s="1"/>
  <c r="FC40" i="32"/>
  <c r="JH40" i="32" s="1"/>
  <c r="FD40" i="32"/>
  <c r="JI40" i="32" s="1"/>
  <c r="FE40" i="32"/>
  <c r="JJ40" i="32" s="1"/>
  <c r="FF40" i="32"/>
  <c r="JK40" i="32" s="1"/>
  <c r="FG40" i="32"/>
  <c r="JL40" i="32" s="1"/>
  <c r="FH40" i="32"/>
  <c r="JM40" i="32" s="1"/>
  <c r="FI40" i="32"/>
  <c r="JN40" i="32" s="1"/>
  <c r="FJ40" i="32"/>
  <c r="JO40" i="32" s="1"/>
  <c r="FK40" i="32"/>
  <c r="JP40" i="32" s="1"/>
  <c r="FL40" i="32"/>
  <c r="JQ40" i="32" s="1"/>
  <c r="FM40" i="32"/>
  <c r="JR40" i="32" s="1"/>
  <c r="FN40" i="32"/>
  <c r="JS40" i="32" s="1"/>
  <c r="FO40" i="32"/>
  <c r="JT40" i="32" s="1"/>
  <c r="FP40" i="32"/>
  <c r="JU40" i="32" s="1"/>
  <c r="FQ40" i="32"/>
  <c r="JV40" i="32" s="1"/>
  <c r="FR40" i="32"/>
  <c r="JW40" i="32" s="1"/>
  <c r="FS40" i="32"/>
  <c r="JX40" i="32" s="1"/>
  <c r="FT40" i="32"/>
  <c r="JY40" i="32" s="1"/>
  <c r="FU40" i="32"/>
  <c r="JZ40" i="32" s="1"/>
  <c r="FV40" i="32"/>
  <c r="KA40" i="32" s="1"/>
  <c r="FW40" i="32"/>
  <c r="KB40" i="32" s="1"/>
  <c r="FX40" i="32"/>
  <c r="KC40" i="32" s="1"/>
  <c r="FY40" i="32"/>
  <c r="KD40" i="32" s="1"/>
  <c r="FZ40" i="32"/>
  <c r="KE40" i="32" s="1"/>
  <c r="GA40" i="32"/>
  <c r="KF40" i="32" s="1"/>
  <c r="GB40" i="32"/>
  <c r="KG40" i="32" s="1"/>
  <c r="GC40" i="32"/>
  <c r="KH40" i="32" s="1"/>
  <c r="GD40" i="32"/>
  <c r="KI40" i="32" s="1"/>
  <c r="GE40" i="32"/>
  <c r="KJ40" i="32" s="1"/>
  <c r="GF40" i="32"/>
  <c r="KK40" i="32" s="1"/>
  <c r="GG40" i="32"/>
  <c r="KL40" i="32" s="1"/>
  <c r="GH40" i="32"/>
  <c r="KM40" i="32" s="1"/>
  <c r="GI40" i="32"/>
  <c r="KN40" i="32" s="1"/>
  <c r="GJ40" i="32"/>
  <c r="KO40" i="32" s="1"/>
  <c r="GK40" i="32"/>
  <c r="KP40" i="32" s="1"/>
  <c r="GL40" i="32"/>
  <c r="KQ40" i="32" s="1"/>
  <c r="GM40" i="32"/>
  <c r="KR40" i="32" s="1"/>
  <c r="GN40" i="32"/>
  <c r="KS40" i="32" s="1"/>
  <c r="GO40" i="32"/>
  <c r="KT40" i="32" s="1"/>
  <c r="GP40" i="32"/>
  <c r="KU40" i="32" s="1"/>
  <c r="GQ40" i="32"/>
  <c r="KV40" i="32" s="1"/>
  <c r="GR40" i="32"/>
  <c r="KW40" i="32" s="1"/>
  <c r="GS40" i="32"/>
  <c r="KX40" i="32" s="1"/>
  <c r="GT40" i="32"/>
  <c r="KY40" i="32" s="1"/>
  <c r="GU40" i="32"/>
  <c r="KZ40" i="32" s="1"/>
  <c r="GV40" i="32"/>
  <c r="LA40" i="32" s="1"/>
  <c r="GW40" i="32"/>
  <c r="LB40" i="32" s="1"/>
  <c r="GX40" i="32"/>
  <c r="LC40" i="32" s="1"/>
  <c r="GY40" i="32"/>
  <c r="LD40" i="32" s="1"/>
  <c r="GZ40" i="32"/>
  <c r="LE40" i="32" s="1"/>
  <c r="HA40" i="32"/>
  <c r="LF40" i="32" s="1"/>
  <c r="HB40" i="32"/>
  <c r="LG40" i="32" s="1"/>
  <c r="HC40" i="32"/>
  <c r="LH40" i="32" s="1"/>
  <c r="HD40" i="32"/>
  <c r="LI40" i="32" s="1"/>
  <c r="HE40" i="32"/>
  <c r="LJ40" i="32" s="1"/>
  <c r="HF40" i="32"/>
  <c r="LK40" i="32" s="1"/>
  <c r="HG40" i="32"/>
  <c r="LL40" i="32" s="1"/>
  <c r="HH40" i="32"/>
  <c r="LM40" i="32" s="1"/>
  <c r="HI40" i="32"/>
  <c r="LN40" i="32" s="1"/>
  <c r="DI41" i="32"/>
  <c r="HN41" i="32" s="1"/>
  <c r="DJ41" i="32"/>
  <c r="HO41" i="32" s="1"/>
  <c r="DK41" i="32"/>
  <c r="HP41" i="32" s="1"/>
  <c r="DL41" i="32"/>
  <c r="HQ41" i="32" s="1"/>
  <c r="DM41" i="32"/>
  <c r="HR41" i="32" s="1"/>
  <c r="DN41" i="32"/>
  <c r="HS41" i="32" s="1"/>
  <c r="DO41" i="32"/>
  <c r="HT41" i="32" s="1"/>
  <c r="DP41" i="32"/>
  <c r="HU41" i="32" s="1"/>
  <c r="DQ41" i="32"/>
  <c r="HV41" i="32" s="1"/>
  <c r="DR41" i="32"/>
  <c r="HW41" i="32" s="1"/>
  <c r="DS41" i="32"/>
  <c r="HX41" i="32" s="1"/>
  <c r="DT41" i="32"/>
  <c r="HY41" i="32" s="1"/>
  <c r="DU41" i="32"/>
  <c r="HZ41" i="32" s="1"/>
  <c r="DV41" i="32"/>
  <c r="IA41" i="32" s="1"/>
  <c r="DW41" i="32"/>
  <c r="IB41" i="32" s="1"/>
  <c r="DX41" i="32"/>
  <c r="IC41" i="32" s="1"/>
  <c r="DY41" i="32"/>
  <c r="ID41" i="32" s="1"/>
  <c r="DZ41" i="32"/>
  <c r="IE41" i="32" s="1"/>
  <c r="EA41" i="32"/>
  <c r="IF41" i="32" s="1"/>
  <c r="EB41" i="32"/>
  <c r="IG41" i="32" s="1"/>
  <c r="EC41" i="32"/>
  <c r="IH41" i="32" s="1"/>
  <c r="ED41" i="32"/>
  <c r="II41" i="32" s="1"/>
  <c r="EE41" i="32"/>
  <c r="IJ41" i="32" s="1"/>
  <c r="EF41" i="32"/>
  <c r="IK41" i="32" s="1"/>
  <c r="EG41" i="32"/>
  <c r="IL41" i="32" s="1"/>
  <c r="EH41" i="32"/>
  <c r="IM41" i="32" s="1"/>
  <c r="EI41" i="32"/>
  <c r="IN41" i="32" s="1"/>
  <c r="EJ41" i="32"/>
  <c r="IO41" i="32" s="1"/>
  <c r="EK41" i="32"/>
  <c r="IP41" i="32" s="1"/>
  <c r="EL41" i="32"/>
  <c r="IQ41" i="32" s="1"/>
  <c r="EM41" i="32"/>
  <c r="IR41" i="32" s="1"/>
  <c r="EN41" i="32"/>
  <c r="IS41" i="32" s="1"/>
  <c r="EO41" i="32"/>
  <c r="IT41" i="32" s="1"/>
  <c r="EP41" i="32"/>
  <c r="IU41" i="32" s="1"/>
  <c r="EQ41" i="32"/>
  <c r="IV41" i="32" s="1"/>
  <c r="ER41" i="32"/>
  <c r="IW41" i="32" s="1"/>
  <c r="ES41" i="32"/>
  <c r="IX41" i="32" s="1"/>
  <c r="ET41" i="32"/>
  <c r="IY41" i="32" s="1"/>
  <c r="EU41" i="32"/>
  <c r="IZ41" i="32" s="1"/>
  <c r="EV41" i="32"/>
  <c r="JA41" i="32" s="1"/>
  <c r="EW41" i="32"/>
  <c r="JB41" i="32" s="1"/>
  <c r="EX41" i="32"/>
  <c r="JC41" i="32" s="1"/>
  <c r="EY41" i="32"/>
  <c r="JD41" i="32" s="1"/>
  <c r="EZ41" i="32"/>
  <c r="JE41" i="32" s="1"/>
  <c r="FA41" i="32"/>
  <c r="JF41" i="32" s="1"/>
  <c r="FB41" i="32"/>
  <c r="JG41" i="32" s="1"/>
  <c r="FC41" i="32"/>
  <c r="JH41" i="32" s="1"/>
  <c r="FD41" i="32"/>
  <c r="JI41" i="32" s="1"/>
  <c r="FE41" i="32"/>
  <c r="JJ41" i="32" s="1"/>
  <c r="FF41" i="32"/>
  <c r="JK41" i="32" s="1"/>
  <c r="FG41" i="32"/>
  <c r="JL41" i="32" s="1"/>
  <c r="FH41" i="32"/>
  <c r="JM41" i="32" s="1"/>
  <c r="FI41" i="32"/>
  <c r="JN41" i="32" s="1"/>
  <c r="FJ41" i="32"/>
  <c r="JO41" i="32" s="1"/>
  <c r="FK41" i="32"/>
  <c r="JP41" i="32" s="1"/>
  <c r="FL41" i="32"/>
  <c r="JQ41" i="32" s="1"/>
  <c r="FM41" i="32"/>
  <c r="JR41" i="32" s="1"/>
  <c r="FN41" i="32"/>
  <c r="JS41" i="32" s="1"/>
  <c r="FO41" i="32"/>
  <c r="JT41" i="32" s="1"/>
  <c r="FP41" i="32"/>
  <c r="JU41" i="32" s="1"/>
  <c r="FQ41" i="32"/>
  <c r="JV41" i="32" s="1"/>
  <c r="FR41" i="32"/>
  <c r="JW41" i="32" s="1"/>
  <c r="FS41" i="32"/>
  <c r="JX41" i="32" s="1"/>
  <c r="FT41" i="32"/>
  <c r="JY41" i="32" s="1"/>
  <c r="FU41" i="32"/>
  <c r="JZ41" i="32" s="1"/>
  <c r="FV41" i="32"/>
  <c r="KA41" i="32" s="1"/>
  <c r="FW41" i="32"/>
  <c r="KB41" i="32" s="1"/>
  <c r="FX41" i="32"/>
  <c r="KC41" i="32" s="1"/>
  <c r="FY41" i="32"/>
  <c r="KD41" i="32" s="1"/>
  <c r="FZ41" i="32"/>
  <c r="KE41" i="32" s="1"/>
  <c r="GA41" i="32"/>
  <c r="KF41" i="32" s="1"/>
  <c r="GB41" i="32"/>
  <c r="KG41" i="32" s="1"/>
  <c r="GC41" i="32"/>
  <c r="KH41" i="32" s="1"/>
  <c r="GD41" i="32"/>
  <c r="KI41" i="32" s="1"/>
  <c r="GE41" i="32"/>
  <c r="KJ41" i="32" s="1"/>
  <c r="GF41" i="32"/>
  <c r="KK41" i="32" s="1"/>
  <c r="GG41" i="32"/>
  <c r="KL41" i="32" s="1"/>
  <c r="GH41" i="32"/>
  <c r="KM41" i="32" s="1"/>
  <c r="GI41" i="32"/>
  <c r="KN41" i="32" s="1"/>
  <c r="GJ41" i="32"/>
  <c r="KO41" i="32" s="1"/>
  <c r="GK41" i="32"/>
  <c r="KP41" i="32" s="1"/>
  <c r="GL41" i="32"/>
  <c r="KQ41" i="32" s="1"/>
  <c r="GM41" i="32"/>
  <c r="KR41" i="32" s="1"/>
  <c r="GN41" i="32"/>
  <c r="KS41" i="32" s="1"/>
  <c r="GO41" i="32"/>
  <c r="KT41" i="32" s="1"/>
  <c r="GP41" i="32"/>
  <c r="KU41" i="32" s="1"/>
  <c r="GQ41" i="32"/>
  <c r="KV41" i="32" s="1"/>
  <c r="GR41" i="32"/>
  <c r="KW41" i="32" s="1"/>
  <c r="GS41" i="32"/>
  <c r="KX41" i="32" s="1"/>
  <c r="GT41" i="32"/>
  <c r="KY41" i="32" s="1"/>
  <c r="GU41" i="32"/>
  <c r="KZ41" i="32" s="1"/>
  <c r="GV41" i="32"/>
  <c r="LA41" i="32" s="1"/>
  <c r="GW41" i="32"/>
  <c r="LB41" i="32" s="1"/>
  <c r="GX41" i="32"/>
  <c r="LC41" i="32" s="1"/>
  <c r="GY41" i="32"/>
  <c r="LD41" i="32" s="1"/>
  <c r="GZ41" i="32"/>
  <c r="LE41" i="32" s="1"/>
  <c r="HA41" i="32"/>
  <c r="LF41" i="32" s="1"/>
  <c r="HB41" i="32"/>
  <c r="LG41" i="32" s="1"/>
  <c r="HC41" i="32"/>
  <c r="LH41" i="32" s="1"/>
  <c r="HD41" i="32"/>
  <c r="LI41" i="32" s="1"/>
  <c r="HE41" i="32"/>
  <c r="LJ41" i="32" s="1"/>
  <c r="HF41" i="32"/>
  <c r="LK41" i="32" s="1"/>
  <c r="HG41" i="32"/>
  <c r="LL41" i="32" s="1"/>
  <c r="HH41" i="32"/>
  <c r="LM41" i="32" s="1"/>
  <c r="HI41" i="32"/>
  <c r="LN41" i="32" s="1"/>
  <c r="DI42" i="32"/>
  <c r="HN42" i="32" s="1"/>
  <c r="DJ42" i="32"/>
  <c r="HO42" i="32" s="1"/>
  <c r="DK42" i="32"/>
  <c r="HP42" i="32" s="1"/>
  <c r="DL42" i="32"/>
  <c r="HQ42" i="32" s="1"/>
  <c r="DM42" i="32"/>
  <c r="HR42" i="32" s="1"/>
  <c r="DN42" i="32"/>
  <c r="HS42" i="32" s="1"/>
  <c r="DO42" i="32"/>
  <c r="HT42" i="32" s="1"/>
  <c r="DP42" i="32"/>
  <c r="HU42" i="32" s="1"/>
  <c r="DQ42" i="32"/>
  <c r="HV42" i="32" s="1"/>
  <c r="DR42" i="32"/>
  <c r="HW42" i="32" s="1"/>
  <c r="DS42" i="32"/>
  <c r="HX42" i="32" s="1"/>
  <c r="DT42" i="32"/>
  <c r="HY42" i="32" s="1"/>
  <c r="DU42" i="32"/>
  <c r="HZ42" i="32" s="1"/>
  <c r="DV42" i="32"/>
  <c r="IA42" i="32" s="1"/>
  <c r="DW42" i="32"/>
  <c r="IB42" i="32" s="1"/>
  <c r="DX42" i="32"/>
  <c r="IC42" i="32" s="1"/>
  <c r="DY42" i="32"/>
  <c r="ID42" i="32" s="1"/>
  <c r="DZ42" i="32"/>
  <c r="IE42" i="32" s="1"/>
  <c r="EA42" i="32"/>
  <c r="IF42" i="32" s="1"/>
  <c r="EB42" i="32"/>
  <c r="IG42" i="32" s="1"/>
  <c r="EC42" i="32"/>
  <c r="IH42" i="32" s="1"/>
  <c r="ED42" i="32"/>
  <c r="II42" i="32" s="1"/>
  <c r="EE42" i="32"/>
  <c r="IJ42" i="32" s="1"/>
  <c r="EF42" i="32"/>
  <c r="IK42" i="32" s="1"/>
  <c r="EG42" i="32"/>
  <c r="IL42" i="32" s="1"/>
  <c r="EH42" i="32"/>
  <c r="IM42" i="32" s="1"/>
  <c r="EI42" i="32"/>
  <c r="IN42" i="32" s="1"/>
  <c r="EJ42" i="32"/>
  <c r="IO42" i="32" s="1"/>
  <c r="EK42" i="32"/>
  <c r="IP42" i="32" s="1"/>
  <c r="EL42" i="32"/>
  <c r="IQ42" i="32" s="1"/>
  <c r="EM42" i="32"/>
  <c r="IR42" i="32" s="1"/>
  <c r="EN42" i="32"/>
  <c r="IS42" i="32" s="1"/>
  <c r="EO42" i="32"/>
  <c r="IT42" i="32" s="1"/>
  <c r="EP42" i="32"/>
  <c r="IU42" i="32" s="1"/>
  <c r="EQ42" i="32"/>
  <c r="IV42" i="32" s="1"/>
  <c r="ER42" i="32"/>
  <c r="IW42" i="32" s="1"/>
  <c r="ES42" i="32"/>
  <c r="IX42" i="32" s="1"/>
  <c r="ET42" i="32"/>
  <c r="IY42" i="32" s="1"/>
  <c r="EU42" i="32"/>
  <c r="IZ42" i="32" s="1"/>
  <c r="EV42" i="32"/>
  <c r="JA42" i="32" s="1"/>
  <c r="EW42" i="32"/>
  <c r="JB42" i="32" s="1"/>
  <c r="EX42" i="32"/>
  <c r="JC42" i="32" s="1"/>
  <c r="EY42" i="32"/>
  <c r="JD42" i="32" s="1"/>
  <c r="EZ42" i="32"/>
  <c r="JE42" i="32" s="1"/>
  <c r="FA42" i="32"/>
  <c r="JF42" i="32" s="1"/>
  <c r="FB42" i="32"/>
  <c r="JG42" i="32" s="1"/>
  <c r="FC42" i="32"/>
  <c r="JH42" i="32" s="1"/>
  <c r="FD42" i="32"/>
  <c r="JI42" i="32" s="1"/>
  <c r="FE42" i="32"/>
  <c r="JJ42" i="32" s="1"/>
  <c r="FF42" i="32"/>
  <c r="JK42" i="32" s="1"/>
  <c r="FG42" i="32"/>
  <c r="JL42" i="32" s="1"/>
  <c r="FH42" i="32"/>
  <c r="JM42" i="32" s="1"/>
  <c r="FI42" i="32"/>
  <c r="JN42" i="32" s="1"/>
  <c r="FJ42" i="32"/>
  <c r="JO42" i="32" s="1"/>
  <c r="FK42" i="32"/>
  <c r="JP42" i="32" s="1"/>
  <c r="FL42" i="32"/>
  <c r="JQ42" i="32" s="1"/>
  <c r="FM42" i="32"/>
  <c r="JR42" i="32" s="1"/>
  <c r="FN42" i="32"/>
  <c r="JS42" i="32" s="1"/>
  <c r="FO42" i="32"/>
  <c r="JT42" i="32" s="1"/>
  <c r="FP42" i="32"/>
  <c r="JU42" i="32" s="1"/>
  <c r="FQ42" i="32"/>
  <c r="JV42" i="32" s="1"/>
  <c r="FR42" i="32"/>
  <c r="JW42" i="32" s="1"/>
  <c r="FS42" i="32"/>
  <c r="JX42" i="32" s="1"/>
  <c r="FT42" i="32"/>
  <c r="JY42" i="32" s="1"/>
  <c r="FU42" i="32"/>
  <c r="JZ42" i="32" s="1"/>
  <c r="FV42" i="32"/>
  <c r="KA42" i="32" s="1"/>
  <c r="FW42" i="32"/>
  <c r="KB42" i="32" s="1"/>
  <c r="FX42" i="32"/>
  <c r="KC42" i="32" s="1"/>
  <c r="FY42" i="32"/>
  <c r="KD42" i="32" s="1"/>
  <c r="FZ42" i="32"/>
  <c r="KE42" i="32" s="1"/>
  <c r="GA42" i="32"/>
  <c r="KF42" i="32" s="1"/>
  <c r="GB42" i="32"/>
  <c r="KG42" i="32" s="1"/>
  <c r="GC42" i="32"/>
  <c r="KH42" i="32" s="1"/>
  <c r="GD42" i="32"/>
  <c r="KI42" i="32" s="1"/>
  <c r="GE42" i="32"/>
  <c r="KJ42" i="32" s="1"/>
  <c r="GF42" i="32"/>
  <c r="KK42" i="32" s="1"/>
  <c r="GG42" i="32"/>
  <c r="KL42" i="32" s="1"/>
  <c r="GH42" i="32"/>
  <c r="KM42" i="32" s="1"/>
  <c r="GI42" i="32"/>
  <c r="KN42" i="32" s="1"/>
  <c r="GJ42" i="32"/>
  <c r="KO42" i="32" s="1"/>
  <c r="GK42" i="32"/>
  <c r="KP42" i="32" s="1"/>
  <c r="GL42" i="32"/>
  <c r="KQ42" i="32" s="1"/>
  <c r="GM42" i="32"/>
  <c r="KR42" i="32" s="1"/>
  <c r="GN42" i="32"/>
  <c r="KS42" i="32" s="1"/>
  <c r="GO42" i="32"/>
  <c r="KT42" i="32" s="1"/>
  <c r="GP42" i="32"/>
  <c r="KU42" i="32" s="1"/>
  <c r="GQ42" i="32"/>
  <c r="KV42" i="32" s="1"/>
  <c r="GR42" i="32"/>
  <c r="KW42" i="32" s="1"/>
  <c r="GS42" i="32"/>
  <c r="KX42" i="32" s="1"/>
  <c r="GT42" i="32"/>
  <c r="KY42" i="32" s="1"/>
  <c r="GU42" i="32"/>
  <c r="KZ42" i="32" s="1"/>
  <c r="GV42" i="32"/>
  <c r="LA42" i="32" s="1"/>
  <c r="GW42" i="32"/>
  <c r="LB42" i="32" s="1"/>
  <c r="GX42" i="32"/>
  <c r="LC42" i="32" s="1"/>
  <c r="GY42" i="32"/>
  <c r="LD42" i="32" s="1"/>
  <c r="GZ42" i="32"/>
  <c r="LE42" i="32" s="1"/>
  <c r="HA42" i="32"/>
  <c r="LF42" i="32" s="1"/>
  <c r="HB42" i="32"/>
  <c r="LG42" i="32" s="1"/>
  <c r="HC42" i="32"/>
  <c r="LH42" i="32" s="1"/>
  <c r="HD42" i="32"/>
  <c r="LI42" i="32" s="1"/>
  <c r="HE42" i="32"/>
  <c r="LJ42" i="32" s="1"/>
  <c r="HF42" i="32"/>
  <c r="LK42" i="32" s="1"/>
  <c r="HG42" i="32"/>
  <c r="LL42" i="32" s="1"/>
  <c r="HH42" i="32"/>
  <c r="LM42" i="32" s="1"/>
  <c r="HI42" i="32"/>
  <c r="LN42" i="32" s="1"/>
  <c r="DI43" i="32"/>
  <c r="HN43" i="32" s="1"/>
  <c r="DJ43" i="32"/>
  <c r="HO43" i="32" s="1"/>
  <c r="DK43" i="32"/>
  <c r="HP43" i="32" s="1"/>
  <c r="DL43" i="32"/>
  <c r="HQ43" i="32" s="1"/>
  <c r="DM43" i="32"/>
  <c r="HR43" i="32" s="1"/>
  <c r="DN43" i="32"/>
  <c r="HS43" i="32" s="1"/>
  <c r="DO43" i="32"/>
  <c r="HT43" i="32" s="1"/>
  <c r="DP43" i="32"/>
  <c r="HU43" i="32" s="1"/>
  <c r="DQ43" i="32"/>
  <c r="HV43" i="32" s="1"/>
  <c r="DR43" i="32"/>
  <c r="HW43" i="32" s="1"/>
  <c r="DS43" i="32"/>
  <c r="HX43" i="32" s="1"/>
  <c r="DT43" i="32"/>
  <c r="HY43" i="32" s="1"/>
  <c r="DU43" i="32"/>
  <c r="HZ43" i="32" s="1"/>
  <c r="DV43" i="32"/>
  <c r="IA43" i="32" s="1"/>
  <c r="DW43" i="32"/>
  <c r="IB43" i="32" s="1"/>
  <c r="DX43" i="32"/>
  <c r="IC43" i="32" s="1"/>
  <c r="DY43" i="32"/>
  <c r="ID43" i="32" s="1"/>
  <c r="DZ43" i="32"/>
  <c r="IE43" i="32" s="1"/>
  <c r="EA43" i="32"/>
  <c r="IF43" i="32" s="1"/>
  <c r="EB43" i="32"/>
  <c r="IG43" i="32" s="1"/>
  <c r="EC43" i="32"/>
  <c r="IH43" i="32" s="1"/>
  <c r="ED43" i="32"/>
  <c r="II43" i="32" s="1"/>
  <c r="EE43" i="32"/>
  <c r="IJ43" i="32" s="1"/>
  <c r="EF43" i="32"/>
  <c r="IK43" i="32" s="1"/>
  <c r="EG43" i="32"/>
  <c r="IL43" i="32" s="1"/>
  <c r="EH43" i="32"/>
  <c r="IM43" i="32" s="1"/>
  <c r="EI43" i="32"/>
  <c r="IN43" i="32" s="1"/>
  <c r="EJ43" i="32"/>
  <c r="IO43" i="32" s="1"/>
  <c r="EK43" i="32"/>
  <c r="IP43" i="32" s="1"/>
  <c r="EL43" i="32"/>
  <c r="IQ43" i="32" s="1"/>
  <c r="EM43" i="32"/>
  <c r="IR43" i="32" s="1"/>
  <c r="EN43" i="32"/>
  <c r="IS43" i="32" s="1"/>
  <c r="EO43" i="32"/>
  <c r="IT43" i="32" s="1"/>
  <c r="EP43" i="32"/>
  <c r="IU43" i="32" s="1"/>
  <c r="EQ43" i="32"/>
  <c r="IV43" i="32" s="1"/>
  <c r="ER43" i="32"/>
  <c r="IW43" i="32" s="1"/>
  <c r="ES43" i="32"/>
  <c r="IX43" i="32" s="1"/>
  <c r="ET43" i="32"/>
  <c r="IY43" i="32" s="1"/>
  <c r="EU43" i="32"/>
  <c r="IZ43" i="32" s="1"/>
  <c r="EV43" i="32"/>
  <c r="JA43" i="32" s="1"/>
  <c r="EW43" i="32"/>
  <c r="JB43" i="32" s="1"/>
  <c r="EX43" i="32"/>
  <c r="JC43" i="32" s="1"/>
  <c r="EY43" i="32"/>
  <c r="JD43" i="32" s="1"/>
  <c r="EZ43" i="32"/>
  <c r="JE43" i="32" s="1"/>
  <c r="FA43" i="32"/>
  <c r="JF43" i="32" s="1"/>
  <c r="FB43" i="32"/>
  <c r="JG43" i="32" s="1"/>
  <c r="FC43" i="32"/>
  <c r="JH43" i="32" s="1"/>
  <c r="FD43" i="32"/>
  <c r="JI43" i="32" s="1"/>
  <c r="FE43" i="32"/>
  <c r="JJ43" i="32" s="1"/>
  <c r="FF43" i="32"/>
  <c r="JK43" i="32" s="1"/>
  <c r="FG43" i="32"/>
  <c r="JL43" i="32" s="1"/>
  <c r="FH43" i="32"/>
  <c r="JM43" i="32" s="1"/>
  <c r="FI43" i="32"/>
  <c r="JN43" i="32" s="1"/>
  <c r="FJ43" i="32"/>
  <c r="JO43" i="32" s="1"/>
  <c r="FK43" i="32"/>
  <c r="JP43" i="32" s="1"/>
  <c r="FL43" i="32"/>
  <c r="JQ43" i="32" s="1"/>
  <c r="FM43" i="32"/>
  <c r="JR43" i="32" s="1"/>
  <c r="FN43" i="32"/>
  <c r="JS43" i="32" s="1"/>
  <c r="FO43" i="32"/>
  <c r="JT43" i="32" s="1"/>
  <c r="FP43" i="32"/>
  <c r="JU43" i="32" s="1"/>
  <c r="FQ43" i="32"/>
  <c r="JV43" i="32" s="1"/>
  <c r="FR43" i="32"/>
  <c r="JW43" i="32" s="1"/>
  <c r="FS43" i="32"/>
  <c r="JX43" i="32" s="1"/>
  <c r="FT43" i="32"/>
  <c r="JY43" i="32" s="1"/>
  <c r="FU43" i="32"/>
  <c r="JZ43" i="32" s="1"/>
  <c r="FV43" i="32"/>
  <c r="KA43" i="32" s="1"/>
  <c r="FW43" i="32"/>
  <c r="KB43" i="32" s="1"/>
  <c r="FX43" i="32"/>
  <c r="KC43" i="32" s="1"/>
  <c r="FY43" i="32"/>
  <c r="KD43" i="32" s="1"/>
  <c r="FZ43" i="32"/>
  <c r="KE43" i="32" s="1"/>
  <c r="GA43" i="32"/>
  <c r="KF43" i="32" s="1"/>
  <c r="GB43" i="32"/>
  <c r="KG43" i="32" s="1"/>
  <c r="GC43" i="32"/>
  <c r="KH43" i="32" s="1"/>
  <c r="GD43" i="32"/>
  <c r="KI43" i="32" s="1"/>
  <c r="GE43" i="32"/>
  <c r="KJ43" i="32" s="1"/>
  <c r="GF43" i="32"/>
  <c r="KK43" i="32" s="1"/>
  <c r="GG43" i="32"/>
  <c r="KL43" i="32" s="1"/>
  <c r="GH43" i="32"/>
  <c r="KM43" i="32" s="1"/>
  <c r="GI43" i="32"/>
  <c r="KN43" i="32" s="1"/>
  <c r="GJ43" i="32"/>
  <c r="KO43" i="32" s="1"/>
  <c r="GK43" i="32"/>
  <c r="KP43" i="32" s="1"/>
  <c r="GL43" i="32"/>
  <c r="KQ43" i="32" s="1"/>
  <c r="GM43" i="32"/>
  <c r="KR43" i="32" s="1"/>
  <c r="GN43" i="32"/>
  <c r="KS43" i="32" s="1"/>
  <c r="GO43" i="32"/>
  <c r="KT43" i="32" s="1"/>
  <c r="GP43" i="32"/>
  <c r="KU43" i="32" s="1"/>
  <c r="GQ43" i="32"/>
  <c r="KV43" i="32" s="1"/>
  <c r="GR43" i="32"/>
  <c r="KW43" i="32" s="1"/>
  <c r="GS43" i="32"/>
  <c r="KX43" i="32" s="1"/>
  <c r="GT43" i="32"/>
  <c r="KY43" i="32" s="1"/>
  <c r="GU43" i="32"/>
  <c r="KZ43" i="32" s="1"/>
  <c r="GV43" i="32"/>
  <c r="LA43" i="32" s="1"/>
  <c r="GW43" i="32"/>
  <c r="LB43" i="32" s="1"/>
  <c r="GX43" i="32"/>
  <c r="LC43" i="32" s="1"/>
  <c r="GY43" i="32"/>
  <c r="LD43" i="32" s="1"/>
  <c r="GZ43" i="32"/>
  <c r="LE43" i="32" s="1"/>
  <c r="HA43" i="32"/>
  <c r="LF43" i="32" s="1"/>
  <c r="HB43" i="32"/>
  <c r="LG43" i="32" s="1"/>
  <c r="HC43" i="32"/>
  <c r="LH43" i="32" s="1"/>
  <c r="HD43" i="32"/>
  <c r="LI43" i="32" s="1"/>
  <c r="HE43" i="32"/>
  <c r="LJ43" i="32" s="1"/>
  <c r="HF43" i="32"/>
  <c r="LK43" i="32" s="1"/>
  <c r="HG43" i="32"/>
  <c r="LL43" i="32" s="1"/>
  <c r="HH43" i="32"/>
  <c r="LM43" i="32" s="1"/>
  <c r="HI43" i="32"/>
  <c r="LN43" i="32" s="1"/>
  <c r="DI44" i="32"/>
  <c r="HN44" i="32" s="1"/>
  <c r="DJ44" i="32"/>
  <c r="HO44" i="32" s="1"/>
  <c r="DK44" i="32"/>
  <c r="HP44" i="32" s="1"/>
  <c r="DL44" i="32"/>
  <c r="HQ44" i="32" s="1"/>
  <c r="DM44" i="32"/>
  <c r="HR44" i="32" s="1"/>
  <c r="DN44" i="32"/>
  <c r="HS44" i="32" s="1"/>
  <c r="DO44" i="32"/>
  <c r="HT44" i="32" s="1"/>
  <c r="DP44" i="32"/>
  <c r="HU44" i="32" s="1"/>
  <c r="DQ44" i="32"/>
  <c r="HV44" i="32" s="1"/>
  <c r="DR44" i="32"/>
  <c r="HW44" i="32" s="1"/>
  <c r="DS44" i="32"/>
  <c r="HX44" i="32" s="1"/>
  <c r="DT44" i="32"/>
  <c r="HY44" i="32" s="1"/>
  <c r="DU44" i="32"/>
  <c r="HZ44" i="32" s="1"/>
  <c r="DV44" i="32"/>
  <c r="IA44" i="32" s="1"/>
  <c r="DW44" i="32"/>
  <c r="IB44" i="32" s="1"/>
  <c r="DX44" i="32"/>
  <c r="IC44" i="32" s="1"/>
  <c r="DY44" i="32"/>
  <c r="ID44" i="32" s="1"/>
  <c r="DZ44" i="32"/>
  <c r="IE44" i="32" s="1"/>
  <c r="EA44" i="32"/>
  <c r="IF44" i="32" s="1"/>
  <c r="EB44" i="32"/>
  <c r="IG44" i="32" s="1"/>
  <c r="EC44" i="32"/>
  <c r="IH44" i="32" s="1"/>
  <c r="ED44" i="32"/>
  <c r="II44" i="32" s="1"/>
  <c r="EE44" i="32"/>
  <c r="IJ44" i="32" s="1"/>
  <c r="EF44" i="32"/>
  <c r="IK44" i="32" s="1"/>
  <c r="EG44" i="32"/>
  <c r="IL44" i="32" s="1"/>
  <c r="EH44" i="32"/>
  <c r="IM44" i="32" s="1"/>
  <c r="EI44" i="32"/>
  <c r="IN44" i="32" s="1"/>
  <c r="EJ44" i="32"/>
  <c r="IO44" i="32" s="1"/>
  <c r="EK44" i="32"/>
  <c r="IP44" i="32" s="1"/>
  <c r="EL44" i="32"/>
  <c r="IQ44" i="32" s="1"/>
  <c r="EM44" i="32"/>
  <c r="IR44" i="32" s="1"/>
  <c r="EN44" i="32"/>
  <c r="IS44" i="32" s="1"/>
  <c r="EO44" i="32"/>
  <c r="IT44" i="32" s="1"/>
  <c r="EP44" i="32"/>
  <c r="IU44" i="32" s="1"/>
  <c r="EQ44" i="32"/>
  <c r="IV44" i="32" s="1"/>
  <c r="ER44" i="32"/>
  <c r="IW44" i="32" s="1"/>
  <c r="ES44" i="32"/>
  <c r="IX44" i="32" s="1"/>
  <c r="ET44" i="32"/>
  <c r="IY44" i="32" s="1"/>
  <c r="EU44" i="32"/>
  <c r="IZ44" i="32" s="1"/>
  <c r="EV44" i="32"/>
  <c r="JA44" i="32" s="1"/>
  <c r="EW44" i="32"/>
  <c r="JB44" i="32" s="1"/>
  <c r="EX44" i="32"/>
  <c r="JC44" i="32" s="1"/>
  <c r="EY44" i="32"/>
  <c r="JD44" i="32" s="1"/>
  <c r="EZ44" i="32"/>
  <c r="JE44" i="32" s="1"/>
  <c r="FA44" i="32"/>
  <c r="JF44" i="32" s="1"/>
  <c r="FB44" i="32"/>
  <c r="JG44" i="32" s="1"/>
  <c r="FC44" i="32"/>
  <c r="JH44" i="32" s="1"/>
  <c r="FD44" i="32"/>
  <c r="JI44" i="32" s="1"/>
  <c r="FE44" i="32"/>
  <c r="JJ44" i="32" s="1"/>
  <c r="FF44" i="32"/>
  <c r="JK44" i="32" s="1"/>
  <c r="FG44" i="32"/>
  <c r="JL44" i="32" s="1"/>
  <c r="FH44" i="32"/>
  <c r="JM44" i="32" s="1"/>
  <c r="FI44" i="32"/>
  <c r="JN44" i="32" s="1"/>
  <c r="FJ44" i="32"/>
  <c r="JO44" i="32" s="1"/>
  <c r="FK44" i="32"/>
  <c r="JP44" i="32" s="1"/>
  <c r="FL44" i="32"/>
  <c r="JQ44" i="32" s="1"/>
  <c r="FM44" i="32"/>
  <c r="JR44" i="32" s="1"/>
  <c r="FN44" i="32"/>
  <c r="JS44" i="32" s="1"/>
  <c r="FO44" i="32"/>
  <c r="JT44" i="32" s="1"/>
  <c r="FP44" i="32"/>
  <c r="JU44" i="32" s="1"/>
  <c r="FQ44" i="32"/>
  <c r="JV44" i="32" s="1"/>
  <c r="FR44" i="32"/>
  <c r="JW44" i="32" s="1"/>
  <c r="FS44" i="32"/>
  <c r="JX44" i="32" s="1"/>
  <c r="FT44" i="32"/>
  <c r="JY44" i="32" s="1"/>
  <c r="FU44" i="32"/>
  <c r="JZ44" i="32" s="1"/>
  <c r="FV44" i="32"/>
  <c r="KA44" i="32" s="1"/>
  <c r="FW44" i="32"/>
  <c r="KB44" i="32" s="1"/>
  <c r="FX44" i="32"/>
  <c r="KC44" i="32" s="1"/>
  <c r="FY44" i="32"/>
  <c r="KD44" i="32" s="1"/>
  <c r="FZ44" i="32"/>
  <c r="KE44" i="32" s="1"/>
  <c r="GA44" i="32"/>
  <c r="KF44" i="32" s="1"/>
  <c r="GB44" i="32"/>
  <c r="KG44" i="32" s="1"/>
  <c r="GC44" i="32"/>
  <c r="KH44" i="32" s="1"/>
  <c r="GD44" i="32"/>
  <c r="KI44" i="32" s="1"/>
  <c r="GE44" i="32"/>
  <c r="KJ44" i="32" s="1"/>
  <c r="GF44" i="32"/>
  <c r="KK44" i="32" s="1"/>
  <c r="GG44" i="32"/>
  <c r="KL44" i="32" s="1"/>
  <c r="GH44" i="32"/>
  <c r="KM44" i="32" s="1"/>
  <c r="GI44" i="32"/>
  <c r="KN44" i="32" s="1"/>
  <c r="GJ44" i="32"/>
  <c r="KO44" i="32" s="1"/>
  <c r="GK44" i="32"/>
  <c r="KP44" i="32" s="1"/>
  <c r="GL44" i="32"/>
  <c r="KQ44" i="32" s="1"/>
  <c r="GM44" i="32"/>
  <c r="KR44" i="32" s="1"/>
  <c r="GN44" i="32"/>
  <c r="KS44" i="32" s="1"/>
  <c r="GO44" i="32"/>
  <c r="KT44" i="32" s="1"/>
  <c r="GP44" i="32"/>
  <c r="KU44" i="32" s="1"/>
  <c r="GQ44" i="32"/>
  <c r="KV44" i="32" s="1"/>
  <c r="GR44" i="32"/>
  <c r="KW44" i="32" s="1"/>
  <c r="GS44" i="32"/>
  <c r="KX44" i="32" s="1"/>
  <c r="GT44" i="32"/>
  <c r="KY44" i="32" s="1"/>
  <c r="GU44" i="32"/>
  <c r="KZ44" i="32" s="1"/>
  <c r="GV44" i="32"/>
  <c r="LA44" i="32" s="1"/>
  <c r="GW44" i="32"/>
  <c r="LB44" i="32" s="1"/>
  <c r="GX44" i="32"/>
  <c r="LC44" i="32" s="1"/>
  <c r="GY44" i="32"/>
  <c r="LD44" i="32" s="1"/>
  <c r="GZ44" i="32"/>
  <c r="LE44" i="32" s="1"/>
  <c r="HA44" i="32"/>
  <c r="LF44" i="32" s="1"/>
  <c r="HB44" i="32"/>
  <c r="LG44" i="32" s="1"/>
  <c r="HC44" i="32"/>
  <c r="LH44" i="32" s="1"/>
  <c r="HD44" i="32"/>
  <c r="LI44" i="32" s="1"/>
  <c r="HE44" i="32"/>
  <c r="LJ44" i="32" s="1"/>
  <c r="HF44" i="32"/>
  <c r="LK44" i="32" s="1"/>
  <c r="HG44" i="32"/>
  <c r="LL44" i="32" s="1"/>
  <c r="HH44" i="32"/>
  <c r="LM44" i="32" s="1"/>
  <c r="HI44" i="32"/>
  <c r="LN44" i="32" s="1"/>
  <c r="DI45" i="32"/>
  <c r="HN45" i="32" s="1"/>
  <c r="DJ45" i="32"/>
  <c r="HO45" i="32" s="1"/>
  <c r="DK45" i="32"/>
  <c r="HP45" i="32" s="1"/>
  <c r="DL45" i="32"/>
  <c r="HQ45" i="32" s="1"/>
  <c r="DM45" i="32"/>
  <c r="HR45" i="32" s="1"/>
  <c r="DN45" i="32"/>
  <c r="HS45" i="32" s="1"/>
  <c r="DO45" i="32"/>
  <c r="HT45" i="32" s="1"/>
  <c r="DP45" i="32"/>
  <c r="HU45" i="32" s="1"/>
  <c r="DQ45" i="32"/>
  <c r="HV45" i="32" s="1"/>
  <c r="DR45" i="32"/>
  <c r="HW45" i="32" s="1"/>
  <c r="DS45" i="32"/>
  <c r="HX45" i="32" s="1"/>
  <c r="DT45" i="32"/>
  <c r="HY45" i="32" s="1"/>
  <c r="DU45" i="32"/>
  <c r="HZ45" i="32" s="1"/>
  <c r="DV45" i="32"/>
  <c r="IA45" i="32" s="1"/>
  <c r="DW45" i="32"/>
  <c r="IB45" i="32" s="1"/>
  <c r="DX45" i="32"/>
  <c r="IC45" i="32" s="1"/>
  <c r="DY45" i="32"/>
  <c r="ID45" i="32" s="1"/>
  <c r="DZ45" i="32"/>
  <c r="IE45" i="32" s="1"/>
  <c r="EA45" i="32"/>
  <c r="IF45" i="32" s="1"/>
  <c r="EB45" i="32"/>
  <c r="IG45" i="32" s="1"/>
  <c r="EC45" i="32"/>
  <c r="IH45" i="32" s="1"/>
  <c r="ED45" i="32"/>
  <c r="II45" i="32" s="1"/>
  <c r="EE45" i="32"/>
  <c r="IJ45" i="32" s="1"/>
  <c r="EF45" i="32"/>
  <c r="IK45" i="32" s="1"/>
  <c r="EG45" i="32"/>
  <c r="IL45" i="32" s="1"/>
  <c r="EH45" i="32"/>
  <c r="IM45" i="32" s="1"/>
  <c r="EI45" i="32"/>
  <c r="IN45" i="32" s="1"/>
  <c r="EJ45" i="32"/>
  <c r="IO45" i="32" s="1"/>
  <c r="EK45" i="32"/>
  <c r="IP45" i="32" s="1"/>
  <c r="EL45" i="32"/>
  <c r="IQ45" i="32" s="1"/>
  <c r="EM45" i="32"/>
  <c r="IR45" i="32" s="1"/>
  <c r="EN45" i="32"/>
  <c r="IS45" i="32" s="1"/>
  <c r="EO45" i="32"/>
  <c r="IT45" i="32" s="1"/>
  <c r="EP45" i="32"/>
  <c r="IU45" i="32" s="1"/>
  <c r="EQ45" i="32"/>
  <c r="IV45" i="32" s="1"/>
  <c r="ER45" i="32"/>
  <c r="IW45" i="32" s="1"/>
  <c r="ES45" i="32"/>
  <c r="IX45" i="32" s="1"/>
  <c r="ET45" i="32"/>
  <c r="IY45" i="32" s="1"/>
  <c r="EU45" i="32"/>
  <c r="IZ45" i="32" s="1"/>
  <c r="EV45" i="32"/>
  <c r="JA45" i="32" s="1"/>
  <c r="EW45" i="32"/>
  <c r="JB45" i="32" s="1"/>
  <c r="EX45" i="32"/>
  <c r="JC45" i="32" s="1"/>
  <c r="EY45" i="32"/>
  <c r="JD45" i="32" s="1"/>
  <c r="EZ45" i="32"/>
  <c r="JE45" i="32" s="1"/>
  <c r="FA45" i="32"/>
  <c r="JF45" i="32" s="1"/>
  <c r="FB45" i="32"/>
  <c r="JG45" i="32" s="1"/>
  <c r="FC45" i="32"/>
  <c r="JH45" i="32" s="1"/>
  <c r="FD45" i="32"/>
  <c r="JI45" i="32" s="1"/>
  <c r="FE45" i="32"/>
  <c r="JJ45" i="32" s="1"/>
  <c r="FF45" i="32"/>
  <c r="JK45" i="32" s="1"/>
  <c r="FG45" i="32"/>
  <c r="JL45" i="32" s="1"/>
  <c r="FH45" i="32"/>
  <c r="JM45" i="32" s="1"/>
  <c r="FI45" i="32"/>
  <c r="JN45" i="32" s="1"/>
  <c r="FJ45" i="32"/>
  <c r="JO45" i="32" s="1"/>
  <c r="FK45" i="32"/>
  <c r="JP45" i="32" s="1"/>
  <c r="FL45" i="32"/>
  <c r="JQ45" i="32" s="1"/>
  <c r="FM45" i="32"/>
  <c r="JR45" i="32" s="1"/>
  <c r="FN45" i="32"/>
  <c r="JS45" i="32" s="1"/>
  <c r="FO45" i="32"/>
  <c r="JT45" i="32" s="1"/>
  <c r="FP45" i="32"/>
  <c r="JU45" i="32" s="1"/>
  <c r="FQ45" i="32"/>
  <c r="JV45" i="32" s="1"/>
  <c r="FR45" i="32"/>
  <c r="JW45" i="32" s="1"/>
  <c r="FS45" i="32"/>
  <c r="JX45" i="32" s="1"/>
  <c r="FT45" i="32"/>
  <c r="JY45" i="32" s="1"/>
  <c r="FU45" i="32"/>
  <c r="JZ45" i="32" s="1"/>
  <c r="FV45" i="32"/>
  <c r="KA45" i="32" s="1"/>
  <c r="FW45" i="32"/>
  <c r="KB45" i="32" s="1"/>
  <c r="FX45" i="32"/>
  <c r="KC45" i="32" s="1"/>
  <c r="FY45" i="32"/>
  <c r="KD45" i="32" s="1"/>
  <c r="FZ45" i="32"/>
  <c r="KE45" i="32" s="1"/>
  <c r="GA45" i="32"/>
  <c r="KF45" i="32" s="1"/>
  <c r="GB45" i="32"/>
  <c r="KG45" i="32" s="1"/>
  <c r="GC45" i="32"/>
  <c r="KH45" i="32" s="1"/>
  <c r="GD45" i="32"/>
  <c r="KI45" i="32" s="1"/>
  <c r="GE45" i="32"/>
  <c r="KJ45" i="32" s="1"/>
  <c r="GF45" i="32"/>
  <c r="KK45" i="32" s="1"/>
  <c r="GG45" i="32"/>
  <c r="KL45" i="32" s="1"/>
  <c r="GH45" i="32"/>
  <c r="KM45" i="32" s="1"/>
  <c r="GI45" i="32"/>
  <c r="KN45" i="32" s="1"/>
  <c r="GJ45" i="32"/>
  <c r="KO45" i="32" s="1"/>
  <c r="GK45" i="32"/>
  <c r="KP45" i="32" s="1"/>
  <c r="GL45" i="32"/>
  <c r="KQ45" i="32" s="1"/>
  <c r="GM45" i="32"/>
  <c r="KR45" i="32" s="1"/>
  <c r="GN45" i="32"/>
  <c r="KS45" i="32" s="1"/>
  <c r="GO45" i="32"/>
  <c r="KT45" i="32" s="1"/>
  <c r="GP45" i="32"/>
  <c r="KU45" i="32" s="1"/>
  <c r="GQ45" i="32"/>
  <c r="KV45" i="32" s="1"/>
  <c r="GR45" i="32"/>
  <c r="KW45" i="32" s="1"/>
  <c r="GS45" i="32"/>
  <c r="KX45" i="32" s="1"/>
  <c r="GT45" i="32"/>
  <c r="KY45" i="32" s="1"/>
  <c r="GU45" i="32"/>
  <c r="KZ45" i="32" s="1"/>
  <c r="GV45" i="32"/>
  <c r="LA45" i="32" s="1"/>
  <c r="GW45" i="32"/>
  <c r="LB45" i="32" s="1"/>
  <c r="GX45" i="32"/>
  <c r="LC45" i="32" s="1"/>
  <c r="GY45" i="32"/>
  <c r="LD45" i="32" s="1"/>
  <c r="GZ45" i="32"/>
  <c r="LE45" i="32" s="1"/>
  <c r="HA45" i="32"/>
  <c r="LF45" i="32" s="1"/>
  <c r="HB45" i="32"/>
  <c r="LG45" i="32" s="1"/>
  <c r="HC45" i="32"/>
  <c r="LH45" i="32" s="1"/>
  <c r="HD45" i="32"/>
  <c r="LI45" i="32" s="1"/>
  <c r="HE45" i="32"/>
  <c r="LJ45" i="32" s="1"/>
  <c r="HF45" i="32"/>
  <c r="LK45" i="32" s="1"/>
  <c r="HG45" i="32"/>
  <c r="LL45" i="32" s="1"/>
  <c r="HH45" i="32"/>
  <c r="LM45" i="32" s="1"/>
  <c r="HI45" i="32"/>
  <c r="LN45" i="32" s="1"/>
  <c r="DI46" i="32"/>
  <c r="HN46" i="32" s="1"/>
  <c r="DJ46" i="32"/>
  <c r="HO46" i="32" s="1"/>
  <c r="DK46" i="32"/>
  <c r="HP46" i="32" s="1"/>
  <c r="DL46" i="32"/>
  <c r="HQ46" i="32" s="1"/>
  <c r="DM46" i="32"/>
  <c r="HR46" i="32" s="1"/>
  <c r="DN46" i="32"/>
  <c r="HS46" i="32" s="1"/>
  <c r="DO46" i="32"/>
  <c r="HT46" i="32" s="1"/>
  <c r="DP46" i="32"/>
  <c r="HU46" i="32" s="1"/>
  <c r="DQ46" i="32"/>
  <c r="HV46" i="32" s="1"/>
  <c r="DR46" i="32"/>
  <c r="HW46" i="32" s="1"/>
  <c r="DS46" i="32"/>
  <c r="HX46" i="32" s="1"/>
  <c r="DT46" i="32"/>
  <c r="HY46" i="32" s="1"/>
  <c r="DU46" i="32"/>
  <c r="HZ46" i="32" s="1"/>
  <c r="DV46" i="32"/>
  <c r="IA46" i="32" s="1"/>
  <c r="DW46" i="32"/>
  <c r="IB46" i="32" s="1"/>
  <c r="DX46" i="32"/>
  <c r="IC46" i="32" s="1"/>
  <c r="DY46" i="32"/>
  <c r="ID46" i="32" s="1"/>
  <c r="DZ46" i="32"/>
  <c r="IE46" i="32" s="1"/>
  <c r="EA46" i="32"/>
  <c r="IF46" i="32" s="1"/>
  <c r="EB46" i="32"/>
  <c r="IG46" i="32" s="1"/>
  <c r="EC46" i="32"/>
  <c r="IH46" i="32" s="1"/>
  <c r="ED46" i="32"/>
  <c r="II46" i="32" s="1"/>
  <c r="EE46" i="32"/>
  <c r="IJ46" i="32" s="1"/>
  <c r="EF46" i="32"/>
  <c r="IK46" i="32" s="1"/>
  <c r="EG46" i="32"/>
  <c r="IL46" i="32" s="1"/>
  <c r="EH46" i="32"/>
  <c r="IM46" i="32" s="1"/>
  <c r="EI46" i="32"/>
  <c r="IN46" i="32" s="1"/>
  <c r="EJ46" i="32"/>
  <c r="IO46" i="32" s="1"/>
  <c r="EK46" i="32"/>
  <c r="IP46" i="32" s="1"/>
  <c r="EL46" i="32"/>
  <c r="IQ46" i="32" s="1"/>
  <c r="EM46" i="32"/>
  <c r="IR46" i="32" s="1"/>
  <c r="EN46" i="32"/>
  <c r="IS46" i="32" s="1"/>
  <c r="EO46" i="32"/>
  <c r="IT46" i="32" s="1"/>
  <c r="EP46" i="32"/>
  <c r="IU46" i="32" s="1"/>
  <c r="EQ46" i="32"/>
  <c r="IV46" i="32" s="1"/>
  <c r="ER46" i="32"/>
  <c r="IW46" i="32" s="1"/>
  <c r="ES46" i="32"/>
  <c r="IX46" i="32" s="1"/>
  <c r="ET46" i="32"/>
  <c r="IY46" i="32" s="1"/>
  <c r="EU46" i="32"/>
  <c r="IZ46" i="32" s="1"/>
  <c r="EV46" i="32"/>
  <c r="JA46" i="32" s="1"/>
  <c r="EW46" i="32"/>
  <c r="JB46" i="32" s="1"/>
  <c r="EX46" i="32"/>
  <c r="JC46" i="32" s="1"/>
  <c r="EY46" i="32"/>
  <c r="JD46" i="32" s="1"/>
  <c r="EZ46" i="32"/>
  <c r="JE46" i="32" s="1"/>
  <c r="FA46" i="32"/>
  <c r="JF46" i="32" s="1"/>
  <c r="FB46" i="32"/>
  <c r="JG46" i="32" s="1"/>
  <c r="FC46" i="32"/>
  <c r="JH46" i="32" s="1"/>
  <c r="FD46" i="32"/>
  <c r="JI46" i="32" s="1"/>
  <c r="FE46" i="32"/>
  <c r="JJ46" i="32" s="1"/>
  <c r="FF46" i="32"/>
  <c r="JK46" i="32" s="1"/>
  <c r="FG46" i="32"/>
  <c r="JL46" i="32" s="1"/>
  <c r="FH46" i="32"/>
  <c r="JM46" i="32" s="1"/>
  <c r="FI46" i="32"/>
  <c r="JN46" i="32" s="1"/>
  <c r="FJ46" i="32"/>
  <c r="JO46" i="32" s="1"/>
  <c r="FK46" i="32"/>
  <c r="JP46" i="32" s="1"/>
  <c r="FL46" i="32"/>
  <c r="JQ46" i="32" s="1"/>
  <c r="FM46" i="32"/>
  <c r="JR46" i="32" s="1"/>
  <c r="FN46" i="32"/>
  <c r="JS46" i="32" s="1"/>
  <c r="FO46" i="32"/>
  <c r="JT46" i="32" s="1"/>
  <c r="FP46" i="32"/>
  <c r="JU46" i="32" s="1"/>
  <c r="FQ46" i="32"/>
  <c r="JV46" i="32" s="1"/>
  <c r="FR46" i="32"/>
  <c r="JW46" i="32" s="1"/>
  <c r="FS46" i="32"/>
  <c r="JX46" i="32" s="1"/>
  <c r="FT46" i="32"/>
  <c r="JY46" i="32" s="1"/>
  <c r="FU46" i="32"/>
  <c r="JZ46" i="32" s="1"/>
  <c r="FV46" i="32"/>
  <c r="KA46" i="32" s="1"/>
  <c r="FW46" i="32"/>
  <c r="KB46" i="32" s="1"/>
  <c r="FX46" i="32"/>
  <c r="KC46" i="32" s="1"/>
  <c r="FY46" i="32"/>
  <c r="KD46" i="32" s="1"/>
  <c r="FZ46" i="32"/>
  <c r="KE46" i="32" s="1"/>
  <c r="GA46" i="32"/>
  <c r="KF46" i="32" s="1"/>
  <c r="GB46" i="32"/>
  <c r="KG46" i="32" s="1"/>
  <c r="GC46" i="32"/>
  <c r="KH46" i="32" s="1"/>
  <c r="GD46" i="32"/>
  <c r="KI46" i="32" s="1"/>
  <c r="GE46" i="32"/>
  <c r="KJ46" i="32" s="1"/>
  <c r="GF46" i="32"/>
  <c r="KK46" i="32" s="1"/>
  <c r="GG46" i="32"/>
  <c r="KL46" i="32" s="1"/>
  <c r="GH46" i="32"/>
  <c r="KM46" i="32" s="1"/>
  <c r="GI46" i="32"/>
  <c r="KN46" i="32" s="1"/>
  <c r="GJ46" i="32"/>
  <c r="KO46" i="32" s="1"/>
  <c r="GK46" i="32"/>
  <c r="KP46" i="32" s="1"/>
  <c r="GL46" i="32"/>
  <c r="KQ46" i="32" s="1"/>
  <c r="GM46" i="32"/>
  <c r="KR46" i="32" s="1"/>
  <c r="GN46" i="32"/>
  <c r="KS46" i="32" s="1"/>
  <c r="GO46" i="32"/>
  <c r="KT46" i="32" s="1"/>
  <c r="GP46" i="32"/>
  <c r="KU46" i="32" s="1"/>
  <c r="GQ46" i="32"/>
  <c r="KV46" i="32" s="1"/>
  <c r="GR46" i="32"/>
  <c r="KW46" i="32" s="1"/>
  <c r="GS46" i="32"/>
  <c r="KX46" i="32" s="1"/>
  <c r="GT46" i="32"/>
  <c r="KY46" i="32" s="1"/>
  <c r="GU46" i="32"/>
  <c r="KZ46" i="32" s="1"/>
  <c r="GV46" i="32"/>
  <c r="LA46" i="32" s="1"/>
  <c r="GW46" i="32"/>
  <c r="LB46" i="32" s="1"/>
  <c r="GX46" i="32"/>
  <c r="LC46" i="32" s="1"/>
  <c r="GY46" i="32"/>
  <c r="LD46" i="32" s="1"/>
  <c r="GZ46" i="32"/>
  <c r="LE46" i="32" s="1"/>
  <c r="HA46" i="32"/>
  <c r="LF46" i="32" s="1"/>
  <c r="HB46" i="32"/>
  <c r="LG46" i="32" s="1"/>
  <c r="HC46" i="32"/>
  <c r="LH46" i="32" s="1"/>
  <c r="HD46" i="32"/>
  <c r="LI46" i="32" s="1"/>
  <c r="HE46" i="32"/>
  <c r="LJ46" i="32" s="1"/>
  <c r="HF46" i="32"/>
  <c r="LK46" i="32" s="1"/>
  <c r="HG46" i="32"/>
  <c r="LL46" i="32" s="1"/>
  <c r="HH46" i="32"/>
  <c r="LM46" i="32" s="1"/>
  <c r="HI46" i="32"/>
  <c r="LN46" i="32" s="1"/>
  <c r="DI47" i="32"/>
  <c r="HN47" i="32" s="1"/>
  <c r="DJ47" i="32"/>
  <c r="HO47" i="32" s="1"/>
  <c r="DK47" i="32"/>
  <c r="HP47" i="32" s="1"/>
  <c r="DL47" i="32"/>
  <c r="HQ47" i="32" s="1"/>
  <c r="DM47" i="32"/>
  <c r="HR47" i="32" s="1"/>
  <c r="DN47" i="32"/>
  <c r="HS47" i="32" s="1"/>
  <c r="DO47" i="32"/>
  <c r="HT47" i="32" s="1"/>
  <c r="DP47" i="32"/>
  <c r="HU47" i="32" s="1"/>
  <c r="DQ47" i="32"/>
  <c r="HV47" i="32" s="1"/>
  <c r="DR47" i="32"/>
  <c r="HW47" i="32" s="1"/>
  <c r="DS47" i="32"/>
  <c r="HX47" i="32" s="1"/>
  <c r="DT47" i="32"/>
  <c r="HY47" i="32" s="1"/>
  <c r="DU47" i="32"/>
  <c r="HZ47" i="32" s="1"/>
  <c r="DV47" i="32"/>
  <c r="IA47" i="32" s="1"/>
  <c r="DW47" i="32"/>
  <c r="IB47" i="32" s="1"/>
  <c r="DX47" i="32"/>
  <c r="IC47" i="32" s="1"/>
  <c r="DY47" i="32"/>
  <c r="ID47" i="32" s="1"/>
  <c r="DZ47" i="32"/>
  <c r="IE47" i="32" s="1"/>
  <c r="EA47" i="32"/>
  <c r="IF47" i="32" s="1"/>
  <c r="EB47" i="32"/>
  <c r="IG47" i="32" s="1"/>
  <c r="EC47" i="32"/>
  <c r="IH47" i="32" s="1"/>
  <c r="ED47" i="32"/>
  <c r="II47" i="32" s="1"/>
  <c r="EE47" i="32"/>
  <c r="IJ47" i="32" s="1"/>
  <c r="EF47" i="32"/>
  <c r="IK47" i="32" s="1"/>
  <c r="EG47" i="32"/>
  <c r="IL47" i="32" s="1"/>
  <c r="EH47" i="32"/>
  <c r="IM47" i="32" s="1"/>
  <c r="EI47" i="32"/>
  <c r="IN47" i="32" s="1"/>
  <c r="EJ47" i="32"/>
  <c r="IO47" i="32" s="1"/>
  <c r="EK47" i="32"/>
  <c r="IP47" i="32" s="1"/>
  <c r="EL47" i="32"/>
  <c r="IQ47" i="32" s="1"/>
  <c r="EM47" i="32"/>
  <c r="IR47" i="32" s="1"/>
  <c r="EN47" i="32"/>
  <c r="IS47" i="32" s="1"/>
  <c r="EO47" i="32"/>
  <c r="IT47" i="32" s="1"/>
  <c r="EP47" i="32"/>
  <c r="IU47" i="32" s="1"/>
  <c r="EQ47" i="32"/>
  <c r="IV47" i="32" s="1"/>
  <c r="ER47" i="32"/>
  <c r="IW47" i="32" s="1"/>
  <c r="ES47" i="32"/>
  <c r="IX47" i="32" s="1"/>
  <c r="ET47" i="32"/>
  <c r="IY47" i="32" s="1"/>
  <c r="EU47" i="32"/>
  <c r="IZ47" i="32" s="1"/>
  <c r="EV47" i="32"/>
  <c r="JA47" i="32" s="1"/>
  <c r="EW47" i="32"/>
  <c r="JB47" i="32" s="1"/>
  <c r="EX47" i="32"/>
  <c r="JC47" i="32" s="1"/>
  <c r="EY47" i="32"/>
  <c r="JD47" i="32" s="1"/>
  <c r="EZ47" i="32"/>
  <c r="JE47" i="32" s="1"/>
  <c r="FA47" i="32"/>
  <c r="JF47" i="32" s="1"/>
  <c r="FB47" i="32"/>
  <c r="JG47" i="32" s="1"/>
  <c r="FC47" i="32"/>
  <c r="JH47" i="32" s="1"/>
  <c r="FD47" i="32"/>
  <c r="JI47" i="32" s="1"/>
  <c r="FE47" i="32"/>
  <c r="JJ47" i="32" s="1"/>
  <c r="FF47" i="32"/>
  <c r="JK47" i="32" s="1"/>
  <c r="FG47" i="32"/>
  <c r="JL47" i="32" s="1"/>
  <c r="FH47" i="32"/>
  <c r="JM47" i="32" s="1"/>
  <c r="FI47" i="32"/>
  <c r="JN47" i="32" s="1"/>
  <c r="FJ47" i="32"/>
  <c r="JO47" i="32" s="1"/>
  <c r="FK47" i="32"/>
  <c r="JP47" i="32" s="1"/>
  <c r="FL47" i="32"/>
  <c r="JQ47" i="32" s="1"/>
  <c r="FM47" i="32"/>
  <c r="JR47" i="32" s="1"/>
  <c r="FN47" i="32"/>
  <c r="JS47" i="32" s="1"/>
  <c r="FO47" i="32"/>
  <c r="JT47" i="32" s="1"/>
  <c r="FP47" i="32"/>
  <c r="JU47" i="32" s="1"/>
  <c r="FQ47" i="32"/>
  <c r="JV47" i="32" s="1"/>
  <c r="FR47" i="32"/>
  <c r="JW47" i="32" s="1"/>
  <c r="FS47" i="32"/>
  <c r="JX47" i="32" s="1"/>
  <c r="FT47" i="32"/>
  <c r="JY47" i="32" s="1"/>
  <c r="FU47" i="32"/>
  <c r="JZ47" i="32" s="1"/>
  <c r="FV47" i="32"/>
  <c r="KA47" i="32" s="1"/>
  <c r="FW47" i="32"/>
  <c r="KB47" i="32" s="1"/>
  <c r="FX47" i="32"/>
  <c r="KC47" i="32" s="1"/>
  <c r="FY47" i="32"/>
  <c r="KD47" i="32" s="1"/>
  <c r="FZ47" i="32"/>
  <c r="KE47" i="32" s="1"/>
  <c r="GA47" i="32"/>
  <c r="KF47" i="32" s="1"/>
  <c r="GB47" i="32"/>
  <c r="KG47" i="32" s="1"/>
  <c r="GC47" i="32"/>
  <c r="KH47" i="32" s="1"/>
  <c r="GD47" i="32"/>
  <c r="KI47" i="32" s="1"/>
  <c r="GE47" i="32"/>
  <c r="KJ47" i="32" s="1"/>
  <c r="GF47" i="32"/>
  <c r="KK47" i="32" s="1"/>
  <c r="GG47" i="32"/>
  <c r="KL47" i="32" s="1"/>
  <c r="GH47" i="32"/>
  <c r="KM47" i="32" s="1"/>
  <c r="GI47" i="32"/>
  <c r="KN47" i="32" s="1"/>
  <c r="GJ47" i="32"/>
  <c r="KO47" i="32" s="1"/>
  <c r="GK47" i="32"/>
  <c r="KP47" i="32" s="1"/>
  <c r="GL47" i="32"/>
  <c r="KQ47" i="32" s="1"/>
  <c r="GM47" i="32"/>
  <c r="KR47" i="32" s="1"/>
  <c r="GN47" i="32"/>
  <c r="KS47" i="32" s="1"/>
  <c r="GO47" i="32"/>
  <c r="KT47" i="32" s="1"/>
  <c r="GP47" i="32"/>
  <c r="KU47" i="32" s="1"/>
  <c r="GQ47" i="32"/>
  <c r="KV47" i="32" s="1"/>
  <c r="GR47" i="32"/>
  <c r="KW47" i="32" s="1"/>
  <c r="GS47" i="32"/>
  <c r="KX47" i="32" s="1"/>
  <c r="GT47" i="32"/>
  <c r="KY47" i="32" s="1"/>
  <c r="GU47" i="32"/>
  <c r="KZ47" i="32" s="1"/>
  <c r="GV47" i="32"/>
  <c r="LA47" i="32" s="1"/>
  <c r="GW47" i="32"/>
  <c r="LB47" i="32" s="1"/>
  <c r="GX47" i="32"/>
  <c r="LC47" i="32" s="1"/>
  <c r="GY47" i="32"/>
  <c r="LD47" i="32" s="1"/>
  <c r="GZ47" i="32"/>
  <c r="LE47" i="32" s="1"/>
  <c r="HA47" i="32"/>
  <c r="LF47" i="32" s="1"/>
  <c r="HB47" i="32"/>
  <c r="LG47" i="32" s="1"/>
  <c r="HC47" i="32"/>
  <c r="LH47" i="32" s="1"/>
  <c r="HD47" i="32"/>
  <c r="LI47" i="32" s="1"/>
  <c r="HE47" i="32"/>
  <c r="LJ47" i="32" s="1"/>
  <c r="HF47" i="32"/>
  <c r="LK47" i="32" s="1"/>
  <c r="HG47" i="32"/>
  <c r="LL47" i="32" s="1"/>
  <c r="HH47" i="32"/>
  <c r="LM47" i="32" s="1"/>
  <c r="HI47" i="32"/>
  <c r="LN47" i="32" s="1"/>
  <c r="DI48" i="32"/>
  <c r="HN48" i="32" s="1"/>
  <c r="DJ48" i="32"/>
  <c r="HO48" i="32" s="1"/>
  <c r="DK48" i="32"/>
  <c r="HP48" i="32" s="1"/>
  <c r="DL48" i="32"/>
  <c r="HQ48" i="32" s="1"/>
  <c r="DM48" i="32"/>
  <c r="HR48" i="32" s="1"/>
  <c r="DN48" i="32"/>
  <c r="HS48" i="32" s="1"/>
  <c r="DO48" i="32"/>
  <c r="HT48" i="32" s="1"/>
  <c r="DP48" i="32"/>
  <c r="HU48" i="32" s="1"/>
  <c r="DQ48" i="32"/>
  <c r="HV48" i="32" s="1"/>
  <c r="DR48" i="32"/>
  <c r="HW48" i="32" s="1"/>
  <c r="DS48" i="32"/>
  <c r="HX48" i="32" s="1"/>
  <c r="DT48" i="32"/>
  <c r="HY48" i="32" s="1"/>
  <c r="DU48" i="32"/>
  <c r="HZ48" i="32" s="1"/>
  <c r="DV48" i="32"/>
  <c r="IA48" i="32" s="1"/>
  <c r="DW48" i="32"/>
  <c r="IB48" i="32" s="1"/>
  <c r="DX48" i="32"/>
  <c r="IC48" i="32" s="1"/>
  <c r="DY48" i="32"/>
  <c r="ID48" i="32" s="1"/>
  <c r="DZ48" i="32"/>
  <c r="IE48" i="32" s="1"/>
  <c r="EA48" i="32"/>
  <c r="IF48" i="32" s="1"/>
  <c r="EB48" i="32"/>
  <c r="IG48" i="32" s="1"/>
  <c r="EC48" i="32"/>
  <c r="IH48" i="32" s="1"/>
  <c r="ED48" i="32"/>
  <c r="II48" i="32" s="1"/>
  <c r="EE48" i="32"/>
  <c r="IJ48" i="32" s="1"/>
  <c r="EF48" i="32"/>
  <c r="IK48" i="32" s="1"/>
  <c r="EG48" i="32"/>
  <c r="IL48" i="32" s="1"/>
  <c r="EH48" i="32"/>
  <c r="IM48" i="32" s="1"/>
  <c r="EI48" i="32"/>
  <c r="IN48" i="32" s="1"/>
  <c r="EJ48" i="32"/>
  <c r="IO48" i="32" s="1"/>
  <c r="EK48" i="32"/>
  <c r="IP48" i="32" s="1"/>
  <c r="EL48" i="32"/>
  <c r="IQ48" i="32" s="1"/>
  <c r="EM48" i="32"/>
  <c r="IR48" i="32" s="1"/>
  <c r="EN48" i="32"/>
  <c r="IS48" i="32" s="1"/>
  <c r="EO48" i="32"/>
  <c r="IT48" i="32" s="1"/>
  <c r="EP48" i="32"/>
  <c r="IU48" i="32" s="1"/>
  <c r="EQ48" i="32"/>
  <c r="IV48" i="32" s="1"/>
  <c r="ER48" i="32"/>
  <c r="IW48" i="32" s="1"/>
  <c r="ES48" i="32"/>
  <c r="IX48" i="32" s="1"/>
  <c r="ET48" i="32"/>
  <c r="IY48" i="32" s="1"/>
  <c r="EU48" i="32"/>
  <c r="IZ48" i="32" s="1"/>
  <c r="EV48" i="32"/>
  <c r="JA48" i="32" s="1"/>
  <c r="EW48" i="32"/>
  <c r="JB48" i="32" s="1"/>
  <c r="EX48" i="32"/>
  <c r="JC48" i="32" s="1"/>
  <c r="EY48" i="32"/>
  <c r="JD48" i="32" s="1"/>
  <c r="EZ48" i="32"/>
  <c r="JE48" i="32" s="1"/>
  <c r="FA48" i="32"/>
  <c r="JF48" i="32" s="1"/>
  <c r="FB48" i="32"/>
  <c r="JG48" i="32" s="1"/>
  <c r="FC48" i="32"/>
  <c r="JH48" i="32" s="1"/>
  <c r="FD48" i="32"/>
  <c r="JI48" i="32" s="1"/>
  <c r="FE48" i="32"/>
  <c r="JJ48" i="32" s="1"/>
  <c r="FF48" i="32"/>
  <c r="JK48" i="32" s="1"/>
  <c r="FG48" i="32"/>
  <c r="JL48" i="32" s="1"/>
  <c r="FH48" i="32"/>
  <c r="JM48" i="32" s="1"/>
  <c r="FI48" i="32"/>
  <c r="JN48" i="32" s="1"/>
  <c r="FJ48" i="32"/>
  <c r="JO48" i="32" s="1"/>
  <c r="FK48" i="32"/>
  <c r="JP48" i="32" s="1"/>
  <c r="FL48" i="32"/>
  <c r="JQ48" i="32" s="1"/>
  <c r="FM48" i="32"/>
  <c r="JR48" i="32" s="1"/>
  <c r="FN48" i="32"/>
  <c r="JS48" i="32" s="1"/>
  <c r="FO48" i="32"/>
  <c r="JT48" i="32" s="1"/>
  <c r="FP48" i="32"/>
  <c r="JU48" i="32" s="1"/>
  <c r="FQ48" i="32"/>
  <c r="JV48" i="32" s="1"/>
  <c r="FR48" i="32"/>
  <c r="JW48" i="32" s="1"/>
  <c r="FS48" i="32"/>
  <c r="JX48" i="32" s="1"/>
  <c r="FT48" i="32"/>
  <c r="JY48" i="32" s="1"/>
  <c r="FU48" i="32"/>
  <c r="JZ48" i="32" s="1"/>
  <c r="FV48" i="32"/>
  <c r="KA48" i="32" s="1"/>
  <c r="FW48" i="32"/>
  <c r="KB48" i="32" s="1"/>
  <c r="FX48" i="32"/>
  <c r="KC48" i="32" s="1"/>
  <c r="FY48" i="32"/>
  <c r="KD48" i="32" s="1"/>
  <c r="FZ48" i="32"/>
  <c r="KE48" i="32" s="1"/>
  <c r="GA48" i="32"/>
  <c r="KF48" i="32" s="1"/>
  <c r="GB48" i="32"/>
  <c r="KG48" i="32" s="1"/>
  <c r="GC48" i="32"/>
  <c r="KH48" i="32" s="1"/>
  <c r="GD48" i="32"/>
  <c r="KI48" i="32" s="1"/>
  <c r="GE48" i="32"/>
  <c r="KJ48" i="32" s="1"/>
  <c r="GF48" i="32"/>
  <c r="KK48" i="32" s="1"/>
  <c r="GG48" i="32"/>
  <c r="KL48" i="32" s="1"/>
  <c r="GH48" i="32"/>
  <c r="KM48" i="32" s="1"/>
  <c r="GI48" i="32"/>
  <c r="KN48" i="32" s="1"/>
  <c r="GJ48" i="32"/>
  <c r="KO48" i="32" s="1"/>
  <c r="GK48" i="32"/>
  <c r="KP48" i="32" s="1"/>
  <c r="GL48" i="32"/>
  <c r="KQ48" i="32" s="1"/>
  <c r="GM48" i="32"/>
  <c r="KR48" i="32" s="1"/>
  <c r="GN48" i="32"/>
  <c r="KS48" i="32" s="1"/>
  <c r="GO48" i="32"/>
  <c r="KT48" i="32" s="1"/>
  <c r="GP48" i="32"/>
  <c r="KU48" i="32" s="1"/>
  <c r="GQ48" i="32"/>
  <c r="KV48" i="32" s="1"/>
  <c r="GR48" i="32"/>
  <c r="KW48" i="32" s="1"/>
  <c r="GS48" i="32"/>
  <c r="KX48" i="32" s="1"/>
  <c r="GT48" i="32"/>
  <c r="KY48" i="32" s="1"/>
  <c r="GU48" i="32"/>
  <c r="KZ48" i="32" s="1"/>
  <c r="GV48" i="32"/>
  <c r="LA48" i="32" s="1"/>
  <c r="GW48" i="32"/>
  <c r="LB48" i="32" s="1"/>
  <c r="GX48" i="32"/>
  <c r="LC48" i="32" s="1"/>
  <c r="GY48" i="32"/>
  <c r="LD48" i="32" s="1"/>
  <c r="GZ48" i="32"/>
  <c r="LE48" i="32" s="1"/>
  <c r="HA48" i="32"/>
  <c r="LF48" i="32" s="1"/>
  <c r="HB48" i="32"/>
  <c r="LG48" i="32" s="1"/>
  <c r="HC48" i="32"/>
  <c r="LH48" i="32" s="1"/>
  <c r="HD48" i="32"/>
  <c r="LI48" i="32" s="1"/>
  <c r="HE48" i="32"/>
  <c r="LJ48" i="32" s="1"/>
  <c r="HF48" i="32"/>
  <c r="LK48" i="32" s="1"/>
  <c r="HG48" i="32"/>
  <c r="LL48" i="32" s="1"/>
  <c r="HH48" i="32"/>
  <c r="LM48" i="32" s="1"/>
  <c r="HI48" i="32"/>
  <c r="LN48" i="32" s="1"/>
  <c r="DI49" i="32"/>
  <c r="HN49" i="32" s="1"/>
  <c r="DJ49" i="32"/>
  <c r="HO49" i="32" s="1"/>
  <c r="DK49" i="32"/>
  <c r="HP49" i="32" s="1"/>
  <c r="DL49" i="32"/>
  <c r="HQ49" i="32" s="1"/>
  <c r="DM49" i="32"/>
  <c r="HR49" i="32" s="1"/>
  <c r="DN49" i="32"/>
  <c r="HS49" i="32" s="1"/>
  <c r="DO49" i="32"/>
  <c r="HT49" i="32" s="1"/>
  <c r="DP49" i="32"/>
  <c r="HU49" i="32" s="1"/>
  <c r="DQ49" i="32"/>
  <c r="HV49" i="32" s="1"/>
  <c r="DR49" i="32"/>
  <c r="HW49" i="32" s="1"/>
  <c r="DS49" i="32"/>
  <c r="HX49" i="32" s="1"/>
  <c r="DT49" i="32"/>
  <c r="HY49" i="32" s="1"/>
  <c r="DU49" i="32"/>
  <c r="HZ49" i="32" s="1"/>
  <c r="DV49" i="32"/>
  <c r="IA49" i="32" s="1"/>
  <c r="DW49" i="32"/>
  <c r="IB49" i="32" s="1"/>
  <c r="DX49" i="32"/>
  <c r="IC49" i="32" s="1"/>
  <c r="DY49" i="32"/>
  <c r="ID49" i="32" s="1"/>
  <c r="DZ49" i="32"/>
  <c r="IE49" i="32" s="1"/>
  <c r="EA49" i="32"/>
  <c r="IF49" i="32" s="1"/>
  <c r="EB49" i="32"/>
  <c r="IG49" i="32" s="1"/>
  <c r="EC49" i="32"/>
  <c r="IH49" i="32" s="1"/>
  <c r="ED49" i="32"/>
  <c r="II49" i="32" s="1"/>
  <c r="EE49" i="32"/>
  <c r="IJ49" i="32" s="1"/>
  <c r="EF49" i="32"/>
  <c r="IK49" i="32" s="1"/>
  <c r="EG49" i="32"/>
  <c r="IL49" i="32" s="1"/>
  <c r="EH49" i="32"/>
  <c r="IM49" i="32" s="1"/>
  <c r="EI49" i="32"/>
  <c r="IN49" i="32" s="1"/>
  <c r="EJ49" i="32"/>
  <c r="IO49" i="32" s="1"/>
  <c r="EK49" i="32"/>
  <c r="IP49" i="32" s="1"/>
  <c r="EL49" i="32"/>
  <c r="IQ49" i="32" s="1"/>
  <c r="EM49" i="32"/>
  <c r="IR49" i="32" s="1"/>
  <c r="EN49" i="32"/>
  <c r="IS49" i="32" s="1"/>
  <c r="EO49" i="32"/>
  <c r="IT49" i="32" s="1"/>
  <c r="EP49" i="32"/>
  <c r="IU49" i="32" s="1"/>
  <c r="EQ49" i="32"/>
  <c r="IV49" i="32" s="1"/>
  <c r="ER49" i="32"/>
  <c r="IW49" i="32" s="1"/>
  <c r="ES49" i="32"/>
  <c r="IX49" i="32" s="1"/>
  <c r="ET49" i="32"/>
  <c r="IY49" i="32" s="1"/>
  <c r="EU49" i="32"/>
  <c r="IZ49" i="32" s="1"/>
  <c r="EV49" i="32"/>
  <c r="JA49" i="32" s="1"/>
  <c r="EW49" i="32"/>
  <c r="JB49" i="32" s="1"/>
  <c r="EX49" i="32"/>
  <c r="JC49" i="32" s="1"/>
  <c r="EY49" i="32"/>
  <c r="JD49" i="32" s="1"/>
  <c r="EZ49" i="32"/>
  <c r="JE49" i="32" s="1"/>
  <c r="FA49" i="32"/>
  <c r="JF49" i="32" s="1"/>
  <c r="FB49" i="32"/>
  <c r="JG49" i="32" s="1"/>
  <c r="FC49" i="32"/>
  <c r="JH49" i="32" s="1"/>
  <c r="FD49" i="32"/>
  <c r="JI49" i="32" s="1"/>
  <c r="FE49" i="32"/>
  <c r="JJ49" i="32" s="1"/>
  <c r="FF49" i="32"/>
  <c r="JK49" i="32" s="1"/>
  <c r="FG49" i="32"/>
  <c r="JL49" i="32" s="1"/>
  <c r="FH49" i="32"/>
  <c r="JM49" i="32" s="1"/>
  <c r="FI49" i="32"/>
  <c r="JN49" i="32" s="1"/>
  <c r="FJ49" i="32"/>
  <c r="JO49" i="32" s="1"/>
  <c r="FK49" i="32"/>
  <c r="JP49" i="32" s="1"/>
  <c r="FL49" i="32"/>
  <c r="JQ49" i="32" s="1"/>
  <c r="FM49" i="32"/>
  <c r="JR49" i="32" s="1"/>
  <c r="FN49" i="32"/>
  <c r="JS49" i="32" s="1"/>
  <c r="FO49" i="32"/>
  <c r="JT49" i="32" s="1"/>
  <c r="FP49" i="32"/>
  <c r="JU49" i="32" s="1"/>
  <c r="FQ49" i="32"/>
  <c r="JV49" i="32" s="1"/>
  <c r="FR49" i="32"/>
  <c r="JW49" i="32" s="1"/>
  <c r="FS49" i="32"/>
  <c r="JX49" i="32" s="1"/>
  <c r="FT49" i="32"/>
  <c r="JY49" i="32" s="1"/>
  <c r="FU49" i="32"/>
  <c r="JZ49" i="32" s="1"/>
  <c r="FV49" i="32"/>
  <c r="KA49" i="32" s="1"/>
  <c r="FW49" i="32"/>
  <c r="KB49" i="32" s="1"/>
  <c r="FX49" i="32"/>
  <c r="KC49" i="32" s="1"/>
  <c r="FY49" i="32"/>
  <c r="KD49" i="32" s="1"/>
  <c r="FZ49" i="32"/>
  <c r="KE49" i="32" s="1"/>
  <c r="GA49" i="32"/>
  <c r="KF49" i="32" s="1"/>
  <c r="GB49" i="32"/>
  <c r="KG49" i="32" s="1"/>
  <c r="GC49" i="32"/>
  <c r="KH49" i="32" s="1"/>
  <c r="GD49" i="32"/>
  <c r="KI49" i="32" s="1"/>
  <c r="GE49" i="32"/>
  <c r="KJ49" i="32" s="1"/>
  <c r="GF49" i="32"/>
  <c r="KK49" i="32" s="1"/>
  <c r="GG49" i="32"/>
  <c r="KL49" i="32" s="1"/>
  <c r="GH49" i="32"/>
  <c r="KM49" i="32" s="1"/>
  <c r="GI49" i="32"/>
  <c r="KN49" i="32" s="1"/>
  <c r="GJ49" i="32"/>
  <c r="KO49" i="32" s="1"/>
  <c r="GK49" i="32"/>
  <c r="KP49" i="32" s="1"/>
  <c r="GL49" i="32"/>
  <c r="KQ49" i="32" s="1"/>
  <c r="GM49" i="32"/>
  <c r="KR49" i="32" s="1"/>
  <c r="GN49" i="32"/>
  <c r="KS49" i="32" s="1"/>
  <c r="GO49" i="32"/>
  <c r="KT49" i="32" s="1"/>
  <c r="GP49" i="32"/>
  <c r="KU49" i="32" s="1"/>
  <c r="GQ49" i="32"/>
  <c r="KV49" i="32" s="1"/>
  <c r="GR49" i="32"/>
  <c r="KW49" i="32" s="1"/>
  <c r="GS49" i="32"/>
  <c r="KX49" i="32" s="1"/>
  <c r="GT49" i="32"/>
  <c r="KY49" i="32" s="1"/>
  <c r="GU49" i="32"/>
  <c r="KZ49" i="32" s="1"/>
  <c r="GV49" i="32"/>
  <c r="LA49" i="32" s="1"/>
  <c r="GW49" i="32"/>
  <c r="LB49" i="32" s="1"/>
  <c r="GX49" i="32"/>
  <c r="LC49" i="32" s="1"/>
  <c r="GY49" i="32"/>
  <c r="LD49" i="32" s="1"/>
  <c r="GZ49" i="32"/>
  <c r="LE49" i="32" s="1"/>
  <c r="HA49" i="32"/>
  <c r="LF49" i="32" s="1"/>
  <c r="HB49" i="32"/>
  <c r="LG49" i="32" s="1"/>
  <c r="HC49" i="32"/>
  <c r="LH49" i="32" s="1"/>
  <c r="HD49" i="32"/>
  <c r="LI49" i="32" s="1"/>
  <c r="HE49" i="32"/>
  <c r="LJ49" i="32" s="1"/>
  <c r="HF49" i="32"/>
  <c r="LK49" i="32" s="1"/>
  <c r="HG49" i="32"/>
  <c r="LL49" i="32" s="1"/>
  <c r="HH49" i="32"/>
  <c r="LM49" i="32" s="1"/>
  <c r="HI49" i="32"/>
  <c r="LN49" i="32" s="1"/>
  <c r="DI50" i="32"/>
  <c r="HN50" i="32" s="1"/>
  <c r="DJ50" i="32"/>
  <c r="HO50" i="32" s="1"/>
  <c r="DK50" i="32"/>
  <c r="HP50" i="32" s="1"/>
  <c r="DL50" i="32"/>
  <c r="HQ50" i="32" s="1"/>
  <c r="DM50" i="32"/>
  <c r="HR50" i="32" s="1"/>
  <c r="DN50" i="32"/>
  <c r="HS50" i="32" s="1"/>
  <c r="DO50" i="32"/>
  <c r="HT50" i="32" s="1"/>
  <c r="DP50" i="32"/>
  <c r="HU50" i="32" s="1"/>
  <c r="DQ50" i="32"/>
  <c r="HV50" i="32" s="1"/>
  <c r="DR50" i="32"/>
  <c r="HW50" i="32" s="1"/>
  <c r="DS50" i="32"/>
  <c r="HX50" i="32" s="1"/>
  <c r="DT50" i="32"/>
  <c r="HY50" i="32" s="1"/>
  <c r="DU50" i="32"/>
  <c r="HZ50" i="32" s="1"/>
  <c r="DV50" i="32"/>
  <c r="IA50" i="32" s="1"/>
  <c r="DW50" i="32"/>
  <c r="IB50" i="32" s="1"/>
  <c r="DX50" i="32"/>
  <c r="IC50" i="32" s="1"/>
  <c r="DY50" i="32"/>
  <c r="ID50" i="32" s="1"/>
  <c r="DZ50" i="32"/>
  <c r="IE50" i="32" s="1"/>
  <c r="EA50" i="32"/>
  <c r="IF50" i="32" s="1"/>
  <c r="EB50" i="32"/>
  <c r="IG50" i="32" s="1"/>
  <c r="EC50" i="32"/>
  <c r="IH50" i="32" s="1"/>
  <c r="ED50" i="32"/>
  <c r="II50" i="32" s="1"/>
  <c r="EE50" i="32"/>
  <c r="IJ50" i="32" s="1"/>
  <c r="EF50" i="32"/>
  <c r="IK50" i="32" s="1"/>
  <c r="EG50" i="32"/>
  <c r="IL50" i="32" s="1"/>
  <c r="EH50" i="32"/>
  <c r="IM50" i="32" s="1"/>
  <c r="EI50" i="32"/>
  <c r="IN50" i="32" s="1"/>
  <c r="EJ50" i="32"/>
  <c r="IO50" i="32" s="1"/>
  <c r="EK50" i="32"/>
  <c r="IP50" i="32" s="1"/>
  <c r="EL50" i="32"/>
  <c r="IQ50" i="32" s="1"/>
  <c r="EM50" i="32"/>
  <c r="IR50" i="32" s="1"/>
  <c r="EN50" i="32"/>
  <c r="IS50" i="32" s="1"/>
  <c r="EO50" i="32"/>
  <c r="IT50" i="32" s="1"/>
  <c r="EP50" i="32"/>
  <c r="IU50" i="32" s="1"/>
  <c r="EQ50" i="32"/>
  <c r="IV50" i="32" s="1"/>
  <c r="ER50" i="32"/>
  <c r="IW50" i="32" s="1"/>
  <c r="ES50" i="32"/>
  <c r="IX50" i="32" s="1"/>
  <c r="ET50" i="32"/>
  <c r="IY50" i="32" s="1"/>
  <c r="EU50" i="32"/>
  <c r="IZ50" i="32" s="1"/>
  <c r="EV50" i="32"/>
  <c r="JA50" i="32" s="1"/>
  <c r="EW50" i="32"/>
  <c r="JB50" i="32" s="1"/>
  <c r="EX50" i="32"/>
  <c r="JC50" i="32" s="1"/>
  <c r="EY50" i="32"/>
  <c r="JD50" i="32" s="1"/>
  <c r="EZ50" i="32"/>
  <c r="JE50" i="32" s="1"/>
  <c r="FA50" i="32"/>
  <c r="JF50" i="32" s="1"/>
  <c r="FB50" i="32"/>
  <c r="JG50" i="32" s="1"/>
  <c r="FC50" i="32"/>
  <c r="JH50" i="32" s="1"/>
  <c r="FD50" i="32"/>
  <c r="JI50" i="32" s="1"/>
  <c r="FE50" i="32"/>
  <c r="JJ50" i="32" s="1"/>
  <c r="FF50" i="32"/>
  <c r="JK50" i="32" s="1"/>
  <c r="FG50" i="32"/>
  <c r="JL50" i="32" s="1"/>
  <c r="FH50" i="32"/>
  <c r="JM50" i="32" s="1"/>
  <c r="FI50" i="32"/>
  <c r="JN50" i="32" s="1"/>
  <c r="FJ50" i="32"/>
  <c r="JO50" i="32" s="1"/>
  <c r="FK50" i="32"/>
  <c r="JP50" i="32" s="1"/>
  <c r="FL50" i="32"/>
  <c r="JQ50" i="32" s="1"/>
  <c r="FM50" i="32"/>
  <c r="JR50" i="32" s="1"/>
  <c r="FN50" i="32"/>
  <c r="JS50" i="32" s="1"/>
  <c r="FO50" i="32"/>
  <c r="JT50" i="32" s="1"/>
  <c r="FP50" i="32"/>
  <c r="JU50" i="32" s="1"/>
  <c r="FQ50" i="32"/>
  <c r="JV50" i="32" s="1"/>
  <c r="FR50" i="32"/>
  <c r="JW50" i="32" s="1"/>
  <c r="FS50" i="32"/>
  <c r="JX50" i="32" s="1"/>
  <c r="FT50" i="32"/>
  <c r="JY50" i="32" s="1"/>
  <c r="FU50" i="32"/>
  <c r="JZ50" i="32" s="1"/>
  <c r="FV50" i="32"/>
  <c r="KA50" i="32" s="1"/>
  <c r="FW50" i="32"/>
  <c r="KB50" i="32" s="1"/>
  <c r="FX50" i="32"/>
  <c r="KC50" i="32" s="1"/>
  <c r="FY50" i="32"/>
  <c r="KD50" i="32" s="1"/>
  <c r="FZ50" i="32"/>
  <c r="KE50" i="32" s="1"/>
  <c r="GA50" i="32"/>
  <c r="KF50" i="32" s="1"/>
  <c r="GB50" i="32"/>
  <c r="KG50" i="32" s="1"/>
  <c r="GC50" i="32"/>
  <c r="KH50" i="32" s="1"/>
  <c r="GD50" i="32"/>
  <c r="KI50" i="32" s="1"/>
  <c r="GE50" i="32"/>
  <c r="KJ50" i="32" s="1"/>
  <c r="GF50" i="32"/>
  <c r="KK50" i="32" s="1"/>
  <c r="GG50" i="32"/>
  <c r="KL50" i="32" s="1"/>
  <c r="GH50" i="32"/>
  <c r="KM50" i="32" s="1"/>
  <c r="GI50" i="32"/>
  <c r="KN50" i="32" s="1"/>
  <c r="GJ50" i="32"/>
  <c r="KO50" i="32" s="1"/>
  <c r="GK50" i="32"/>
  <c r="KP50" i="32" s="1"/>
  <c r="GL50" i="32"/>
  <c r="KQ50" i="32" s="1"/>
  <c r="GM50" i="32"/>
  <c r="KR50" i="32" s="1"/>
  <c r="GN50" i="32"/>
  <c r="KS50" i="32" s="1"/>
  <c r="GO50" i="32"/>
  <c r="KT50" i="32" s="1"/>
  <c r="GP50" i="32"/>
  <c r="KU50" i="32" s="1"/>
  <c r="GQ50" i="32"/>
  <c r="KV50" i="32" s="1"/>
  <c r="GR50" i="32"/>
  <c r="KW50" i="32" s="1"/>
  <c r="GS50" i="32"/>
  <c r="KX50" i="32" s="1"/>
  <c r="GT50" i="32"/>
  <c r="KY50" i="32" s="1"/>
  <c r="GU50" i="32"/>
  <c r="KZ50" i="32" s="1"/>
  <c r="GV50" i="32"/>
  <c r="LA50" i="32" s="1"/>
  <c r="GW50" i="32"/>
  <c r="LB50" i="32" s="1"/>
  <c r="GX50" i="32"/>
  <c r="LC50" i="32" s="1"/>
  <c r="GY50" i="32"/>
  <c r="LD50" i="32" s="1"/>
  <c r="GZ50" i="32"/>
  <c r="LE50" i="32" s="1"/>
  <c r="HA50" i="32"/>
  <c r="LF50" i="32" s="1"/>
  <c r="HB50" i="32"/>
  <c r="LG50" i="32" s="1"/>
  <c r="HC50" i="32"/>
  <c r="LH50" i="32" s="1"/>
  <c r="HD50" i="32"/>
  <c r="LI50" i="32" s="1"/>
  <c r="HE50" i="32"/>
  <c r="LJ50" i="32" s="1"/>
  <c r="HF50" i="32"/>
  <c r="LK50" i="32" s="1"/>
  <c r="HG50" i="32"/>
  <c r="LL50" i="32" s="1"/>
  <c r="HH50" i="32"/>
  <c r="LM50" i="32" s="1"/>
  <c r="HI50" i="32"/>
  <c r="LN50" i="32" s="1"/>
  <c r="DI51" i="32"/>
  <c r="HN51" i="32" s="1"/>
  <c r="DJ51" i="32"/>
  <c r="HO51" i="32" s="1"/>
  <c r="DK51" i="32"/>
  <c r="HP51" i="32" s="1"/>
  <c r="DL51" i="32"/>
  <c r="HQ51" i="32" s="1"/>
  <c r="DM51" i="32"/>
  <c r="HR51" i="32" s="1"/>
  <c r="DN51" i="32"/>
  <c r="HS51" i="32" s="1"/>
  <c r="DO51" i="32"/>
  <c r="HT51" i="32" s="1"/>
  <c r="DP51" i="32"/>
  <c r="HU51" i="32" s="1"/>
  <c r="DQ51" i="32"/>
  <c r="HV51" i="32" s="1"/>
  <c r="DR51" i="32"/>
  <c r="HW51" i="32" s="1"/>
  <c r="DS51" i="32"/>
  <c r="HX51" i="32" s="1"/>
  <c r="DT51" i="32"/>
  <c r="HY51" i="32" s="1"/>
  <c r="DU51" i="32"/>
  <c r="HZ51" i="32" s="1"/>
  <c r="DV51" i="32"/>
  <c r="IA51" i="32" s="1"/>
  <c r="DW51" i="32"/>
  <c r="IB51" i="32" s="1"/>
  <c r="DX51" i="32"/>
  <c r="IC51" i="32" s="1"/>
  <c r="DY51" i="32"/>
  <c r="ID51" i="32" s="1"/>
  <c r="DZ51" i="32"/>
  <c r="IE51" i="32" s="1"/>
  <c r="EA51" i="32"/>
  <c r="IF51" i="32" s="1"/>
  <c r="EB51" i="32"/>
  <c r="IG51" i="32" s="1"/>
  <c r="EC51" i="32"/>
  <c r="IH51" i="32" s="1"/>
  <c r="ED51" i="32"/>
  <c r="II51" i="32" s="1"/>
  <c r="EE51" i="32"/>
  <c r="IJ51" i="32" s="1"/>
  <c r="EF51" i="32"/>
  <c r="IK51" i="32" s="1"/>
  <c r="EG51" i="32"/>
  <c r="IL51" i="32" s="1"/>
  <c r="EH51" i="32"/>
  <c r="IM51" i="32" s="1"/>
  <c r="EI51" i="32"/>
  <c r="IN51" i="32" s="1"/>
  <c r="EJ51" i="32"/>
  <c r="IO51" i="32" s="1"/>
  <c r="EK51" i="32"/>
  <c r="IP51" i="32" s="1"/>
  <c r="EL51" i="32"/>
  <c r="IQ51" i="32" s="1"/>
  <c r="EM51" i="32"/>
  <c r="IR51" i="32" s="1"/>
  <c r="EN51" i="32"/>
  <c r="IS51" i="32" s="1"/>
  <c r="EO51" i="32"/>
  <c r="IT51" i="32" s="1"/>
  <c r="EP51" i="32"/>
  <c r="IU51" i="32" s="1"/>
  <c r="EQ51" i="32"/>
  <c r="IV51" i="32" s="1"/>
  <c r="ER51" i="32"/>
  <c r="IW51" i="32" s="1"/>
  <c r="ES51" i="32"/>
  <c r="IX51" i="32" s="1"/>
  <c r="ET51" i="32"/>
  <c r="IY51" i="32" s="1"/>
  <c r="EU51" i="32"/>
  <c r="IZ51" i="32" s="1"/>
  <c r="EV51" i="32"/>
  <c r="JA51" i="32" s="1"/>
  <c r="EW51" i="32"/>
  <c r="JB51" i="32" s="1"/>
  <c r="EX51" i="32"/>
  <c r="JC51" i="32" s="1"/>
  <c r="EY51" i="32"/>
  <c r="JD51" i="32" s="1"/>
  <c r="EZ51" i="32"/>
  <c r="JE51" i="32" s="1"/>
  <c r="FA51" i="32"/>
  <c r="JF51" i="32" s="1"/>
  <c r="FB51" i="32"/>
  <c r="JG51" i="32" s="1"/>
  <c r="FC51" i="32"/>
  <c r="JH51" i="32" s="1"/>
  <c r="FD51" i="32"/>
  <c r="JI51" i="32" s="1"/>
  <c r="FE51" i="32"/>
  <c r="JJ51" i="32" s="1"/>
  <c r="FF51" i="32"/>
  <c r="JK51" i="32" s="1"/>
  <c r="FG51" i="32"/>
  <c r="JL51" i="32" s="1"/>
  <c r="FH51" i="32"/>
  <c r="JM51" i="32" s="1"/>
  <c r="FI51" i="32"/>
  <c r="JN51" i="32" s="1"/>
  <c r="FJ51" i="32"/>
  <c r="JO51" i="32" s="1"/>
  <c r="FK51" i="32"/>
  <c r="JP51" i="32" s="1"/>
  <c r="FL51" i="32"/>
  <c r="JQ51" i="32" s="1"/>
  <c r="FM51" i="32"/>
  <c r="JR51" i="32" s="1"/>
  <c r="FN51" i="32"/>
  <c r="JS51" i="32" s="1"/>
  <c r="FO51" i="32"/>
  <c r="JT51" i="32" s="1"/>
  <c r="FP51" i="32"/>
  <c r="JU51" i="32" s="1"/>
  <c r="FQ51" i="32"/>
  <c r="JV51" i="32" s="1"/>
  <c r="FR51" i="32"/>
  <c r="JW51" i="32" s="1"/>
  <c r="FS51" i="32"/>
  <c r="JX51" i="32" s="1"/>
  <c r="FT51" i="32"/>
  <c r="JY51" i="32" s="1"/>
  <c r="FU51" i="32"/>
  <c r="JZ51" i="32" s="1"/>
  <c r="FV51" i="32"/>
  <c r="KA51" i="32" s="1"/>
  <c r="FW51" i="32"/>
  <c r="KB51" i="32" s="1"/>
  <c r="FX51" i="32"/>
  <c r="KC51" i="32" s="1"/>
  <c r="FY51" i="32"/>
  <c r="KD51" i="32" s="1"/>
  <c r="FZ51" i="32"/>
  <c r="KE51" i="32" s="1"/>
  <c r="GA51" i="32"/>
  <c r="KF51" i="32" s="1"/>
  <c r="GB51" i="32"/>
  <c r="KG51" i="32" s="1"/>
  <c r="GC51" i="32"/>
  <c r="KH51" i="32" s="1"/>
  <c r="GD51" i="32"/>
  <c r="KI51" i="32" s="1"/>
  <c r="GE51" i="32"/>
  <c r="KJ51" i="32" s="1"/>
  <c r="GF51" i="32"/>
  <c r="KK51" i="32" s="1"/>
  <c r="GG51" i="32"/>
  <c r="KL51" i="32" s="1"/>
  <c r="GH51" i="32"/>
  <c r="KM51" i="32" s="1"/>
  <c r="GI51" i="32"/>
  <c r="KN51" i="32" s="1"/>
  <c r="GJ51" i="32"/>
  <c r="KO51" i="32" s="1"/>
  <c r="GK51" i="32"/>
  <c r="KP51" i="32" s="1"/>
  <c r="GL51" i="32"/>
  <c r="KQ51" i="32" s="1"/>
  <c r="GM51" i="32"/>
  <c r="KR51" i="32" s="1"/>
  <c r="GN51" i="32"/>
  <c r="KS51" i="32" s="1"/>
  <c r="GO51" i="32"/>
  <c r="KT51" i="32" s="1"/>
  <c r="GP51" i="32"/>
  <c r="KU51" i="32" s="1"/>
  <c r="GQ51" i="32"/>
  <c r="KV51" i="32" s="1"/>
  <c r="GR51" i="32"/>
  <c r="KW51" i="32" s="1"/>
  <c r="GS51" i="32"/>
  <c r="KX51" i="32" s="1"/>
  <c r="GT51" i="32"/>
  <c r="KY51" i="32" s="1"/>
  <c r="GU51" i="32"/>
  <c r="KZ51" i="32" s="1"/>
  <c r="GV51" i="32"/>
  <c r="LA51" i="32" s="1"/>
  <c r="GW51" i="32"/>
  <c r="LB51" i="32" s="1"/>
  <c r="GX51" i="32"/>
  <c r="LC51" i="32" s="1"/>
  <c r="GY51" i="32"/>
  <c r="LD51" i="32" s="1"/>
  <c r="GZ51" i="32"/>
  <c r="LE51" i="32" s="1"/>
  <c r="HA51" i="32"/>
  <c r="LF51" i="32" s="1"/>
  <c r="HB51" i="32"/>
  <c r="LG51" i="32" s="1"/>
  <c r="HC51" i="32"/>
  <c r="LH51" i="32" s="1"/>
  <c r="HD51" i="32"/>
  <c r="LI51" i="32" s="1"/>
  <c r="HE51" i="32"/>
  <c r="LJ51" i="32" s="1"/>
  <c r="HF51" i="32"/>
  <c r="LK51" i="32" s="1"/>
  <c r="HG51" i="32"/>
  <c r="LL51" i="32" s="1"/>
  <c r="HH51" i="32"/>
  <c r="LM51" i="32" s="1"/>
  <c r="HI51" i="32"/>
  <c r="LN51" i="32" s="1"/>
  <c r="HM32" i="32"/>
  <c r="HM33" i="32"/>
  <c r="HM34" i="32"/>
  <c r="HM35" i="32"/>
  <c r="HM36" i="32"/>
  <c r="HM37" i="32"/>
  <c r="HM38" i="32"/>
  <c r="HM39" i="32"/>
  <c r="HM40" i="32"/>
  <c r="HM41" i="32"/>
  <c r="HM42" i="32"/>
  <c r="HM43" i="32"/>
  <c r="HM44" i="32"/>
  <c r="HM45" i="32"/>
  <c r="HM46" i="32"/>
  <c r="HM47" i="32"/>
  <c r="HM48" i="32"/>
  <c r="HM49" i="32"/>
  <c r="HM50" i="32"/>
  <c r="HM51" i="32"/>
  <c r="LO52" i="32"/>
  <c r="LN52" i="32"/>
  <c r="LM52" i="32"/>
  <c r="LL52" i="32"/>
  <c r="LK52" i="32"/>
  <c r="LJ52" i="32"/>
  <c r="LI52" i="32"/>
  <c r="LH52" i="32"/>
  <c r="LG52" i="32"/>
  <c r="LF52" i="32"/>
  <c r="LE52" i="32"/>
  <c r="LD52" i="32"/>
  <c r="LC52" i="32"/>
  <c r="LB52" i="32"/>
  <c r="LA52" i="32"/>
  <c r="KZ52" i="32"/>
  <c r="KY52" i="32"/>
  <c r="KX52" i="32"/>
  <c r="KW52" i="32"/>
  <c r="KV52" i="32"/>
  <c r="KU52" i="32"/>
  <c r="KT52" i="32"/>
  <c r="KS52" i="32"/>
  <c r="KR52" i="32"/>
  <c r="KQ52" i="32"/>
  <c r="KP52" i="32"/>
  <c r="KO52" i="32"/>
  <c r="KN52" i="32"/>
  <c r="KM52" i="32"/>
  <c r="KL52" i="32"/>
  <c r="KK52" i="32"/>
  <c r="KJ52" i="32"/>
  <c r="KI52" i="32"/>
  <c r="KH52" i="32"/>
  <c r="KG52" i="32"/>
  <c r="KF52" i="32"/>
  <c r="KE52" i="32"/>
  <c r="KD52" i="32"/>
  <c r="KC52" i="32"/>
  <c r="KB52" i="32"/>
  <c r="KA52" i="32"/>
  <c r="JZ52" i="32"/>
  <c r="JY52" i="32"/>
  <c r="JX52" i="32"/>
  <c r="JW52" i="32"/>
  <c r="JV52" i="32"/>
  <c r="JU52" i="32"/>
  <c r="JT52" i="32"/>
  <c r="JS52" i="32"/>
  <c r="JR52" i="32"/>
  <c r="JQ52" i="32"/>
  <c r="JP52" i="32"/>
  <c r="JO52" i="32"/>
  <c r="JN52" i="32"/>
  <c r="JM52" i="32"/>
  <c r="JL52" i="32"/>
  <c r="JK52" i="32"/>
  <c r="JJ52" i="32"/>
  <c r="JI52" i="32"/>
  <c r="JH52" i="32"/>
  <c r="JG52" i="32"/>
  <c r="JF52" i="32"/>
  <c r="JE52" i="32"/>
  <c r="JD52" i="32"/>
  <c r="JC52" i="32"/>
  <c r="JB52" i="32"/>
  <c r="JA52" i="32"/>
  <c r="IZ52" i="32"/>
  <c r="IY52" i="32"/>
  <c r="IX52" i="32"/>
  <c r="IW52" i="32"/>
  <c r="IV52" i="32"/>
  <c r="IU52" i="32"/>
  <c r="IT52" i="32"/>
  <c r="IS52" i="32"/>
  <c r="IR52" i="32"/>
  <c r="IQ52" i="32"/>
  <c r="IP52" i="32"/>
  <c r="IO52" i="32"/>
  <c r="IN52" i="32"/>
  <c r="IM52" i="32"/>
  <c r="IL52" i="32"/>
  <c r="IK52" i="32"/>
  <c r="IJ52" i="32"/>
  <c r="II52" i="32"/>
  <c r="IH52" i="32"/>
  <c r="IG52" i="32"/>
  <c r="IF52" i="32"/>
  <c r="IE52" i="32"/>
  <c r="ID52" i="32"/>
  <c r="IC52" i="32"/>
  <c r="IB52" i="32"/>
  <c r="IA52" i="32"/>
  <c r="HZ52" i="32"/>
  <c r="HY52" i="32"/>
  <c r="HX52" i="32"/>
  <c r="HW52" i="32"/>
  <c r="HV52" i="32"/>
  <c r="HU52" i="32"/>
  <c r="HT52" i="32"/>
  <c r="HS52" i="32"/>
  <c r="HR52" i="32"/>
  <c r="HQ52" i="32"/>
  <c r="HP52" i="32"/>
  <c r="HO52" i="32"/>
  <c r="HN52" i="32"/>
  <c r="HM52" i="32"/>
  <c r="LO51" i="32"/>
  <c r="HL51" i="32"/>
  <c r="LO50" i="32"/>
  <c r="HL50" i="32"/>
  <c r="LO49" i="32"/>
  <c r="HL49" i="32"/>
  <c r="LO48" i="32"/>
  <c r="HL48" i="32"/>
  <c r="LO47" i="32"/>
  <c r="HL47" i="32"/>
  <c r="LO46" i="32"/>
  <c r="HL46" i="32"/>
  <c r="LO45" i="32"/>
  <c r="HL45" i="32"/>
  <c r="LO44" i="32"/>
  <c r="HL44" i="32"/>
  <c r="LO43" i="32"/>
  <c r="HL43" i="32"/>
  <c r="LO42" i="32"/>
  <c r="HL42" i="32"/>
  <c r="LO41" i="32"/>
  <c r="HL41" i="32"/>
  <c r="LO40" i="32"/>
  <c r="HL40" i="32"/>
  <c r="LO39" i="32"/>
  <c r="HL39" i="32"/>
  <c r="LO38" i="32"/>
  <c r="HL38" i="32"/>
  <c r="LO37" i="32"/>
  <c r="HL37" i="32"/>
  <c r="LO36" i="32"/>
  <c r="HL36" i="32"/>
  <c r="LO35" i="32"/>
  <c r="HL35" i="32"/>
  <c r="LO34" i="32"/>
  <c r="HL34" i="32"/>
  <c r="LO33" i="32"/>
  <c r="HL33" i="32"/>
  <c r="LO32" i="32"/>
  <c r="HL32" i="32"/>
  <c r="LO31" i="32"/>
  <c r="HL31" i="32"/>
  <c r="LO30" i="32"/>
  <c r="LN30" i="32"/>
  <c r="LM30" i="32"/>
  <c r="LL30" i="32"/>
  <c r="LK30" i="32"/>
  <c r="LJ30" i="32"/>
  <c r="LI30" i="32"/>
  <c r="LH30" i="32"/>
  <c r="LG30" i="32"/>
  <c r="LF30" i="32"/>
  <c r="LE30" i="32"/>
  <c r="LD30" i="32"/>
  <c r="LC30" i="32"/>
  <c r="LB30" i="32"/>
  <c r="LA30" i="32"/>
  <c r="KZ30" i="32"/>
  <c r="KY30" i="32"/>
  <c r="KX30" i="32"/>
  <c r="KW30" i="32"/>
  <c r="KV30" i="32"/>
  <c r="KU30" i="32"/>
  <c r="KT30" i="32"/>
  <c r="KS30" i="32"/>
  <c r="KR30" i="32"/>
  <c r="KQ30" i="32"/>
  <c r="KP30" i="32"/>
  <c r="KO30" i="32"/>
  <c r="KN30" i="32"/>
  <c r="KM30" i="32"/>
  <c r="KL30" i="32"/>
  <c r="KK30" i="32"/>
  <c r="KJ30" i="32"/>
  <c r="KI30" i="32"/>
  <c r="KH30" i="32"/>
  <c r="KG30" i="32"/>
  <c r="KF30" i="32"/>
  <c r="KE30" i="32"/>
  <c r="KD30" i="32"/>
  <c r="KC30" i="32"/>
  <c r="KB30" i="32"/>
  <c r="KA30" i="32"/>
  <c r="JZ30" i="32"/>
  <c r="JY30" i="32"/>
  <c r="JX30" i="32"/>
  <c r="JW30" i="32"/>
  <c r="JV30" i="32"/>
  <c r="JU30" i="32"/>
  <c r="JT30" i="32"/>
  <c r="JS30" i="32"/>
  <c r="JR30" i="32"/>
  <c r="JQ30" i="32"/>
  <c r="JP30" i="32"/>
  <c r="JO30" i="32"/>
  <c r="JN30" i="32"/>
  <c r="JM30" i="32"/>
  <c r="JL30" i="32"/>
  <c r="JK30" i="32"/>
  <c r="JJ30" i="32"/>
  <c r="JI30" i="32"/>
  <c r="JH30" i="32"/>
  <c r="JG30" i="32"/>
  <c r="JF30" i="32"/>
  <c r="JE30" i="32"/>
  <c r="JD30" i="32"/>
  <c r="JC30" i="32"/>
  <c r="JB30" i="32"/>
  <c r="JA30" i="32"/>
  <c r="IZ30" i="32"/>
  <c r="IY30" i="32"/>
  <c r="IX30" i="32"/>
  <c r="IW30" i="32"/>
  <c r="IV30" i="32"/>
  <c r="IU30" i="32"/>
  <c r="IT30" i="32"/>
  <c r="IS30" i="32"/>
  <c r="IR30" i="32"/>
  <c r="IQ30" i="32"/>
  <c r="IP30" i="32"/>
  <c r="IO30" i="32"/>
  <c r="IN30" i="32"/>
  <c r="IM30" i="32"/>
  <c r="IL30" i="32"/>
  <c r="IK30" i="32"/>
  <c r="IJ30" i="32"/>
  <c r="II30" i="32"/>
  <c r="IH30" i="32"/>
  <c r="IG30" i="32"/>
  <c r="IF30" i="32"/>
  <c r="IE30" i="32"/>
  <c r="ID30" i="32"/>
  <c r="IC30" i="32"/>
  <c r="IB30" i="32"/>
  <c r="IA30" i="32"/>
  <c r="HZ30" i="32"/>
  <c r="HY30" i="32"/>
  <c r="HX30" i="32"/>
  <c r="HW30" i="32"/>
  <c r="HV30" i="32"/>
  <c r="HU30" i="32"/>
  <c r="HT30" i="32"/>
  <c r="HS30" i="32"/>
  <c r="HR30" i="32"/>
  <c r="HQ30" i="32"/>
  <c r="HP30" i="32"/>
  <c r="HO30" i="32"/>
  <c r="HN30" i="32"/>
  <c r="HM30" i="32"/>
  <c r="HL30" i="32"/>
  <c r="HJ52" i="32"/>
  <c r="HI52" i="32"/>
  <c r="HH52" i="32"/>
  <c r="HG52" i="32"/>
  <c r="HF52" i="32"/>
  <c r="HE52" i="32"/>
  <c r="HD52" i="32"/>
  <c r="HC52" i="32"/>
  <c r="HB52" i="32"/>
  <c r="HA52" i="32"/>
  <c r="GZ52" i="32"/>
  <c r="GY52" i="32"/>
  <c r="GX52" i="32"/>
  <c r="GW52" i="32"/>
  <c r="GV52" i="32"/>
  <c r="GU52" i="32"/>
  <c r="GT52" i="32"/>
  <c r="GS52" i="32"/>
  <c r="GR52" i="32"/>
  <c r="GQ52" i="32"/>
  <c r="GP52" i="32"/>
  <c r="GO52" i="32"/>
  <c r="GN52" i="32"/>
  <c r="GM52" i="32"/>
  <c r="GL52" i="32"/>
  <c r="GK52" i="32"/>
  <c r="GJ52" i="32"/>
  <c r="GI52" i="32"/>
  <c r="GH52" i="32"/>
  <c r="GG52" i="32"/>
  <c r="GF52" i="32"/>
  <c r="GE52" i="32"/>
  <c r="GD52" i="32"/>
  <c r="GC52" i="32"/>
  <c r="GB52" i="32"/>
  <c r="GA52" i="32"/>
  <c r="FZ52" i="32"/>
  <c r="FY52" i="32"/>
  <c r="FX52" i="32"/>
  <c r="FW52" i="32"/>
  <c r="FV52" i="32"/>
  <c r="FU52" i="32"/>
  <c r="FT52" i="32"/>
  <c r="FS52" i="32"/>
  <c r="FR52" i="32"/>
  <c r="FQ52" i="32"/>
  <c r="FP52" i="32"/>
  <c r="FO52" i="32"/>
  <c r="FN52" i="32"/>
  <c r="FM52" i="32"/>
  <c r="FL52" i="32"/>
  <c r="FK52" i="32"/>
  <c r="FJ52" i="32"/>
  <c r="FI52" i="32"/>
  <c r="FH52" i="32"/>
  <c r="FG52" i="32"/>
  <c r="FF52" i="32"/>
  <c r="FE52" i="32"/>
  <c r="FD52" i="32"/>
  <c r="FC52" i="32"/>
  <c r="FB52" i="32"/>
  <c r="FA52" i="32"/>
  <c r="EZ52" i="32"/>
  <c r="EY52" i="32"/>
  <c r="EX52" i="32"/>
  <c r="EW52" i="32"/>
  <c r="EV52" i="32"/>
  <c r="EU52" i="32"/>
  <c r="ET52" i="32"/>
  <c r="ES52" i="32"/>
  <c r="ER52" i="32"/>
  <c r="EQ52" i="32"/>
  <c r="EP52" i="32"/>
  <c r="EO52" i="32"/>
  <c r="EN52" i="32"/>
  <c r="EM52" i="32"/>
  <c r="EL52" i="32"/>
  <c r="EK52" i="32"/>
  <c r="EJ52" i="32"/>
  <c r="EI52" i="32"/>
  <c r="EH52" i="32"/>
  <c r="EG52" i="32"/>
  <c r="EF52" i="32"/>
  <c r="EE52" i="32"/>
  <c r="ED52" i="32"/>
  <c r="EC52" i="32"/>
  <c r="EB52" i="32"/>
  <c r="EA52" i="32"/>
  <c r="DZ52" i="32"/>
  <c r="DY52" i="32"/>
  <c r="DX52" i="32"/>
  <c r="DW52" i="32"/>
  <c r="DV52" i="32"/>
  <c r="DU52" i="32"/>
  <c r="DT52" i="32"/>
  <c r="DS52" i="32"/>
  <c r="DR52" i="32"/>
  <c r="DQ52" i="32"/>
  <c r="DP52" i="32"/>
  <c r="DO52" i="32"/>
  <c r="DN52" i="32"/>
  <c r="DM52" i="32"/>
  <c r="DL52" i="32"/>
  <c r="DK52" i="32"/>
  <c r="DJ52" i="32"/>
  <c r="DI52" i="32"/>
  <c r="DH52" i="32"/>
  <c r="HJ51" i="32"/>
  <c r="HJ50" i="32"/>
  <c r="HJ49" i="32"/>
  <c r="HJ48" i="32"/>
  <c r="HJ47" i="32"/>
  <c r="HJ46" i="32"/>
  <c r="HJ45" i="32"/>
  <c r="HJ44" i="32"/>
  <c r="HJ43" i="32"/>
  <c r="HJ42" i="32"/>
  <c r="HJ41" i="32"/>
  <c r="HJ40" i="32"/>
  <c r="HJ39" i="32"/>
  <c r="HJ38" i="32"/>
  <c r="HJ37" i="32"/>
  <c r="HJ36" i="32"/>
  <c r="HJ35" i="32"/>
  <c r="HJ34" i="32"/>
  <c r="HJ33" i="32"/>
  <c r="HJ32" i="32"/>
  <c r="HJ31" i="32"/>
  <c r="HJ30" i="32"/>
  <c r="HI30" i="32"/>
  <c r="HH30" i="32"/>
  <c r="HG30" i="32"/>
  <c r="HF30" i="32"/>
  <c r="HE30" i="32"/>
  <c r="HD30" i="32"/>
  <c r="HC30" i="32"/>
  <c r="HB30" i="32"/>
  <c r="HA30" i="32"/>
  <c r="GZ30" i="32"/>
  <c r="GY30" i="32"/>
  <c r="GX30" i="32"/>
  <c r="GW30" i="32"/>
  <c r="GV30" i="32"/>
  <c r="GU30" i="32"/>
  <c r="GT30" i="32"/>
  <c r="GS30" i="32"/>
  <c r="GR30" i="32"/>
  <c r="GQ30" i="32"/>
  <c r="GP30" i="32"/>
  <c r="GO30" i="32"/>
  <c r="GN30" i="32"/>
  <c r="GM30" i="32"/>
  <c r="GL30" i="32"/>
  <c r="GK30" i="32"/>
  <c r="GJ30" i="32"/>
  <c r="GI30" i="32"/>
  <c r="GH30" i="32"/>
  <c r="GG30" i="32"/>
  <c r="GF30" i="32"/>
  <c r="GE30" i="32"/>
  <c r="GD30" i="32"/>
  <c r="GC30" i="32"/>
  <c r="GB30" i="32"/>
  <c r="GA30" i="32"/>
  <c r="FZ30" i="32"/>
  <c r="FY30" i="32"/>
  <c r="FX30" i="32"/>
  <c r="FW30" i="32"/>
  <c r="FV30" i="32"/>
  <c r="FU30" i="32"/>
  <c r="FT30" i="32"/>
  <c r="FS30" i="32"/>
  <c r="FR30" i="32"/>
  <c r="FQ30" i="32"/>
  <c r="FP30" i="32"/>
  <c r="FO30" i="32"/>
  <c r="FN30" i="32"/>
  <c r="FM30" i="32"/>
  <c r="FL30" i="32"/>
  <c r="FK30" i="32"/>
  <c r="FJ30" i="32"/>
  <c r="FI30" i="32"/>
  <c r="FH30" i="32"/>
  <c r="FG30" i="32"/>
  <c r="FF30" i="32"/>
  <c r="FE30" i="32"/>
  <c r="FD30" i="32"/>
  <c r="FC30" i="32"/>
  <c r="FB30" i="32"/>
  <c r="FA30" i="32"/>
  <c r="EZ30" i="32"/>
  <c r="EY30" i="32"/>
  <c r="EX30" i="32"/>
  <c r="EW30" i="32"/>
  <c r="EV30" i="32"/>
  <c r="EU30" i="32"/>
  <c r="ET30" i="32"/>
  <c r="ES30" i="32"/>
  <c r="ER30" i="32"/>
  <c r="EQ30" i="32"/>
  <c r="EP30" i="32"/>
  <c r="EO30" i="32"/>
  <c r="EN30" i="32"/>
  <c r="EM30" i="32"/>
  <c r="EL30" i="32"/>
  <c r="EK30" i="32"/>
  <c r="EJ30" i="32"/>
  <c r="EI30" i="32"/>
  <c r="EH30" i="32"/>
  <c r="EG30" i="32"/>
  <c r="EF30" i="32"/>
  <c r="EE30" i="32"/>
  <c r="ED30" i="32"/>
  <c r="EC30" i="32"/>
  <c r="EB30" i="32"/>
  <c r="EA30" i="32"/>
  <c r="DZ30" i="32"/>
  <c r="DY30" i="32"/>
  <c r="DX30" i="32"/>
  <c r="DW30" i="32"/>
  <c r="DV30" i="32"/>
  <c r="DU30" i="32"/>
  <c r="DT30" i="32"/>
  <c r="DS30" i="32"/>
  <c r="DR30" i="32"/>
  <c r="DQ30" i="32"/>
  <c r="DP30" i="32"/>
  <c r="DO30" i="32"/>
  <c r="DN30" i="32"/>
  <c r="DM30" i="32"/>
  <c r="DL30" i="32"/>
  <c r="DK30" i="32"/>
  <c r="DJ30" i="32"/>
  <c r="DI30" i="32"/>
  <c r="DH30" i="32"/>
  <c r="BO23" i="32"/>
  <c r="EE23" i="32" s="1"/>
  <c r="GU23" i="32" s="1"/>
  <c r="BN23" i="32"/>
  <c r="ED23" i="32" s="1"/>
  <c r="GT23" i="32" s="1"/>
  <c r="BM23" i="32"/>
  <c r="EC23" i="32" s="1"/>
  <c r="GS23" i="32" s="1"/>
  <c r="BL23" i="32"/>
  <c r="EB23" i="32" s="1"/>
  <c r="GR23" i="32" s="1"/>
  <c r="BK23" i="32"/>
  <c r="EA23" i="32" s="1"/>
  <c r="GQ23" i="32" s="1"/>
  <c r="BJ23" i="32"/>
  <c r="DZ23" i="32" s="1"/>
  <c r="GP23" i="32" s="1"/>
  <c r="BI23" i="32"/>
  <c r="DY23" i="32" s="1"/>
  <c r="GO23" i="32" s="1"/>
  <c r="BH23" i="32"/>
  <c r="DX23" i="32" s="1"/>
  <c r="GN23" i="32" s="1"/>
  <c r="BG23" i="32"/>
  <c r="DW23" i="32" s="1"/>
  <c r="GM23" i="32" s="1"/>
  <c r="BF23" i="32"/>
  <c r="DV23" i="32" s="1"/>
  <c r="GL23" i="32" s="1"/>
  <c r="BE23" i="32"/>
  <c r="DU23" i="32" s="1"/>
  <c r="GK23" i="32" s="1"/>
  <c r="BD23" i="32"/>
  <c r="DT23" i="32" s="1"/>
  <c r="GJ23" i="32" s="1"/>
  <c r="BC23" i="32"/>
  <c r="DS23" i="32" s="1"/>
  <c r="GI23" i="32" s="1"/>
  <c r="BB23" i="32"/>
  <c r="DR23" i="32" s="1"/>
  <c r="GH23" i="32" s="1"/>
  <c r="AX23" i="32"/>
  <c r="DN23" i="32" s="1"/>
  <c r="GD23" i="32" s="1"/>
  <c r="AW23" i="32"/>
  <c r="DM23" i="32" s="1"/>
  <c r="GC23" i="32" s="1"/>
  <c r="AV23" i="32"/>
  <c r="DL23" i="32" s="1"/>
  <c r="GB23" i="32" s="1"/>
  <c r="AU23" i="32"/>
  <c r="DK23" i="32" s="1"/>
  <c r="GA23" i="32" s="1"/>
  <c r="AT23" i="32"/>
  <c r="DJ23" i="32" s="1"/>
  <c r="FZ23" i="32" s="1"/>
  <c r="AS23" i="32"/>
  <c r="DI23" i="32" s="1"/>
  <c r="FY23" i="32" s="1"/>
  <c r="AR23" i="32"/>
  <c r="DH23" i="32" s="1"/>
  <c r="FX23" i="32" s="1"/>
  <c r="AQ23" i="32"/>
  <c r="DG23" i="32" s="1"/>
  <c r="FW23" i="32" s="1"/>
  <c r="AP23" i="32"/>
  <c r="DF23" i="32" s="1"/>
  <c r="FV23" i="32" s="1"/>
  <c r="AO23" i="32"/>
  <c r="DE23" i="32" s="1"/>
  <c r="FU23" i="32" s="1"/>
  <c r="AN23" i="32"/>
  <c r="DD23" i="32" s="1"/>
  <c r="FT23" i="32" s="1"/>
  <c r="AM23" i="32"/>
  <c r="DC23" i="32" s="1"/>
  <c r="FS23" i="32" s="1"/>
  <c r="AL23" i="32"/>
  <c r="DB23" i="32" s="1"/>
  <c r="FR23" i="32" s="1"/>
  <c r="AK23" i="32"/>
  <c r="DA23" i="32" s="1"/>
  <c r="FQ23" i="32" s="1"/>
  <c r="AG23" i="32"/>
  <c r="AF23" i="32"/>
  <c r="AE23" i="32"/>
  <c r="CU23" i="32" s="1"/>
  <c r="FK23" i="32" s="1"/>
  <c r="AD23" i="32"/>
  <c r="CT23" i="32" s="1"/>
  <c r="FJ23" i="32" s="1"/>
  <c r="AC23" i="32"/>
  <c r="CS23" i="32" s="1"/>
  <c r="FI23" i="32" s="1"/>
  <c r="AB23" i="32"/>
  <c r="CR23" i="32" s="1"/>
  <c r="FH23" i="32" s="1"/>
  <c r="AA23" i="32"/>
  <c r="CQ23" i="32" s="1"/>
  <c r="FG23" i="32" s="1"/>
  <c r="Z23" i="32"/>
  <c r="CP23" i="32" s="1"/>
  <c r="FF23" i="32" s="1"/>
  <c r="Y23" i="32"/>
  <c r="CO23" i="32" s="1"/>
  <c r="FE23" i="32" s="1"/>
  <c r="X23" i="32"/>
  <c r="CN23" i="32" s="1"/>
  <c r="FD23" i="32" s="1"/>
  <c r="W23" i="32"/>
  <c r="CM23" i="32" s="1"/>
  <c r="FC23" i="32" s="1"/>
  <c r="V23" i="32"/>
  <c r="CL23" i="32" s="1"/>
  <c r="FB23" i="32" s="1"/>
  <c r="U23" i="32"/>
  <c r="CK23" i="32" s="1"/>
  <c r="FA23" i="32" s="1"/>
  <c r="T23" i="32"/>
  <c r="CJ23" i="32" s="1"/>
  <c r="EZ23" i="32" s="1"/>
  <c r="P23" i="32"/>
  <c r="CF23" i="32" s="1"/>
  <c r="EV23" i="32" s="1"/>
  <c r="O23" i="32"/>
  <c r="CE23" i="32" s="1"/>
  <c r="EU23" i="32" s="1"/>
  <c r="N23" i="32"/>
  <c r="CD23" i="32" s="1"/>
  <c r="ET23" i="32" s="1"/>
  <c r="M23" i="32"/>
  <c r="CC23" i="32" s="1"/>
  <c r="ES23" i="32" s="1"/>
  <c r="L23" i="32"/>
  <c r="CB23" i="32" s="1"/>
  <c r="ER23" i="32" s="1"/>
  <c r="K23" i="32"/>
  <c r="CA23" i="32" s="1"/>
  <c r="EQ23" i="32" s="1"/>
  <c r="J23" i="32"/>
  <c r="BZ23" i="32" s="1"/>
  <c r="EP23" i="32" s="1"/>
  <c r="I23" i="32"/>
  <c r="BY23" i="32" s="1"/>
  <c r="EO23" i="32" s="1"/>
  <c r="H23" i="32"/>
  <c r="BX23" i="32" s="1"/>
  <c r="EN23" i="32" s="1"/>
  <c r="G23" i="32"/>
  <c r="BW23" i="32" s="1"/>
  <c r="EM23" i="32" s="1"/>
  <c r="F23" i="32"/>
  <c r="BV23" i="32" s="1"/>
  <c r="EL23" i="32" s="1"/>
  <c r="E23" i="32"/>
  <c r="BU23" i="32" s="1"/>
  <c r="EK23" i="32" s="1"/>
  <c r="D23" i="32"/>
  <c r="BT23" i="32" s="1"/>
  <c r="EJ23" i="32" s="1"/>
  <c r="C23" i="32"/>
  <c r="BS23" i="32" s="1"/>
  <c r="EI23" i="32" s="1"/>
  <c r="BO22" i="32"/>
  <c r="EE22" i="32" s="1"/>
  <c r="GU22" i="32" s="1"/>
  <c r="BN22" i="32"/>
  <c r="ED22" i="32" s="1"/>
  <c r="GT22" i="32" s="1"/>
  <c r="BM22" i="32"/>
  <c r="EC22" i="32" s="1"/>
  <c r="GS22" i="32" s="1"/>
  <c r="BL22" i="32"/>
  <c r="EB22" i="32" s="1"/>
  <c r="GR22" i="32" s="1"/>
  <c r="BK22" i="32"/>
  <c r="EA22" i="32" s="1"/>
  <c r="GQ22" i="32" s="1"/>
  <c r="BJ22" i="32"/>
  <c r="DZ22" i="32" s="1"/>
  <c r="GP22" i="32" s="1"/>
  <c r="BI22" i="32"/>
  <c r="DY22" i="32" s="1"/>
  <c r="GO22" i="32" s="1"/>
  <c r="BH22" i="32"/>
  <c r="BG22" i="32"/>
  <c r="DW22" i="32" s="1"/>
  <c r="GM22" i="32" s="1"/>
  <c r="BF22" i="32"/>
  <c r="DV22" i="32" s="1"/>
  <c r="GL22" i="32" s="1"/>
  <c r="BE22" i="32"/>
  <c r="DU22" i="32" s="1"/>
  <c r="GK22" i="32" s="1"/>
  <c r="BD22" i="32"/>
  <c r="DT22" i="32" s="1"/>
  <c r="GJ22" i="32" s="1"/>
  <c r="BC22" i="32"/>
  <c r="DS22" i="32" s="1"/>
  <c r="GI22" i="32" s="1"/>
  <c r="BB22" i="32"/>
  <c r="DR22" i="32" s="1"/>
  <c r="GH22" i="32" s="1"/>
  <c r="AX22" i="32"/>
  <c r="DN22" i="32" s="1"/>
  <c r="GD22" i="32" s="1"/>
  <c r="AW22" i="32"/>
  <c r="DM22" i="32" s="1"/>
  <c r="GC22" i="32" s="1"/>
  <c r="AV22" i="32"/>
  <c r="DL22" i="32" s="1"/>
  <c r="GB22" i="32" s="1"/>
  <c r="AU22" i="32"/>
  <c r="DK22" i="32" s="1"/>
  <c r="GA22" i="32" s="1"/>
  <c r="AT22" i="32"/>
  <c r="DJ22" i="32" s="1"/>
  <c r="FZ22" i="32" s="1"/>
  <c r="AS22" i="32"/>
  <c r="DI22" i="32" s="1"/>
  <c r="FY22" i="32" s="1"/>
  <c r="AR22" i="32"/>
  <c r="DH22" i="32" s="1"/>
  <c r="FX22" i="32" s="1"/>
  <c r="AQ22" i="32"/>
  <c r="DG22" i="32" s="1"/>
  <c r="FW22" i="32" s="1"/>
  <c r="AP22" i="32"/>
  <c r="DF22" i="32" s="1"/>
  <c r="FV22" i="32" s="1"/>
  <c r="AO22" i="32"/>
  <c r="DE22" i="32" s="1"/>
  <c r="FU22" i="32" s="1"/>
  <c r="AN22" i="32"/>
  <c r="DD22" i="32" s="1"/>
  <c r="FT22" i="32" s="1"/>
  <c r="AM22" i="32"/>
  <c r="DC22" i="32" s="1"/>
  <c r="FS22" i="32" s="1"/>
  <c r="AL22" i="32"/>
  <c r="DB22" i="32" s="1"/>
  <c r="FR22" i="32" s="1"/>
  <c r="AK22" i="32"/>
  <c r="DA22" i="32" s="1"/>
  <c r="FQ22" i="32" s="1"/>
  <c r="AG22" i="32"/>
  <c r="CW22" i="32" s="1"/>
  <c r="FM22" i="32" s="1"/>
  <c r="AF22" i="32"/>
  <c r="CV22" i="32" s="1"/>
  <c r="FL22" i="32" s="1"/>
  <c r="AE22" i="32"/>
  <c r="CU22" i="32" s="1"/>
  <c r="FK22" i="32" s="1"/>
  <c r="AD22" i="32"/>
  <c r="CT22" i="32" s="1"/>
  <c r="FJ22" i="32" s="1"/>
  <c r="AC22" i="32"/>
  <c r="CS22" i="32" s="1"/>
  <c r="FI22" i="32" s="1"/>
  <c r="AB22" i="32"/>
  <c r="CR22" i="32" s="1"/>
  <c r="FH22" i="32" s="1"/>
  <c r="AA22" i="32"/>
  <c r="CQ22" i="32" s="1"/>
  <c r="FG22" i="32" s="1"/>
  <c r="Z22" i="32"/>
  <c r="CP22" i="32" s="1"/>
  <c r="FF22" i="32" s="1"/>
  <c r="Y22" i="32"/>
  <c r="CO22" i="32" s="1"/>
  <c r="FE22" i="32" s="1"/>
  <c r="X22" i="32"/>
  <c r="CN22" i="32" s="1"/>
  <c r="FD22" i="32" s="1"/>
  <c r="W22" i="32"/>
  <c r="CM22" i="32" s="1"/>
  <c r="FC22" i="32" s="1"/>
  <c r="V22" i="32"/>
  <c r="CL22" i="32" s="1"/>
  <c r="FB22" i="32" s="1"/>
  <c r="U22" i="32"/>
  <c r="CK22" i="32" s="1"/>
  <c r="FA22" i="32" s="1"/>
  <c r="T22" i="32"/>
  <c r="CJ22" i="32" s="1"/>
  <c r="EZ22" i="32" s="1"/>
  <c r="P22" i="32"/>
  <c r="O22" i="32"/>
  <c r="N22" i="32"/>
  <c r="CD22" i="32" s="1"/>
  <c r="ET22" i="32" s="1"/>
  <c r="M22" i="32"/>
  <c r="CC22" i="32" s="1"/>
  <c r="ES22" i="32" s="1"/>
  <c r="L22" i="32"/>
  <c r="CB22" i="32" s="1"/>
  <c r="ER22" i="32" s="1"/>
  <c r="K22" i="32"/>
  <c r="CA22" i="32" s="1"/>
  <c r="EQ22" i="32" s="1"/>
  <c r="J22" i="32"/>
  <c r="BZ22" i="32" s="1"/>
  <c r="EP22" i="32" s="1"/>
  <c r="I22" i="32"/>
  <c r="BY22" i="32" s="1"/>
  <c r="EO22" i="32" s="1"/>
  <c r="H22" i="32"/>
  <c r="BX22" i="32" s="1"/>
  <c r="EN22" i="32" s="1"/>
  <c r="G22" i="32"/>
  <c r="BW22" i="32" s="1"/>
  <c r="EM22" i="32" s="1"/>
  <c r="F22" i="32"/>
  <c r="BV22" i="32" s="1"/>
  <c r="EL22" i="32" s="1"/>
  <c r="E22" i="32"/>
  <c r="BU22" i="32" s="1"/>
  <c r="EK22" i="32" s="1"/>
  <c r="D22" i="32"/>
  <c r="BT22" i="32" s="1"/>
  <c r="EJ22" i="32" s="1"/>
  <c r="C22" i="32"/>
  <c r="BS22" i="32" s="1"/>
  <c r="EI22" i="32" s="1"/>
  <c r="BO21" i="32"/>
  <c r="EE21" i="32" s="1"/>
  <c r="GU21" i="32" s="1"/>
  <c r="BN21" i="32"/>
  <c r="ED21" i="32" s="1"/>
  <c r="GT21" i="32" s="1"/>
  <c r="BM21" i="32"/>
  <c r="BL21" i="32"/>
  <c r="EB21" i="32" s="1"/>
  <c r="GR21" i="32" s="1"/>
  <c r="BK21" i="32"/>
  <c r="EA21" i="32" s="1"/>
  <c r="GQ21" i="32" s="1"/>
  <c r="BJ21" i="32"/>
  <c r="BI21" i="32"/>
  <c r="BH21" i="32"/>
  <c r="DX21" i="32" s="1"/>
  <c r="GN21" i="32" s="1"/>
  <c r="BG21" i="32"/>
  <c r="DW21" i="32" s="1"/>
  <c r="GM21" i="32" s="1"/>
  <c r="BF21" i="32"/>
  <c r="BE21" i="32"/>
  <c r="DU21" i="32" s="1"/>
  <c r="GK21" i="32" s="1"/>
  <c r="BD21" i="32"/>
  <c r="DT21" i="32" s="1"/>
  <c r="GJ21" i="32" s="1"/>
  <c r="BC21" i="32"/>
  <c r="DS21" i="32" s="1"/>
  <c r="GI21" i="32" s="1"/>
  <c r="BB21" i="32"/>
  <c r="DR21" i="32" s="1"/>
  <c r="GH21" i="32" s="1"/>
  <c r="AX21" i="32"/>
  <c r="DN21" i="32" s="1"/>
  <c r="GD21" i="32" s="1"/>
  <c r="AW21" i="32"/>
  <c r="DM21" i="32" s="1"/>
  <c r="GC21" i="32" s="1"/>
  <c r="AV21" i="32"/>
  <c r="DL21" i="32" s="1"/>
  <c r="GB21" i="32" s="1"/>
  <c r="AU21" i="32"/>
  <c r="AT21" i="32"/>
  <c r="DJ21" i="32" s="1"/>
  <c r="FZ21" i="32" s="1"/>
  <c r="AS21" i="32"/>
  <c r="DI21" i="32" s="1"/>
  <c r="FY21" i="32" s="1"/>
  <c r="AR21" i="32"/>
  <c r="AQ21" i="32"/>
  <c r="DG21" i="32" s="1"/>
  <c r="FW21" i="32" s="1"/>
  <c r="AP21" i="32"/>
  <c r="DF21" i="32" s="1"/>
  <c r="FV21" i="32" s="1"/>
  <c r="AO21" i="32"/>
  <c r="DE21" i="32" s="1"/>
  <c r="FU21" i="32" s="1"/>
  <c r="AN21" i="32"/>
  <c r="AM21" i="32"/>
  <c r="DC21" i="32" s="1"/>
  <c r="FS21" i="32" s="1"/>
  <c r="AL21" i="32"/>
  <c r="DB21" i="32" s="1"/>
  <c r="FR21" i="32" s="1"/>
  <c r="AK21" i="32"/>
  <c r="DA21" i="32" s="1"/>
  <c r="FQ21" i="32" s="1"/>
  <c r="AG21" i="32"/>
  <c r="AF21" i="32"/>
  <c r="CV21" i="32" s="1"/>
  <c r="FL21" i="32" s="1"/>
  <c r="AE21" i="32"/>
  <c r="CU21" i="32" s="1"/>
  <c r="FK21" i="32" s="1"/>
  <c r="AD21" i="32"/>
  <c r="CT21" i="32" s="1"/>
  <c r="FJ21" i="32" s="1"/>
  <c r="AC21" i="32"/>
  <c r="CS21" i="32" s="1"/>
  <c r="FI21" i="32" s="1"/>
  <c r="AB21" i="32"/>
  <c r="CR21" i="32" s="1"/>
  <c r="FH21" i="32" s="1"/>
  <c r="AA21" i="32"/>
  <c r="CQ21" i="32" s="1"/>
  <c r="FG21" i="32" s="1"/>
  <c r="Z21" i="32"/>
  <c r="CP21" i="32" s="1"/>
  <c r="FF21" i="32" s="1"/>
  <c r="Y21" i="32"/>
  <c r="CO21" i="32" s="1"/>
  <c r="FE21" i="32" s="1"/>
  <c r="X21" i="32"/>
  <c r="CN21" i="32" s="1"/>
  <c r="FD21" i="32" s="1"/>
  <c r="W21" i="32"/>
  <c r="CM21" i="32" s="1"/>
  <c r="FC21" i="32" s="1"/>
  <c r="V21" i="32"/>
  <c r="CL21" i="32" s="1"/>
  <c r="FB21" i="32" s="1"/>
  <c r="U21" i="32"/>
  <c r="T21" i="32"/>
  <c r="CJ21" i="32" s="1"/>
  <c r="EZ21" i="32" s="1"/>
  <c r="P21" i="32"/>
  <c r="CF21" i="32" s="1"/>
  <c r="EV21" i="32" s="1"/>
  <c r="O21" i="32"/>
  <c r="CE21" i="32" s="1"/>
  <c r="EU21" i="32" s="1"/>
  <c r="N21" i="32"/>
  <c r="M21" i="32"/>
  <c r="CC21" i="32" s="1"/>
  <c r="ES21" i="32" s="1"/>
  <c r="L21" i="32"/>
  <c r="CB21" i="32" s="1"/>
  <c r="ER21" i="32" s="1"/>
  <c r="K21" i="32"/>
  <c r="CA21" i="32" s="1"/>
  <c r="EQ21" i="32" s="1"/>
  <c r="J21" i="32"/>
  <c r="BZ21" i="32" s="1"/>
  <c r="EP21" i="32" s="1"/>
  <c r="I21" i="32"/>
  <c r="BY21" i="32" s="1"/>
  <c r="EO21" i="32" s="1"/>
  <c r="H21" i="32"/>
  <c r="BX21" i="32" s="1"/>
  <c r="EN21" i="32" s="1"/>
  <c r="G21" i="32"/>
  <c r="BW21" i="32" s="1"/>
  <c r="EM21" i="32" s="1"/>
  <c r="F21" i="32"/>
  <c r="BV21" i="32" s="1"/>
  <c r="EL21" i="32" s="1"/>
  <c r="E21" i="32"/>
  <c r="BU21" i="32" s="1"/>
  <c r="EK21" i="32" s="1"/>
  <c r="D21" i="32"/>
  <c r="BT21" i="32" s="1"/>
  <c r="EJ21" i="32" s="1"/>
  <c r="C21" i="32"/>
  <c r="BS21" i="32" s="1"/>
  <c r="EI21" i="32" s="1"/>
  <c r="BO20" i="32"/>
  <c r="BN20" i="32"/>
  <c r="ED20" i="32" s="1"/>
  <c r="GT20" i="32" s="1"/>
  <c r="BM20" i="32"/>
  <c r="EC20" i="32" s="1"/>
  <c r="GS20" i="32" s="1"/>
  <c r="BL20" i="32"/>
  <c r="EB20" i="32" s="1"/>
  <c r="GR20" i="32" s="1"/>
  <c r="BK20" i="32"/>
  <c r="BJ20" i="32"/>
  <c r="DZ20" i="32" s="1"/>
  <c r="GP20" i="32" s="1"/>
  <c r="BI20" i="32"/>
  <c r="BH20" i="32"/>
  <c r="DX20" i="32" s="1"/>
  <c r="GN20" i="32" s="1"/>
  <c r="BG20" i="32"/>
  <c r="BF20" i="32"/>
  <c r="DV20" i="32" s="1"/>
  <c r="GL20" i="32" s="1"/>
  <c r="BE20" i="32"/>
  <c r="BD20" i="32"/>
  <c r="DT20" i="32" s="1"/>
  <c r="GJ20" i="32" s="1"/>
  <c r="BC20" i="32"/>
  <c r="DS20" i="32" s="1"/>
  <c r="GI20" i="32" s="1"/>
  <c r="BB20" i="32"/>
  <c r="DR20" i="32" s="1"/>
  <c r="GH20" i="32" s="1"/>
  <c r="AX20" i="32"/>
  <c r="DN20" i="32" s="1"/>
  <c r="GD20" i="32" s="1"/>
  <c r="AW20" i="32"/>
  <c r="AV20" i="32"/>
  <c r="DL20" i="32" s="1"/>
  <c r="GB20" i="32" s="1"/>
  <c r="AU20" i="32"/>
  <c r="DK20" i="32" s="1"/>
  <c r="GA20" i="32" s="1"/>
  <c r="AT20" i="32"/>
  <c r="DJ20" i="32" s="1"/>
  <c r="FZ20" i="32" s="1"/>
  <c r="AS20" i="32"/>
  <c r="DI20" i="32" s="1"/>
  <c r="FY20" i="32" s="1"/>
  <c r="AR20" i="32"/>
  <c r="DH20" i="32" s="1"/>
  <c r="FX20" i="32" s="1"/>
  <c r="AQ20" i="32"/>
  <c r="AP20" i="32"/>
  <c r="DF20" i="32" s="1"/>
  <c r="FV20" i="32" s="1"/>
  <c r="AO20" i="32"/>
  <c r="AN20" i="32"/>
  <c r="DD20" i="32" s="1"/>
  <c r="FT20" i="32" s="1"/>
  <c r="AM20" i="32"/>
  <c r="AL20" i="32"/>
  <c r="DB20" i="32" s="1"/>
  <c r="FR20" i="32" s="1"/>
  <c r="AK20" i="32"/>
  <c r="DA20" i="32" s="1"/>
  <c r="FQ20" i="32" s="1"/>
  <c r="AG20" i="32"/>
  <c r="CW20" i="32" s="1"/>
  <c r="FM20" i="32" s="1"/>
  <c r="AF20" i="32"/>
  <c r="CV20" i="32" s="1"/>
  <c r="FL20" i="32" s="1"/>
  <c r="AE20" i="32"/>
  <c r="AD20" i="32"/>
  <c r="CT20" i="32" s="1"/>
  <c r="FJ20" i="32" s="1"/>
  <c r="AC20" i="32"/>
  <c r="AB20" i="32"/>
  <c r="CR20" i="32" s="1"/>
  <c r="FH20" i="32" s="1"/>
  <c r="AA20" i="32"/>
  <c r="Z20" i="32"/>
  <c r="Y20" i="32"/>
  <c r="X20" i="32"/>
  <c r="CN20" i="32" s="1"/>
  <c r="FD20" i="32" s="1"/>
  <c r="W20" i="32"/>
  <c r="CM20" i="32" s="1"/>
  <c r="FC20" i="32" s="1"/>
  <c r="V20" i="32"/>
  <c r="CL20" i="32" s="1"/>
  <c r="FB20" i="32" s="1"/>
  <c r="U20" i="32"/>
  <c r="CK20" i="32" s="1"/>
  <c r="FA20" i="32" s="1"/>
  <c r="T20" i="32"/>
  <c r="CJ20" i="32" s="1"/>
  <c r="EZ20" i="32" s="1"/>
  <c r="P20" i="32"/>
  <c r="CF20" i="32" s="1"/>
  <c r="EV20" i="32" s="1"/>
  <c r="O20" i="32"/>
  <c r="CE20" i="32" s="1"/>
  <c r="EU20" i="32" s="1"/>
  <c r="N20" i="32"/>
  <c r="CD20" i="32" s="1"/>
  <c r="ET20" i="32" s="1"/>
  <c r="M20" i="32"/>
  <c r="L20" i="32"/>
  <c r="K20" i="32"/>
  <c r="J20" i="32"/>
  <c r="I20" i="32"/>
  <c r="BY20" i="32" s="1"/>
  <c r="EO20" i="32" s="1"/>
  <c r="H20" i="32"/>
  <c r="G20" i="32"/>
  <c r="BW20" i="32" s="1"/>
  <c r="EM20" i="32" s="1"/>
  <c r="F20" i="32"/>
  <c r="E20" i="32"/>
  <c r="BU20" i="32" s="1"/>
  <c r="EK20" i="32" s="1"/>
  <c r="D20" i="32"/>
  <c r="BT20" i="32" s="1"/>
  <c r="EJ20" i="32" s="1"/>
  <c r="C20" i="32"/>
  <c r="BS20" i="32" s="1"/>
  <c r="EI20" i="32" s="1"/>
  <c r="BO19" i="32"/>
  <c r="EE19" i="32" s="1"/>
  <c r="GU19" i="32" s="1"/>
  <c r="BN19" i="32"/>
  <c r="BM19" i="32"/>
  <c r="EC19" i="32" s="1"/>
  <c r="GS19" i="32" s="1"/>
  <c r="BL19" i="32"/>
  <c r="EB19" i="32" s="1"/>
  <c r="GR19" i="32" s="1"/>
  <c r="BK19" i="32"/>
  <c r="EA19" i="32" s="1"/>
  <c r="GQ19" i="32" s="1"/>
  <c r="BJ19" i="32"/>
  <c r="BI19" i="32"/>
  <c r="BH19" i="32"/>
  <c r="DX19" i="32" s="1"/>
  <c r="GN19" i="32" s="1"/>
  <c r="BG19" i="32"/>
  <c r="DW19" i="32" s="1"/>
  <c r="GM19" i="32" s="1"/>
  <c r="BF19" i="32"/>
  <c r="DV19" i="32" s="1"/>
  <c r="GL19" i="32" s="1"/>
  <c r="BE19" i="32"/>
  <c r="DU19" i="32" s="1"/>
  <c r="GK19" i="32" s="1"/>
  <c r="BD19" i="32"/>
  <c r="DT19" i="32" s="1"/>
  <c r="GJ19" i="32" s="1"/>
  <c r="BC19" i="32"/>
  <c r="DS19" i="32" s="1"/>
  <c r="GI19" i="32" s="1"/>
  <c r="BB19" i="32"/>
  <c r="DR19" i="32" s="1"/>
  <c r="GH19" i="32" s="1"/>
  <c r="AX19" i="32"/>
  <c r="DN19" i="32" s="1"/>
  <c r="GD19" i="32" s="1"/>
  <c r="AW19" i="32"/>
  <c r="DM19" i="32" s="1"/>
  <c r="GC19" i="32" s="1"/>
  <c r="AV19" i="32"/>
  <c r="AU19" i="32"/>
  <c r="DK19" i="32" s="1"/>
  <c r="GA19" i="32" s="1"/>
  <c r="AT19" i="32"/>
  <c r="AS19" i="32"/>
  <c r="DI19" i="32" s="1"/>
  <c r="FY19" i="32" s="1"/>
  <c r="AR19" i="32"/>
  <c r="AQ19" i="32"/>
  <c r="AP19" i="32"/>
  <c r="AO19" i="32"/>
  <c r="DE19" i="32" s="1"/>
  <c r="FU19" i="32" s="1"/>
  <c r="AN19" i="32"/>
  <c r="DD19" i="32" s="1"/>
  <c r="FT19" i="32" s="1"/>
  <c r="AM19" i="32"/>
  <c r="DC19" i="32" s="1"/>
  <c r="FS19" i="32" s="1"/>
  <c r="AL19" i="32"/>
  <c r="DB19" i="32" s="1"/>
  <c r="FR19" i="32" s="1"/>
  <c r="AK19" i="32"/>
  <c r="DA19" i="32" s="1"/>
  <c r="FQ19" i="32" s="1"/>
  <c r="AG19" i="32"/>
  <c r="CW19" i="32" s="1"/>
  <c r="FM19" i="32" s="1"/>
  <c r="AF19" i="32"/>
  <c r="CV19" i="32" s="1"/>
  <c r="FL19" i="32" s="1"/>
  <c r="AE19" i="32"/>
  <c r="CU19" i="32" s="1"/>
  <c r="FK19" i="32" s="1"/>
  <c r="AD19" i="32"/>
  <c r="CT19" i="32" s="1"/>
  <c r="FJ19" i="32" s="1"/>
  <c r="AC19" i="32"/>
  <c r="CS19" i="32" s="1"/>
  <c r="FI19" i="32" s="1"/>
  <c r="AB19" i="32"/>
  <c r="AA19" i="32"/>
  <c r="Z19" i="32"/>
  <c r="CP19" i="32" s="1"/>
  <c r="FF19" i="32" s="1"/>
  <c r="Y19" i="32"/>
  <c r="CO19" i="32" s="1"/>
  <c r="FE19" i="32" s="1"/>
  <c r="X19" i="32"/>
  <c r="CN19" i="32" s="1"/>
  <c r="FD19" i="32" s="1"/>
  <c r="W19" i="32"/>
  <c r="V19" i="32"/>
  <c r="CL19" i="32" s="1"/>
  <c r="FB19" i="32" s="1"/>
  <c r="U19" i="32"/>
  <c r="CK19" i="32" s="1"/>
  <c r="FA19" i="32" s="1"/>
  <c r="T19" i="32"/>
  <c r="CJ19" i="32" s="1"/>
  <c r="EZ19" i="32" s="1"/>
  <c r="P19" i="32"/>
  <c r="CF19" i="32" s="1"/>
  <c r="EV19" i="32" s="1"/>
  <c r="O19" i="32"/>
  <c r="CE19" i="32" s="1"/>
  <c r="EU19" i="32" s="1"/>
  <c r="N19" i="32"/>
  <c r="CD19" i="32" s="1"/>
  <c r="ET19" i="32" s="1"/>
  <c r="M19" i="32"/>
  <c r="CC19" i="32" s="1"/>
  <c r="ES19" i="32" s="1"/>
  <c r="L19" i="32"/>
  <c r="K19" i="32"/>
  <c r="CA19" i="32" s="1"/>
  <c r="EQ19" i="32" s="1"/>
  <c r="J19" i="32"/>
  <c r="BZ19" i="32" s="1"/>
  <c r="EP19" i="32" s="1"/>
  <c r="I19" i="32"/>
  <c r="BY19" i="32" s="1"/>
  <c r="EO19" i="32" s="1"/>
  <c r="H19" i="32"/>
  <c r="BX19" i="32" s="1"/>
  <c r="EN19" i="32" s="1"/>
  <c r="G19" i="32"/>
  <c r="BW19" i="32" s="1"/>
  <c r="EM19" i="32" s="1"/>
  <c r="F19" i="32"/>
  <c r="BV19" i="32" s="1"/>
  <c r="EL19" i="32" s="1"/>
  <c r="E19" i="32"/>
  <c r="BU19" i="32" s="1"/>
  <c r="EK19" i="32" s="1"/>
  <c r="D19" i="32"/>
  <c r="BT19" i="32" s="1"/>
  <c r="EJ19" i="32" s="1"/>
  <c r="C19" i="32"/>
  <c r="BS19" i="32" s="1"/>
  <c r="EI19" i="32" s="1"/>
  <c r="BO18" i="32"/>
  <c r="EE18" i="32" s="1"/>
  <c r="GU18" i="32" s="1"/>
  <c r="BN18" i="32"/>
  <c r="ED18" i="32" s="1"/>
  <c r="GT18" i="32" s="1"/>
  <c r="BM18" i="32"/>
  <c r="EC18" i="32" s="1"/>
  <c r="GS18" i="32" s="1"/>
  <c r="BL18" i="32"/>
  <c r="EB18" i="32" s="1"/>
  <c r="GR18" i="32" s="1"/>
  <c r="BK18" i="32"/>
  <c r="EA18" i="32" s="1"/>
  <c r="GQ18" i="32" s="1"/>
  <c r="BJ18" i="32"/>
  <c r="DZ18" i="32" s="1"/>
  <c r="GP18" i="32" s="1"/>
  <c r="BI18" i="32"/>
  <c r="DY18" i="32" s="1"/>
  <c r="GO18" i="32" s="1"/>
  <c r="BH18" i="32"/>
  <c r="DX18" i="32" s="1"/>
  <c r="GN18" i="32" s="1"/>
  <c r="BG18" i="32"/>
  <c r="BF18" i="32"/>
  <c r="BE18" i="32"/>
  <c r="DU18" i="32" s="1"/>
  <c r="GK18" i="32" s="1"/>
  <c r="BD18" i="32"/>
  <c r="BC18" i="32"/>
  <c r="BB18" i="32"/>
  <c r="AX18" i="32"/>
  <c r="DN18" i="32" s="1"/>
  <c r="GD18" i="32" s="1"/>
  <c r="AW18" i="32"/>
  <c r="DM18" i="32" s="1"/>
  <c r="GC18" i="32" s="1"/>
  <c r="AV18" i="32"/>
  <c r="DL18" i="32" s="1"/>
  <c r="GB18" i="32" s="1"/>
  <c r="AU18" i="32"/>
  <c r="DK18" i="32" s="1"/>
  <c r="GA18" i="32" s="1"/>
  <c r="AT18" i="32"/>
  <c r="DJ18" i="32" s="1"/>
  <c r="FZ18" i="32" s="1"/>
  <c r="AS18" i="32"/>
  <c r="DI18" i="32" s="1"/>
  <c r="FY18" i="32" s="1"/>
  <c r="AR18" i="32"/>
  <c r="DH18" i="32" s="1"/>
  <c r="FX18" i="32" s="1"/>
  <c r="AQ18" i="32"/>
  <c r="DG18" i="32" s="1"/>
  <c r="FW18" i="32" s="1"/>
  <c r="AP18" i="32"/>
  <c r="DF18" i="32" s="1"/>
  <c r="FV18" i="32" s="1"/>
  <c r="AO18" i="32"/>
  <c r="DE18" i="32" s="1"/>
  <c r="FU18" i="32" s="1"/>
  <c r="AN18" i="32"/>
  <c r="AM18" i="32"/>
  <c r="AL18" i="32"/>
  <c r="DB18" i="32" s="1"/>
  <c r="FR18" i="32" s="1"/>
  <c r="AK18" i="32"/>
  <c r="AG18" i="32"/>
  <c r="CW18" i="32" s="1"/>
  <c r="FM18" i="32" s="1"/>
  <c r="AF18" i="32"/>
  <c r="CV18" i="32" s="1"/>
  <c r="FL18" i="32" s="1"/>
  <c r="AE18" i="32"/>
  <c r="CU18" i="32" s="1"/>
  <c r="FK18" i="32" s="1"/>
  <c r="AD18" i="32"/>
  <c r="CT18" i="32" s="1"/>
  <c r="FJ18" i="32" s="1"/>
  <c r="AC18" i="32"/>
  <c r="CS18" i="32" s="1"/>
  <c r="FI18" i="32" s="1"/>
  <c r="AB18" i="32"/>
  <c r="CR18" i="32" s="1"/>
  <c r="FH18" i="32" s="1"/>
  <c r="AA18" i="32"/>
  <c r="CQ18" i="32" s="1"/>
  <c r="FG18" i="32" s="1"/>
  <c r="Z18" i="32"/>
  <c r="CP18" i="32" s="1"/>
  <c r="FF18" i="32" s="1"/>
  <c r="Y18" i="32"/>
  <c r="CO18" i="32" s="1"/>
  <c r="FE18" i="32" s="1"/>
  <c r="X18" i="32"/>
  <c r="CN18" i="32" s="1"/>
  <c r="FD18" i="32" s="1"/>
  <c r="W18" i="32"/>
  <c r="CM18" i="32" s="1"/>
  <c r="FC18" i="32" s="1"/>
  <c r="V18" i="32"/>
  <c r="U18" i="32"/>
  <c r="T18" i="32"/>
  <c r="P18" i="32"/>
  <c r="CF18" i="32" s="1"/>
  <c r="EV18" i="32" s="1"/>
  <c r="O18" i="32"/>
  <c r="CE18" i="32" s="1"/>
  <c r="EU18" i="32" s="1"/>
  <c r="N18" i="32"/>
  <c r="CD18" i="32" s="1"/>
  <c r="ET18" i="32" s="1"/>
  <c r="M18" i="32"/>
  <c r="CC18" i="32" s="1"/>
  <c r="ES18" i="32" s="1"/>
  <c r="L18" i="32"/>
  <c r="CB18" i="32" s="1"/>
  <c r="ER18" i="32" s="1"/>
  <c r="K18" i="32"/>
  <c r="CA18" i="32" s="1"/>
  <c r="EQ18" i="32" s="1"/>
  <c r="J18" i="32"/>
  <c r="BZ18" i="32" s="1"/>
  <c r="EP18" i="32" s="1"/>
  <c r="I18" i="32"/>
  <c r="BY18" i="32" s="1"/>
  <c r="H18" i="32"/>
  <c r="BX18" i="32" s="1"/>
  <c r="EN18" i="32" s="1"/>
  <c r="G18" i="32"/>
  <c r="F18" i="32"/>
  <c r="E18" i="32"/>
  <c r="D18" i="32"/>
  <c r="C18" i="32"/>
  <c r="BS18" i="32" s="1"/>
  <c r="GV24" i="32"/>
  <c r="GE24" i="32"/>
  <c r="GD24" i="32"/>
  <c r="GC24" i="32"/>
  <c r="GB24" i="32"/>
  <c r="GA24" i="32"/>
  <c r="FZ24" i="32"/>
  <c r="FY24" i="32"/>
  <c r="FX24" i="32"/>
  <c r="FW24" i="32"/>
  <c r="FV24" i="32"/>
  <c r="FU24" i="32"/>
  <c r="FT24" i="32"/>
  <c r="FS24" i="32"/>
  <c r="FR24" i="32"/>
  <c r="FQ24" i="32"/>
  <c r="FN24" i="32"/>
  <c r="EW24" i="32"/>
  <c r="EV24" i="32"/>
  <c r="EU24" i="32"/>
  <c r="ET24" i="32"/>
  <c r="ES24" i="32"/>
  <c r="ER24" i="32"/>
  <c r="EQ24" i="32"/>
  <c r="EP24" i="32"/>
  <c r="EO24" i="32"/>
  <c r="EN24" i="32"/>
  <c r="EM24" i="32"/>
  <c r="EL24" i="32"/>
  <c r="EK24" i="32"/>
  <c r="EJ24" i="32"/>
  <c r="EI24" i="32"/>
  <c r="GV23" i="32"/>
  <c r="GG23" i="32"/>
  <c r="GE23" i="32"/>
  <c r="FP23" i="32"/>
  <c r="FN23" i="32"/>
  <c r="EY23" i="32"/>
  <c r="EW23" i="32"/>
  <c r="EH23" i="32"/>
  <c r="GV22" i="32"/>
  <c r="GG22" i="32"/>
  <c r="GE22" i="32"/>
  <c r="FP22" i="32"/>
  <c r="FN22" i="32"/>
  <c r="EY22" i="32"/>
  <c r="EW22" i="32"/>
  <c r="EH22" i="32"/>
  <c r="GV21" i="32"/>
  <c r="GG21" i="32"/>
  <c r="GE21" i="32"/>
  <c r="FP21" i="32"/>
  <c r="FN21" i="32"/>
  <c r="EY21" i="32"/>
  <c r="EW21" i="32"/>
  <c r="EH21" i="32"/>
  <c r="GV20" i="32"/>
  <c r="GG20" i="32"/>
  <c r="GE20" i="32"/>
  <c r="FP20" i="32"/>
  <c r="FN20" i="32"/>
  <c r="EY20" i="32"/>
  <c r="EW20" i="32"/>
  <c r="EH20" i="32"/>
  <c r="GV19" i="32"/>
  <c r="GG19" i="32"/>
  <c r="GE19" i="32"/>
  <c r="FP19" i="32"/>
  <c r="FN19" i="32"/>
  <c r="EY19" i="32"/>
  <c r="EW19" i="32"/>
  <c r="EH19" i="32"/>
  <c r="GV18" i="32"/>
  <c r="GG18" i="32"/>
  <c r="GE18" i="32"/>
  <c r="FP18" i="32"/>
  <c r="FN18" i="32"/>
  <c r="EY18" i="32"/>
  <c r="EW18" i="32"/>
  <c r="EH18" i="32"/>
  <c r="EF24" i="32"/>
  <c r="DO24" i="32"/>
  <c r="DN24" i="32"/>
  <c r="DM24" i="32"/>
  <c r="DL24" i="32"/>
  <c r="DK24" i="32"/>
  <c r="DJ24" i="32"/>
  <c r="DI24" i="32"/>
  <c r="DH24" i="32"/>
  <c r="DG24" i="32"/>
  <c r="DF24" i="32"/>
  <c r="DE24" i="32"/>
  <c r="DD24" i="32"/>
  <c r="DC24" i="32"/>
  <c r="DB24" i="32"/>
  <c r="DA24" i="32"/>
  <c r="CX24" i="32"/>
  <c r="CG24" i="32"/>
  <c r="CF24" i="32"/>
  <c r="CE24" i="32"/>
  <c r="CD24" i="32"/>
  <c r="CC24" i="32"/>
  <c r="CB24" i="32"/>
  <c r="CA24" i="32"/>
  <c r="BZ24" i="32"/>
  <c r="BY24" i="32"/>
  <c r="BX24" i="32"/>
  <c r="BW24" i="32"/>
  <c r="BV24" i="32"/>
  <c r="BU24" i="32"/>
  <c r="BT24" i="32"/>
  <c r="BS24" i="32"/>
  <c r="EF23" i="32"/>
  <c r="DQ23" i="32"/>
  <c r="DO23" i="32"/>
  <c r="CZ23" i="32"/>
  <c r="CX23" i="32"/>
  <c r="CI23" i="32"/>
  <c r="CG23" i="32"/>
  <c r="EF22" i="32"/>
  <c r="DQ22" i="32"/>
  <c r="DO22" i="32"/>
  <c r="CZ22" i="32"/>
  <c r="CX22" i="32"/>
  <c r="CI22" i="32"/>
  <c r="CG22" i="32"/>
  <c r="EF21" i="32"/>
  <c r="DQ21" i="32"/>
  <c r="DO21" i="32"/>
  <c r="CZ21" i="32"/>
  <c r="CX21" i="32"/>
  <c r="CI21" i="32"/>
  <c r="CG21" i="32"/>
  <c r="EF20" i="32"/>
  <c r="DQ20" i="32"/>
  <c r="DO20" i="32"/>
  <c r="CZ20" i="32"/>
  <c r="CX20" i="32"/>
  <c r="CI20" i="32"/>
  <c r="CG20" i="32"/>
  <c r="EF19" i="32"/>
  <c r="DQ19" i="32"/>
  <c r="DO19" i="32"/>
  <c r="CZ19" i="32"/>
  <c r="CX19" i="32"/>
  <c r="CI19" i="32"/>
  <c r="CG19" i="32"/>
  <c r="EF18" i="32"/>
  <c r="DQ18" i="32"/>
  <c r="DO18" i="32"/>
  <c r="CZ18" i="32"/>
  <c r="CX18" i="32"/>
  <c r="CI18" i="32"/>
  <c r="CG18" i="32"/>
  <c r="BO10" i="32"/>
  <c r="EE10" i="32" s="1"/>
  <c r="GU10" i="32" s="1"/>
  <c r="BN10" i="32"/>
  <c r="ED10" i="32" s="1"/>
  <c r="GT10" i="32" s="1"/>
  <c r="BM10" i="32"/>
  <c r="EC10" i="32" s="1"/>
  <c r="GS10" i="32" s="1"/>
  <c r="BL10" i="32"/>
  <c r="EB10" i="32" s="1"/>
  <c r="GR10" i="32" s="1"/>
  <c r="BK10" i="32"/>
  <c r="EA10" i="32" s="1"/>
  <c r="GQ10" i="32" s="1"/>
  <c r="BJ10" i="32"/>
  <c r="DZ10" i="32" s="1"/>
  <c r="GP10" i="32" s="1"/>
  <c r="BI10" i="32"/>
  <c r="DY10" i="32" s="1"/>
  <c r="GO10" i="32" s="1"/>
  <c r="BH10" i="32"/>
  <c r="DX10" i="32" s="1"/>
  <c r="GN10" i="32" s="1"/>
  <c r="BG10" i="32"/>
  <c r="DW10" i="32" s="1"/>
  <c r="GM10" i="32" s="1"/>
  <c r="BF10" i="32"/>
  <c r="DV10" i="32" s="1"/>
  <c r="GL10" i="32" s="1"/>
  <c r="BE10" i="32"/>
  <c r="DU10" i="32" s="1"/>
  <c r="GK10" i="32" s="1"/>
  <c r="BD10" i="32"/>
  <c r="DT10" i="32" s="1"/>
  <c r="GJ10" i="32" s="1"/>
  <c r="BC10" i="32"/>
  <c r="DS10" i="32" s="1"/>
  <c r="GI10" i="32" s="1"/>
  <c r="BB10" i="32"/>
  <c r="DR10" i="32" s="1"/>
  <c r="GH10" i="32" s="1"/>
  <c r="BO9" i="32"/>
  <c r="EE9" i="32" s="1"/>
  <c r="GU9" i="32" s="1"/>
  <c r="BN9" i="32"/>
  <c r="ED9" i="32" s="1"/>
  <c r="GT9" i="32" s="1"/>
  <c r="BM9" i="32"/>
  <c r="EC9" i="32" s="1"/>
  <c r="GS9" i="32" s="1"/>
  <c r="BL9" i="32"/>
  <c r="EB9" i="32" s="1"/>
  <c r="GR9" i="32" s="1"/>
  <c r="BK9" i="32"/>
  <c r="EA9" i="32" s="1"/>
  <c r="GQ9" i="32" s="1"/>
  <c r="BJ9" i="32"/>
  <c r="DZ9" i="32" s="1"/>
  <c r="GP9" i="32" s="1"/>
  <c r="BI9" i="32"/>
  <c r="DY9" i="32" s="1"/>
  <c r="GO9" i="32" s="1"/>
  <c r="BH9" i="32"/>
  <c r="DX9" i="32" s="1"/>
  <c r="GN9" i="32" s="1"/>
  <c r="BG9" i="32"/>
  <c r="DW9" i="32" s="1"/>
  <c r="GM9" i="32" s="1"/>
  <c r="BF9" i="32"/>
  <c r="DV9" i="32" s="1"/>
  <c r="GL9" i="32" s="1"/>
  <c r="BE9" i="32"/>
  <c r="DU9" i="32" s="1"/>
  <c r="GK9" i="32" s="1"/>
  <c r="BD9" i="32"/>
  <c r="DT9" i="32" s="1"/>
  <c r="GJ9" i="32" s="1"/>
  <c r="BC9" i="32"/>
  <c r="DS9" i="32" s="1"/>
  <c r="GI9" i="32" s="1"/>
  <c r="BB9" i="32"/>
  <c r="DR9" i="32" s="1"/>
  <c r="GH9" i="32" s="1"/>
  <c r="BO8" i="32"/>
  <c r="EE8" i="32" s="1"/>
  <c r="GU8" i="32" s="1"/>
  <c r="BN8" i="32"/>
  <c r="ED8" i="32" s="1"/>
  <c r="GT8" i="32" s="1"/>
  <c r="BM8" i="32"/>
  <c r="EC8" i="32" s="1"/>
  <c r="GS8" i="32" s="1"/>
  <c r="BL8" i="32"/>
  <c r="EB8" i="32" s="1"/>
  <c r="GR8" i="32" s="1"/>
  <c r="BK8" i="32"/>
  <c r="EA8" i="32" s="1"/>
  <c r="GQ8" i="32" s="1"/>
  <c r="BJ8" i="32"/>
  <c r="BI8" i="32"/>
  <c r="DY8" i="32" s="1"/>
  <c r="GO8" i="32" s="1"/>
  <c r="BH8" i="32"/>
  <c r="DX8" i="32" s="1"/>
  <c r="GN8" i="32" s="1"/>
  <c r="BG8" i="32"/>
  <c r="BF8" i="32"/>
  <c r="BE8" i="32"/>
  <c r="DU8" i="32" s="1"/>
  <c r="GK8" i="32" s="1"/>
  <c r="BD8" i="32"/>
  <c r="DT8" i="32" s="1"/>
  <c r="GJ8" i="32" s="1"/>
  <c r="BC8" i="32"/>
  <c r="DS8" i="32" s="1"/>
  <c r="GI8" i="32" s="1"/>
  <c r="BB8" i="32"/>
  <c r="DR8" i="32" s="1"/>
  <c r="GH8" i="32" s="1"/>
  <c r="BO7" i="32"/>
  <c r="EE7" i="32" s="1"/>
  <c r="GU7" i="32" s="1"/>
  <c r="BN7" i="32"/>
  <c r="ED7" i="32" s="1"/>
  <c r="GT7" i="32" s="1"/>
  <c r="BM7" i="32"/>
  <c r="EC7" i="32" s="1"/>
  <c r="GS7" i="32" s="1"/>
  <c r="BL7" i="32"/>
  <c r="EB7" i="32" s="1"/>
  <c r="GR7" i="32" s="1"/>
  <c r="BK7" i="32"/>
  <c r="BJ7" i="32"/>
  <c r="DZ7" i="32" s="1"/>
  <c r="GP7" i="32" s="1"/>
  <c r="BI7" i="32"/>
  <c r="BH7" i="32"/>
  <c r="BG7" i="32"/>
  <c r="BF7" i="32"/>
  <c r="BE7" i="32"/>
  <c r="DU7" i="32" s="1"/>
  <c r="GK7" i="32" s="1"/>
  <c r="BD7" i="32"/>
  <c r="DT7" i="32" s="1"/>
  <c r="GJ7" i="32" s="1"/>
  <c r="BC7" i="32"/>
  <c r="DS7" i="32" s="1"/>
  <c r="GI7" i="32" s="1"/>
  <c r="BB7" i="32"/>
  <c r="DR7" i="32" s="1"/>
  <c r="GH7" i="32" s="1"/>
  <c r="BO6" i="32"/>
  <c r="EE6" i="32" s="1"/>
  <c r="GU6" i="32" s="1"/>
  <c r="BN6" i="32"/>
  <c r="ED6" i="32" s="1"/>
  <c r="GT6" i="32" s="1"/>
  <c r="BM6" i="32"/>
  <c r="EC6" i="32" s="1"/>
  <c r="GS6" i="32" s="1"/>
  <c r="BL6" i="32"/>
  <c r="BK6" i="32"/>
  <c r="EA6" i="32" s="1"/>
  <c r="GQ6" i="32" s="1"/>
  <c r="BJ6" i="32"/>
  <c r="BI6" i="32"/>
  <c r="BH6" i="32"/>
  <c r="BG6" i="32"/>
  <c r="DW6" i="32" s="1"/>
  <c r="GM6" i="32" s="1"/>
  <c r="BF6" i="32"/>
  <c r="BE6" i="32"/>
  <c r="DU6" i="32" s="1"/>
  <c r="GK6" i="32" s="1"/>
  <c r="BD6" i="32"/>
  <c r="BC6" i="32"/>
  <c r="DS6" i="32" s="1"/>
  <c r="GI6" i="32" s="1"/>
  <c r="BB6" i="32"/>
  <c r="DR6" i="32" s="1"/>
  <c r="GH6" i="32" s="1"/>
  <c r="BO5" i="32"/>
  <c r="BN5" i="32"/>
  <c r="ED5" i="32" s="1"/>
  <c r="GT5" i="32" s="1"/>
  <c r="BM5" i="32"/>
  <c r="EC5" i="32" s="1"/>
  <c r="GS5" i="32" s="1"/>
  <c r="BL5" i="32"/>
  <c r="EB5" i="32" s="1"/>
  <c r="GR5" i="32" s="1"/>
  <c r="BK5" i="32"/>
  <c r="EA5" i="32" s="1"/>
  <c r="GQ5" i="32" s="1"/>
  <c r="BJ5" i="32"/>
  <c r="DZ5" i="32" s="1"/>
  <c r="GP5" i="32" s="1"/>
  <c r="BI5" i="32"/>
  <c r="DY5" i="32" s="1"/>
  <c r="GO5" i="32" s="1"/>
  <c r="BH5" i="32"/>
  <c r="DX5" i="32" s="1"/>
  <c r="GN5" i="32" s="1"/>
  <c r="BG5" i="32"/>
  <c r="BF5" i="32"/>
  <c r="DV5" i="32" s="1"/>
  <c r="GL5" i="32" s="1"/>
  <c r="BE5" i="32"/>
  <c r="DU5" i="32" s="1"/>
  <c r="GK5" i="32" s="1"/>
  <c r="BD5" i="32"/>
  <c r="BC5" i="32"/>
  <c r="BB5" i="32"/>
  <c r="AX10" i="32"/>
  <c r="DN10" i="32" s="1"/>
  <c r="GD10" i="32" s="1"/>
  <c r="AW10" i="32"/>
  <c r="DM10" i="32" s="1"/>
  <c r="GC10" i="32" s="1"/>
  <c r="AV10" i="32"/>
  <c r="DL10" i="32" s="1"/>
  <c r="GB10" i="32" s="1"/>
  <c r="AU10" i="32"/>
  <c r="DK10" i="32" s="1"/>
  <c r="GA10" i="32" s="1"/>
  <c r="AT10" i="32"/>
  <c r="DJ10" i="32" s="1"/>
  <c r="FZ10" i="32" s="1"/>
  <c r="AS10" i="32"/>
  <c r="DI10" i="32" s="1"/>
  <c r="FY10" i="32" s="1"/>
  <c r="AR10" i="32"/>
  <c r="DH10" i="32" s="1"/>
  <c r="FX10" i="32" s="1"/>
  <c r="AQ10" i="32"/>
  <c r="DG10" i="32" s="1"/>
  <c r="FW10" i="32" s="1"/>
  <c r="AP10" i="32"/>
  <c r="DF10" i="32" s="1"/>
  <c r="FV10" i="32" s="1"/>
  <c r="AO10" i="32"/>
  <c r="DE10" i="32" s="1"/>
  <c r="FU10" i="32" s="1"/>
  <c r="AN10" i="32"/>
  <c r="DD10" i="32" s="1"/>
  <c r="FT10" i="32" s="1"/>
  <c r="AM10" i="32"/>
  <c r="DC10" i="32" s="1"/>
  <c r="FS10" i="32" s="1"/>
  <c r="AL10" i="32"/>
  <c r="DB10" i="32" s="1"/>
  <c r="FR10" i="32" s="1"/>
  <c r="AK10" i="32"/>
  <c r="DA10" i="32" s="1"/>
  <c r="FQ10" i="32" s="1"/>
  <c r="AX9" i="32"/>
  <c r="AW9" i="32"/>
  <c r="DM9" i="32" s="1"/>
  <c r="GC9" i="32" s="1"/>
  <c r="AV9" i="32"/>
  <c r="DL9" i="32" s="1"/>
  <c r="GB9" i="32" s="1"/>
  <c r="AU9" i="32"/>
  <c r="DK9" i="32" s="1"/>
  <c r="GA9" i="32" s="1"/>
  <c r="AT9" i="32"/>
  <c r="DJ9" i="32" s="1"/>
  <c r="FZ9" i="32" s="1"/>
  <c r="AS9" i="32"/>
  <c r="DI9" i="32" s="1"/>
  <c r="FY9" i="32" s="1"/>
  <c r="AR9" i="32"/>
  <c r="DH9" i="32" s="1"/>
  <c r="FX9" i="32" s="1"/>
  <c r="AQ9" i="32"/>
  <c r="DG9" i="32" s="1"/>
  <c r="FW9" i="32" s="1"/>
  <c r="AP9" i="32"/>
  <c r="DF9" i="32" s="1"/>
  <c r="FV9" i="32" s="1"/>
  <c r="AO9" i="32"/>
  <c r="DE9" i="32" s="1"/>
  <c r="FU9" i="32" s="1"/>
  <c r="AN9" i="32"/>
  <c r="AM9" i="32"/>
  <c r="DC9" i="32" s="1"/>
  <c r="FS9" i="32" s="1"/>
  <c r="AL9" i="32"/>
  <c r="DB9" i="32" s="1"/>
  <c r="FR9" i="32" s="1"/>
  <c r="AK9" i="32"/>
  <c r="DA9" i="32" s="1"/>
  <c r="FQ9" i="32" s="1"/>
  <c r="AX8" i="32"/>
  <c r="DN8" i="32" s="1"/>
  <c r="GD8" i="32" s="1"/>
  <c r="AW8" i="32"/>
  <c r="AV8" i="32"/>
  <c r="DL8" i="32" s="1"/>
  <c r="GB8" i="32" s="1"/>
  <c r="AU8" i="32"/>
  <c r="DK8" i="32" s="1"/>
  <c r="GA8" i="32" s="1"/>
  <c r="AT8" i="32"/>
  <c r="DJ8" i="32" s="1"/>
  <c r="FZ8" i="32" s="1"/>
  <c r="AS8" i="32"/>
  <c r="DI8" i="32" s="1"/>
  <c r="FY8" i="32" s="1"/>
  <c r="AR8" i="32"/>
  <c r="DH8" i="32" s="1"/>
  <c r="FX8" i="32" s="1"/>
  <c r="AQ8" i="32"/>
  <c r="AP8" i="32"/>
  <c r="AO8" i="32"/>
  <c r="DE8" i="32" s="1"/>
  <c r="FU8" i="32" s="1"/>
  <c r="AN8" i="32"/>
  <c r="DD8" i="32" s="1"/>
  <c r="FT8" i="32" s="1"/>
  <c r="AM8" i="32"/>
  <c r="DC8" i="32" s="1"/>
  <c r="FS8" i="32" s="1"/>
  <c r="AL8" i="32"/>
  <c r="DB8" i="32" s="1"/>
  <c r="FR8" i="32" s="1"/>
  <c r="AK8" i="32"/>
  <c r="DA8" i="32" s="1"/>
  <c r="FQ8" i="32" s="1"/>
  <c r="AX7" i="32"/>
  <c r="DN7" i="32" s="1"/>
  <c r="GD7" i="32" s="1"/>
  <c r="AW7" i="32"/>
  <c r="DM7" i="32" s="1"/>
  <c r="GC7" i="32" s="1"/>
  <c r="AV7" i="32"/>
  <c r="DL7" i="32" s="1"/>
  <c r="GB7" i="32" s="1"/>
  <c r="AU7" i="32"/>
  <c r="DK7" i="32" s="1"/>
  <c r="GA7" i="32" s="1"/>
  <c r="AT7" i="32"/>
  <c r="DJ7" i="32" s="1"/>
  <c r="FZ7" i="32" s="1"/>
  <c r="AS7" i="32"/>
  <c r="AR7" i="32"/>
  <c r="DH7" i="32" s="1"/>
  <c r="FX7" i="32" s="1"/>
  <c r="AQ7" i="32"/>
  <c r="AP7" i="32"/>
  <c r="AO7" i="32"/>
  <c r="AN7" i="32"/>
  <c r="DD7" i="32" s="1"/>
  <c r="FT7" i="32" s="1"/>
  <c r="AM7" i="32"/>
  <c r="DC7" i="32" s="1"/>
  <c r="FS7" i="32" s="1"/>
  <c r="AL7" i="32"/>
  <c r="DB7" i="32" s="1"/>
  <c r="FR7" i="32" s="1"/>
  <c r="AK7" i="32"/>
  <c r="DA7" i="32" s="1"/>
  <c r="FQ7" i="32" s="1"/>
  <c r="AX6" i="32"/>
  <c r="DN6" i="32" s="1"/>
  <c r="GD6" i="32" s="1"/>
  <c r="AW6" i="32"/>
  <c r="DM6" i="32" s="1"/>
  <c r="GC6" i="32" s="1"/>
  <c r="AV6" i="32"/>
  <c r="DL6" i="32" s="1"/>
  <c r="GB6" i="32" s="1"/>
  <c r="AU6" i="32"/>
  <c r="DK6" i="32" s="1"/>
  <c r="GA6" i="32" s="1"/>
  <c r="AT6" i="32"/>
  <c r="DJ6" i="32" s="1"/>
  <c r="FZ6" i="32" s="1"/>
  <c r="AS6" i="32"/>
  <c r="DI6" i="32" s="1"/>
  <c r="FY6" i="32" s="1"/>
  <c r="AR6" i="32"/>
  <c r="DH6" i="32" s="1"/>
  <c r="FX6" i="32" s="1"/>
  <c r="AQ6" i="32"/>
  <c r="AP6" i="32"/>
  <c r="AO6" i="32"/>
  <c r="DE6" i="32" s="1"/>
  <c r="FU6" i="32" s="1"/>
  <c r="AN6" i="32"/>
  <c r="DD6" i="32" s="1"/>
  <c r="FT6" i="32" s="1"/>
  <c r="AM6" i="32"/>
  <c r="DC6" i="32" s="1"/>
  <c r="FS6" i="32" s="1"/>
  <c r="AL6" i="32"/>
  <c r="AK6" i="32"/>
  <c r="AX5" i="32"/>
  <c r="DN5" i="32" s="1"/>
  <c r="GD5" i="32" s="1"/>
  <c r="AW5" i="32"/>
  <c r="DM5" i="32" s="1"/>
  <c r="GC5" i="32" s="1"/>
  <c r="AV5" i="32"/>
  <c r="DL5" i="32" s="1"/>
  <c r="GB5" i="32" s="1"/>
  <c r="AU5" i="32"/>
  <c r="DK5" i="32" s="1"/>
  <c r="GA5" i="32" s="1"/>
  <c r="AT5" i="32"/>
  <c r="DJ5" i="32" s="1"/>
  <c r="FZ5" i="32" s="1"/>
  <c r="AS5" i="32"/>
  <c r="DI5" i="32" s="1"/>
  <c r="FY5" i="32" s="1"/>
  <c r="AR5" i="32"/>
  <c r="DH5" i="32" s="1"/>
  <c r="FX5" i="32" s="1"/>
  <c r="AQ5" i="32"/>
  <c r="DG5" i="32" s="1"/>
  <c r="FW5" i="32" s="1"/>
  <c r="AP5" i="32"/>
  <c r="AO5" i="32"/>
  <c r="DE5" i="32" s="1"/>
  <c r="FU5" i="32" s="1"/>
  <c r="AN5" i="32"/>
  <c r="AM5" i="32"/>
  <c r="AL5" i="32"/>
  <c r="AK5" i="32"/>
  <c r="AG10" i="32"/>
  <c r="CW10" i="32" s="1"/>
  <c r="FM10" i="32" s="1"/>
  <c r="AF10" i="32"/>
  <c r="CV10" i="32" s="1"/>
  <c r="FL10" i="32" s="1"/>
  <c r="AE10" i="32"/>
  <c r="CU10" i="32" s="1"/>
  <c r="FK10" i="32" s="1"/>
  <c r="AD10" i="32"/>
  <c r="CT10" i="32" s="1"/>
  <c r="FJ10" i="32" s="1"/>
  <c r="AC10" i="32"/>
  <c r="CS10" i="32" s="1"/>
  <c r="FI10" i="32" s="1"/>
  <c r="AB10" i="32"/>
  <c r="CR10" i="32" s="1"/>
  <c r="FH10" i="32" s="1"/>
  <c r="AA10" i="32"/>
  <c r="CQ10" i="32" s="1"/>
  <c r="FG10" i="32" s="1"/>
  <c r="Z10" i="32"/>
  <c r="CP10" i="32" s="1"/>
  <c r="FF10" i="32" s="1"/>
  <c r="Y10" i="32"/>
  <c r="CO10" i="32" s="1"/>
  <c r="FE10" i="32" s="1"/>
  <c r="X10" i="32"/>
  <c r="CN10" i="32" s="1"/>
  <c r="FD10" i="32" s="1"/>
  <c r="W10" i="32"/>
  <c r="CM10" i="32" s="1"/>
  <c r="FC10" i="32" s="1"/>
  <c r="V10" i="32"/>
  <c r="CL10" i="32" s="1"/>
  <c r="FB10" i="32" s="1"/>
  <c r="U10" i="32"/>
  <c r="CK10" i="32" s="1"/>
  <c r="FA10" i="32" s="1"/>
  <c r="T10" i="32"/>
  <c r="CJ10" i="32" s="1"/>
  <c r="EZ10" i="32" s="1"/>
  <c r="AG9" i="32"/>
  <c r="CW9" i="32" s="1"/>
  <c r="FM9" i="32" s="1"/>
  <c r="AF9" i="32"/>
  <c r="CV9" i="32" s="1"/>
  <c r="FL9" i="32" s="1"/>
  <c r="AE9" i="32"/>
  <c r="CU9" i="32" s="1"/>
  <c r="FK9" i="32" s="1"/>
  <c r="AD9" i="32"/>
  <c r="CT9" i="32" s="1"/>
  <c r="FJ9" i="32" s="1"/>
  <c r="AC9" i="32"/>
  <c r="CS9" i="32" s="1"/>
  <c r="FI9" i="32" s="1"/>
  <c r="AB9" i="32"/>
  <c r="CR9" i="32" s="1"/>
  <c r="FH9" i="32" s="1"/>
  <c r="AA9" i="32"/>
  <c r="CQ9" i="32" s="1"/>
  <c r="FG9" i="32" s="1"/>
  <c r="Z9" i="32"/>
  <c r="CP9" i="32" s="1"/>
  <c r="FF9" i="32" s="1"/>
  <c r="Y9" i="32"/>
  <c r="CO9" i="32" s="1"/>
  <c r="FE9" i="32" s="1"/>
  <c r="X9" i="32"/>
  <c r="CN9" i="32" s="1"/>
  <c r="FD9" i="32" s="1"/>
  <c r="W9" i="32"/>
  <c r="CM9" i="32" s="1"/>
  <c r="FC9" i="32" s="1"/>
  <c r="V9" i="32"/>
  <c r="CL9" i="32" s="1"/>
  <c r="FB9" i="32" s="1"/>
  <c r="U9" i="32"/>
  <c r="CK9" i="32" s="1"/>
  <c r="FA9" i="32" s="1"/>
  <c r="T9" i="32"/>
  <c r="CJ9" i="32" s="1"/>
  <c r="EZ9" i="32" s="1"/>
  <c r="AG8" i="32"/>
  <c r="CW8" i="32" s="1"/>
  <c r="FM8" i="32" s="1"/>
  <c r="AF8" i="32"/>
  <c r="CV8" i="32" s="1"/>
  <c r="FL8" i="32" s="1"/>
  <c r="AE8" i="32"/>
  <c r="CU8" i="32" s="1"/>
  <c r="FK8" i="32" s="1"/>
  <c r="AD8" i="32"/>
  <c r="CT8" i="32" s="1"/>
  <c r="FJ8" i="32" s="1"/>
  <c r="AC8" i="32"/>
  <c r="CS8" i="32" s="1"/>
  <c r="FI8" i="32" s="1"/>
  <c r="AB8" i="32"/>
  <c r="CR8" i="32" s="1"/>
  <c r="FH8" i="32" s="1"/>
  <c r="AA8" i="32"/>
  <c r="CQ8" i="32" s="1"/>
  <c r="FG8" i="32" s="1"/>
  <c r="Z8" i="32"/>
  <c r="Y8" i="32"/>
  <c r="X8" i="32"/>
  <c r="CN8" i="32" s="1"/>
  <c r="FD8" i="32" s="1"/>
  <c r="W8" i="32"/>
  <c r="CM8" i="32" s="1"/>
  <c r="FC8" i="32" s="1"/>
  <c r="V8" i="32"/>
  <c r="CL8" i="32" s="1"/>
  <c r="FB8" i="32" s="1"/>
  <c r="U8" i="32"/>
  <c r="CK8" i="32" s="1"/>
  <c r="FA8" i="32" s="1"/>
  <c r="T8" i="32"/>
  <c r="CJ8" i="32" s="1"/>
  <c r="EZ8" i="32" s="1"/>
  <c r="AG7" i="32"/>
  <c r="CW7" i="32" s="1"/>
  <c r="FM7" i="32" s="1"/>
  <c r="AF7" i="32"/>
  <c r="CV7" i="32" s="1"/>
  <c r="FL7" i="32" s="1"/>
  <c r="AE7" i="32"/>
  <c r="CU7" i="32" s="1"/>
  <c r="FK7" i="32" s="1"/>
  <c r="AD7" i="32"/>
  <c r="CT7" i="32" s="1"/>
  <c r="FJ7" i="32" s="1"/>
  <c r="AC7" i="32"/>
  <c r="CS7" i="32" s="1"/>
  <c r="FI7" i="32" s="1"/>
  <c r="AB7" i="32"/>
  <c r="CR7" i="32" s="1"/>
  <c r="FH7" i="32" s="1"/>
  <c r="AA7" i="32"/>
  <c r="CQ7" i="32" s="1"/>
  <c r="FG7" i="32" s="1"/>
  <c r="Z7" i="32"/>
  <c r="Y7" i="32"/>
  <c r="CO7" i="32" s="1"/>
  <c r="FE7" i="32" s="1"/>
  <c r="X7" i="32"/>
  <c r="W7" i="32"/>
  <c r="V7" i="32"/>
  <c r="CL7" i="32" s="1"/>
  <c r="FB7" i="32" s="1"/>
  <c r="U7" i="32"/>
  <c r="CK7" i="32" s="1"/>
  <c r="FA7" i="32" s="1"/>
  <c r="T7" i="32"/>
  <c r="CJ7" i="32" s="1"/>
  <c r="EZ7" i="32" s="1"/>
  <c r="AG6" i="32"/>
  <c r="CW6" i="32" s="1"/>
  <c r="FM6" i="32" s="1"/>
  <c r="AF6" i="32"/>
  <c r="CV6" i="32" s="1"/>
  <c r="FL6" i="32" s="1"/>
  <c r="AE6" i="32"/>
  <c r="CU6" i="32" s="1"/>
  <c r="FK6" i="32" s="1"/>
  <c r="AD6" i="32"/>
  <c r="CT6" i="32" s="1"/>
  <c r="FJ6" i="32" s="1"/>
  <c r="AC6" i="32"/>
  <c r="AB6" i="32"/>
  <c r="CR6" i="32" s="1"/>
  <c r="FH6" i="32" s="1"/>
  <c r="AA6" i="32"/>
  <c r="Z6" i="32"/>
  <c r="Y6" i="32"/>
  <c r="X6" i="32"/>
  <c r="W6" i="32"/>
  <c r="CM6" i="32" s="1"/>
  <c r="FC6" i="32" s="1"/>
  <c r="V6" i="32"/>
  <c r="CL6" i="32" s="1"/>
  <c r="FB6" i="32" s="1"/>
  <c r="U6" i="32"/>
  <c r="CK6" i="32" s="1"/>
  <c r="FA6" i="32" s="1"/>
  <c r="T6" i="32"/>
  <c r="CJ6" i="32" s="1"/>
  <c r="EZ6" i="32" s="1"/>
  <c r="AG5" i="32"/>
  <c r="CW5" i="32" s="1"/>
  <c r="FM5" i="32" s="1"/>
  <c r="AF5" i="32"/>
  <c r="CV5" i="32" s="1"/>
  <c r="FL5" i="32" s="1"/>
  <c r="AE5" i="32"/>
  <c r="CU5" i="32" s="1"/>
  <c r="FK5" i="32" s="1"/>
  <c r="AD5" i="32"/>
  <c r="CT5" i="32" s="1"/>
  <c r="FJ5" i="32" s="1"/>
  <c r="AC5" i="32"/>
  <c r="CS5" i="32" s="1"/>
  <c r="FI5" i="32" s="1"/>
  <c r="AB5" i="32"/>
  <c r="CR5" i="32" s="1"/>
  <c r="FH5" i="32" s="1"/>
  <c r="AA5" i="32"/>
  <c r="CQ5" i="32" s="1"/>
  <c r="FG5" i="32" s="1"/>
  <c r="Z5" i="32"/>
  <c r="CP5" i="32" s="1"/>
  <c r="FF5" i="32" s="1"/>
  <c r="Y5" i="32"/>
  <c r="X5" i="32"/>
  <c r="CN5" i="32" s="1"/>
  <c r="FD5" i="32" s="1"/>
  <c r="W5" i="32"/>
  <c r="V5" i="32"/>
  <c r="U5" i="32"/>
  <c r="CK5" i="32" s="1"/>
  <c r="FA5" i="32" s="1"/>
  <c r="T5" i="32"/>
  <c r="CJ5" i="32" s="1"/>
  <c r="D5" i="32"/>
  <c r="E5" i="32"/>
  <c r="BU5" i="32" s="1"/>
  <c r="EK5" i="32" s="1"/>
  <c r="F5" i="32"/>
  <c r="BV5" i="32" s="1"/>
  <c r="EL5" i="32" s="1"/>
  <c r="G5" i="32"/>
  <c r="BW5" i="32" s="1"/>
  <c r="EM5" i="32" s="1"/>
  <c r="H5" i="32"/>
  <c r="I5" i="32"/>
  <c r="BY5" i="32" s="1"/>
  <c r="EO5" i="32" s="1"/>
  <c r="J5" i="32"/>
  <c r="BZ5" i="32" s="1"/>
  <c r="EP5" i="32" s="1"/>
  <c r="K5" i="32"/>
  <c r="CA5" i="32" s="1"/>
  <c r="EQ5" i="32" s="1"/>
  <c r="L5" i="32"/>
  <c r="CB5" i="32" s="1"/>
  <c r="ER5" i="32" s="1"/>
  <c r="M5" i="32"/>
  <c r="CC5" i="32" s="1"/>
  <c r="ES5" i="32" s="1"/>
  <c r="N5" i="32"/>
  <c r="CD5" i="32" s="1"/>
  <c r="ET5" i="32" s="1"/>
  <c r="O5" i="32"/>
  <c r="CE5" i="32" s="1"/>
  <c r="EU5" i="32" s="1"/>
  <c r="P5" i="32"/>
  <c r="CF5" i="32" s="1"/>
  <c r="EV5" i="32" s="1"/>
  <c r="D6" i="32"/>
  <c r="BT6" i="32" s="1"/>
  <c r="EJ6" i="32" s="1"/>
  <c r="E6" i="32"/>
  <c r="BU6" i="32" s="1"/>
  <c r="EK6" i="32" s="1"/>
  <c r="F6" i="32"/>
  <c r="G6" i="32"/>
  <c r="H6" i="32"/>
  <c r="I6" i="32"/>
  <c r="J6" i="32"/>
  <c r="K6" i="32"/>
  <c r="L6" i="32"/>
  <c r="M6" i="32"/>
  <c r="CC6" i="32" s="1"/>
  <c r="ES6" i="32" s="1"/>
  <c r="N6" i="32"/>
  <c r="CD6" i="32" s="1"/>
  <c r="ET6" i="32" s="1"/>
  <c r="O6" i="32"/>
  <c r="CE6" i="32" s="1"/>
  <c r="EU6" i="32" s="1"/>
  <c r="P6" i="32"/>
  <c r="CF6" i="32" s="1"/>
  <c r="EV6" i="32" s="1"/>
  <c r="D7" i="32"/>
  <c r="BT7" i="32" s="1"/>
  <c r="EJ7" i="32" s="1"/>
  <c r="E7" i="32"/>
  <c r="BU7" i="32" s="1"/>
  <c r="EK7" i="32" s="1"/>
  <c r="F7" i="32"/>
  <c r="BV7" i="32" s="1"/>
  <c r="EL7" i="32" s="1"/>
  <c r="G7" i="32"/>
  <c r="BW7" i="32" s="1"/>
  <c r="EM7" i="32" s="1"/>
  <c r="H7" i="32"/>
  <c r="I7" i="32"/>
  <c r="J7" i="32"/>
  <c r="BZ7" i="32" s="1"/>
  <c r="EP7" i="32" s="1"/>
  <c r="K7" i="32"/>
  <c r="CA7" i="32" s="1"/>
  <c r="EQ7" i="32" s="1"/>
  <c r="L7" i="32"/>
  <c r="CB7" i="32" s="1"/>
  <c r="ER7" i="32" s="1"/>
  <c r="M7" i="32"/>
  <c r="CC7" i="32" s="1"/>
  <c r="ES7" i="32" s="1"/>
  <c r="N7" i="32"/>
  <c r="CD7" i="32" s="1"/>
  <c r="ET7" i="32" s="1"/>
  <c r="O7" i="32"/>
  <c r="CE7" i="32" s="1"/>
  <c r="EU7" i="32" s="1"/>
  <c r="P7" i="32"/>
  <c r="CF7" i="32" s="1"/>
  <c r="EV7" i="32" s="1"/>
  <c r="D8" i="32"/>
  <c r="BT8" i="32" s="1"/>
  <c r="EJ8" i="32" s="1"/>
  <c r="E8" i="32"/>
  <c r="BU8" i="32" s="1"/>
  <c r="EK8" i="32" s="1"/>
  <c r="F8" i="32"/>
  <c r="BV8" i="32" s="1"/>
  <c r="EL8" i="32" s="1"/>
  <c r="G8" i="32"/>
  <c r="H8" i="32"/>
  <c r="BX8" i="32" s="1"/>
  <c r="EN8" i="32" s="1"/>
  <c r="I8" i="32"/>
  <c r="BY8" i="32" s="1"/>
  <c r="EO8" i="32" s="1"/>
  <c r="J8" i="32"/>
  <c r="BZ8" i="32" s="1"/>
  <c r="EP8" i="32" s="1"/>
  <c r="K8" i="32"/>
  <c r="CA8" i="32" s="1"/>
  <c r="EQ8" i="32" s="1"/>
  <c r="L8" i="32"/>
  <c r="M8" i="32"/>
  <c r="CC8" i="32" s="1"/>
  <c r="ES8" i="32" s="1"/>
  <c r="N8" i="32"/>
  <c r="CD8" i="32" s="1"/>
  <c r="ET8" i="32" s="1"/>
  <c r="O8" i="32"/>
  <c r="CE8" i="32" s="1"/>
  <c r="EU8" i="32" s="1"/>
  <c r="P8" i="32"/>
  <c r="CF8" i="32" s="1"/>
  <c r="EV8" i="32" s="1"/>
  <c r="D9" i="32"/>
  <c r="BT9" i="32" s="1"/>
  <c r="EJ9" i="32" s="1"/>
  <c r="E9" i="32"/>
  <c r="BU9" i="32" s="1"/>
  <c r="EK9" i="32" s="1"/>
  <c r="F9" i="32"/>
  <c r="BV9" i="32" s="1"/>
  <c r="EL9" i="32" s="1"/>
  <c r="G9" i="32"/>
  <c r="BW9" i="32" s="1"/>
  <c r="EM9" i="32" s="1"/>
  <c r="H9" i="32"/>
  <c r="BX9" i="32" s="1"/>
  <c r="EN9" i="32" s="1"/>
  <c r="I9" i="32"/>
  <c r="BY9" i="32" s="1"/>
  <c r="EO9" i="32" s="1"/>
  <c r="J9" i="32"/>
  <c r="BZ9" i="32" s="1"/>
  <c r="EP9" i="32" s="1"/>
  <c r="K9" i="32"/>
  <c r="CA9" i="32" s="1"/>
  <c r="EQ9" i="32" s="1"/>
  <c r="L9" i="32"/>
  <c r="CB9" i="32" s="1"/>
  <c r="ER9" i="32" s="1"/>
  <c r="M9" i="32"/>
  <c r="CC9" i="32" s="1"/>
  <c r="ES9" i="32" s="1"/>
  <c r="N9" i="32"/>
  <c r="CD9" i="32" s="1"/>
  <c r="ET9" i="32" s="1"/>
  <c r="O9" i="32"/>
  <c r="CE9" i="32" s="1"/>
  <c r="EU9" i="32" s="1"/>
  <c r="P9" i="32"/>
  <c r="CF9" i="32" s="1"/>
  <c r="EV9" i="32" s="1"/>
  <c r="D10" i="32"/>
  <c r="BT10" i="32" s="1"/>
  <c r="EJ10" i="32" s="1"/>
  <c r="E10" i="32"/>
  <c r="BU10" i="32" s="1"/>
  <c r="EK10" i="32" s="1"/>
  <c r="F10" i="32"/>
  <c r="BV10" i="32" s="1"/>
  <c r="EL10" i="32" s="1"/>
  <c r="G10" i="32"/>
  <c r="BW10" i="32" s="1"/>
  <c r="EM10" i="32" s="1"/>
  <c r="H10" i="32"/>
  <c r="BX10" i="32" s="1"/>
  <c r="EN10" i="32" s="1"/>
  <c r="I10" i="32"/>
  <c r="BY10" i="32" s="1"/>
  <c r="EO10" i="32" s="1"/>
  <c r="J10" i="32"/>
  <c r="BZ10" i="32" s="1"/>
  <c r="EP10" i="32" s="1"/>
  <c r="K10" i="32"/>
  <c r="CA10" i="32" s="1"/>
  <c r="EQ10" i="32" s="1"/>
  <c r="L10" i="32"/>
  <c r="CB10" i="32" s="1"/>
  <c r="ER10" i="32" s="1"/>
  <c r="M10" i="32"/>
  <c r="CC10" i="32" s="1"/>
  <c r="ES10" i="32" s="1"/>
  <c r="N10" i="32"/>
  <c r="CD10" i="32" s="1"/>
  <c r="ET10" i="32" s="1"/>
  <c r="O10" i="32"/>
  <c r="CE10" i="32" s="1"/>
  <c r="EU10" i="32" s="1"/>
  <c r="P10" i="32"/>
  <c r="CF10" i="32" s="1"/>
  <c r="EV10" i="32" s="1"/>
  <c r="C5" i="32"/>
  <c r="C6" i="32"/>
  <c r="BS6" i="32" s="1"/>
  <c r="EI6" i="32" s="1"/>
  <c r="C7" i="32"/>
  <c r="BS7" i="32" s="1"/>
  <c r="EI7" i="32" s="1"/>
  <c r="C8" i="32"/>
  <c r="BS8" i="32" s="1"/>
  <c r="EI8" i="32" s="1"/>
  <c r="C9" i="32"/>
  <c r="BS9" i="32" s="1"/>
  <c r="EI9" i="32" s="1"/>
  <c r="C10" i="32"/>
  <c r="BS10" i="32" s="1"/>
  <c r="EI10" i="32" s="1"/>
  <c r="GV11" i="32"/>
  <c r="GE11" i="32"/>
  <c r="GD11" i="32"/>
  <c r="GC11" i="32"/>
  <c r="GB11" i="32"/>
  <c r="GA11" i="32"/>
  <c r="FZ11" i="32"/>
  <c r="FY11" i="32"/>
  <c r="FX11" i="32"/>
  <c r="FW11" i="32"/>
  <c r="FV11" i="32"/>
  <c r="FU11" i="32"/>
  <c r="FT11" i="32"/>
  <c r="FS11" i="32"/>
  <c r="FR11" i="32"/>
  <c r="FQ11" i="32"/>
  <c r="FN11" i="32"/>
  <c r="EW11" i="32"/>
  <c r="EV11" i="32"/>
  <c r="EU11" i="32"/>
  <c r="ET11" i="32"/>
  <c r="ES11" i="32"/>
  <c r="ER11" i="32"/>
  <c r="EQ11" i="32"/>
  <c r="EP11" i="32"/>
  <c r="EO11" i="32"/>
  <c r="EN11" i="32"/>
  <c r="EM11" i="32"/>
  <c r="EL11" i="32"/>
  <c r="EK11" i="32"/>
  <c r="EJ11" i="32"/>
  <c r="EI11" i="32"/>
  <c r="GV10" i="32"/>
  <c r="GG10" i="32"/>
  <c r="GE10" i="32"/>
  <c r="FP10" i="32"/>
  <c r="FN10" i="32"/>
  <c r="EY10" i="32"/>
  <c r="EW10" i="32"/>
  <c r="EH10" i="32"/>
  <c r="GV9" i="32"/>
  <c r="GG9" i="32"/>
  <c r="GE9" i="32"/>
  <c r="FP9" i="32"/>
  <c r="FN9" i="32"/>
  <c r="EY9" i="32"/>
  <c r="EW9" i="32"/>
  <c r="EH9" i="32"/>
  <c r="GV8" i="32"/>
  <c r="GG8" i="32"/>
  <c r="GE8" i="32"/>
  <c r="FP8" i="32"/>
  <c r="FN8" i="32"/>
  <c r="EY8" i="32"/>
  <c r="EW8" i="32"/>
  <c r="EH8" i="32"/>
  <c r="GV7" i="32"/>
  <c r="GG7" i="32"/>
  <c r="GE7" i="32"/>
  <c r="FP7" i="32"/>
  <c r="FN7" i="32"/>
  <c r="EY7" i="32"/>
  <c r="EW7" i="32"/>
  <c r="EH7" i="32"/>
  <c r="GV6" i="32"/>
  <c r="GG6" i="32"/>
  <c r="GE6" i="32"/>
  <c r="FP6" i="32"/>
  <c r="FN6" i="32"/>
  <c r="EY6" i="32"/>
  <c r="EW6" i="32"/>
  <c r="EH6" i="32"/>
  <c r="GV5" i="32"/>
  <c r="GG5" i="32"/>
  <c r="GE5" i="32"/>
  <c r="FP5" i="32"/>
  <c r="FN5" i="32"/>
  <c r="EY5" i="32"/>
  <c r="EW5" i="32"/>
  <c r="EH5" i="32"/>
  <c r="EF11" i="32"/>
  <c r="DO11" i="32"/>
  <c r="DN11" i="32"/>
  <c r="DM11" i="32"/>
  <c r="DL11" i="32"/>
  <c r="DK11" i="32"/>
  <c r="DJ11" i="32"/>
  <c r="DI11" i="32"/>
  <c r="DH11" i="32"/>
  <c r="DG11" i="32"/>
  <c r="DF11" i="32"/>
  <c r="DE11" i="32"/>
  <c r="DD11" i="32"/>
  <c r="DC11" i="32"/>
  <c r="DB11" i="32"/>
  <c r="DA11" i="32"/>
  <c r="CX11" i="32"/>
  <c r="EF10" i="32"/>
  <c r="DQ10" i="32"/>
  <c r="DO10" i="32"/>
  <c r="CZ10" i="32"/>
  <c r="CX10" i="32"/>
  <c r="EF9" i="32"/>
  <c r="DQ9" i="32"/>
  <c r="DO9" i="32"/>
  <c r="CZ9" i="32"/>
  <c r="CX9" i="32"/>
  <c r="EF8" i="32"/>
  <c r="DQ8" i="32"/>
  <c r="DO8" i="32"/>
  <c r="CZ8" i="32"/>
  <c r="CX8" i="32"/>
  <c r="EF7" i="32"/>
  <c r="DQ7" i="32"/>
  <c r="DO7" i="32"/>
  <c r="CZ7" i="32"/>
  <c r="CX7" i="32"/>
  <c r="EF6" i="32"/>
  <c r="DQ6" i="32"/>
  <c r="DO6" i="32"/>
  <c r="CZ6" i="32"/>
  <c r="CX6" i="32"/>
  <c r="EF5" i="32"/>
  <c r="DQ5" i="32"/>
  <c r="DO5" i="32"/>
  <c r="CZ5" i="32"/>
  <c r="CX5" i="32"/>
  <c r="CG11" i="32"/>
  <c r="CF11" i="32"/>
  <c r="CE11" i="32"/>
  <c r="CD11" i="32"/>
  <c r="CC11" i="32"/>
  <c r="CB11" i="32"/>
  <c r="CA11" i="32"/>
  <c r="BZ11" i="32"/>
  <c r="BY11" i="32"/>
  <c r="BX11" i="32"/>
  <c r="BW11" i="32"/>
  <c r="BV11" i="32"/>
  <c r="BU11" i="32"/>
  <c r="BT11" i="32"/>
  <c r="BS11" i="32"/>
  <c r="CG10" i="32"/>
  <c r="CG9" i="32"/>
  <c r="CG8" i="32"/>
  <c r="CG7" i="32"/>
  <c r="CG6" i="32"/>
  <c r="CG5" i="32"/>
  <c r="P75" i="7"/>
  <c r="O75" i="7"/>
  <c r="M75" i="7"/>
  <c r="L75" i="7"/>
  <c r="K75" i="7"/>
  <c r="J75" i="7"/>
  <c r="DW8" i="32" l="1"/>
  <c r="GM8" i="32" s="1"/>
  <c r="CR19" i="32"/>
  <c r="FH19" i="32" s="1"/>
  <c r="DV21" i="32"/>
  <c r="GL21" i="32" s="1"/>
  <c r="DI7" i="32"/>
  <c r="FY7" i="32" s="1"/>
  <c r="Y74" i="7"/>
  <c r="Z74" i="7"/>
  <c r="AB74" i="7"/>
  <c r="AA74" i="7"/>
  <c r="AC74" i="7"/>
  <c r="V74" i="7"/>
  <c r="W74" i="7"/>
  <c r="U74" i="7"/>
  <c r="CV23" i="32"/>
  <c r="FL23" i="32" s="1"/>
  <c r="CW23" i="32"/>
  <c r="FM23" i="32" s="1"/>
  <c r="DM8" i="32"/>
  <c r="GC8" i="32" s="1"/>
  <c r="DN9" i="32"/>
  <c r="GD9" i="32" s="1"/>
  <c r="CE22" i="32"/>
  <c r="EU22" i="32" s="1"/>
  <c r="EE5" i="32"/>
  <c r="GU5" i="32" s="1"/>
  <c r="CK21" i="32"/>
  <c r="FA21" i="32" s="1"/>
  <c r="AK13" i="7"/>
  <c r="AA13" i="7"/>
  <c r="AL13" i="7"/>
  <c r="AB13" i="7"/>
  <c r="AE13" i="7"/>
  <c r="U13" i="7"/>
  <c r="CF22" i="32"/>
  <c r="EV22" i="32" s="1"/>
  <c r="AF13" i="7"/>
  <c r="V13" i="7"/>
  <c r="AB75" i="7"/>
  <c r="AL75" i="7"/>
  <c r="AJ75" i="7"/>
  <c r="Z75" i="7"/>
  <c r="AJ13" i="7"/>
  <c r="Z13" i="7"/>
  <c r="Y75" i="7"/>
  <c r="AI75" i="7"/>
  <c r="AI13" i="7"/>
  <c r="Y13" i="7"/>
  <c r="AG75" i="7"/>
  <c r="W75" i="7"/>
  <c r="AG13" i="7"/>
  <c r="W13" i="7"/>
  <c r="X13" i="7"/>
  <c r="AH13" i="7"/>
  <c r="AH75" i="7"/>
  <c r="X75" i="7"/>
  <c r="AM13" i="7"/>
  <c r="AC13" i="7"/>
  <c r="AC75" i="7"/>
  <c r="AM75" i="7"/>
  <c r="CM7" i="32"/>
  <c r="FC7" i="32" s="1"/>
  <c r="DE7" i="32"/>
  <c r="FU7" i="32" s="1"/>
  <c r="BY7" i="32"/>
  <c r="EO7" i="32" s="1"/>
  <c r="S13" i="7"/>
  <c r="BX7" i="32"/>
  <c r="EN7" i="32" s="1"/>
  <c r="CN7" i="32"/>
  <c r="FD7" i="32" s="1"/>
  <c r="DY6" i="32"/>
  <c r="GO6" i="32" s="1"/>
  <c r="DG7" i="32"/>
  <c r="FW7" i="32" s="1"/>
  <c r="CB19" i="32"/>
  <c r="ER19" i="32" s="1"/>
  <c r="DY19" i="32"/>
  <c r="GO19" i="32" s="1"/>
  <c r="DZ19" i="32"/>
  <c r="GP19" i="32" s="1"/>
  <c r="CQ19" i="32"/>
  <c r="FG19" i="32" s="1"/>
  <c r="DX7" i="32"/>
  <c r="GN7" i="32" s="1"/>
  <c r="DG6" i="32"/>
  <c r="FW6" i="32" s="1"/>
  <c r="CP7" i="32"/>
  <c r="FF7" i="32" s="1"/>
  <c r="DE20" i="32"/>
  <c r="FU20" i="32" s="1"/>
  <c r="DM20" i="32"/>
  <c r="GC20" i="32" s="1"/>
  <c r="DG19" i="32"/>
  <c r="FW19" i="32" s="1"/>
  <c r="CC20" i="32"/>
  <c r="ES20" i="32" s="1"/>
  <c r="DW20" i="32"/>
  <c r="GM20" i="32" s="1"/>
  <c r="EA20" i="32"/>
  <c r="GQ20" i="32" s="1"/>
  <c r="DX22" i="32"/>
  <c r="GN22" i="32" s="1"/>
  <c r="DU20" i="32"/>
  <c r="GK20" i="32" s="1"/>
  <c r="DY20" i="32"/>
  <c r="GO20" i="32" s="1"/>
  <c r="EC21" i="32"/>
  <c r="GS21" i="32" s="1"/>
  <c r="DL19" i="32"/>
  <c r="GB19" i="32" s="1"/>
  <c r="DH21" i="32"/>
  <c r="FX21" i="32" s="1"/>
  <c r="DJ19" i="32"/>
  <c r="FZ19" i="32" s="1"/>
  <c r="CO20" i="32"/>
  <c r="FE20" i="32" s="1"/>
  <c r="CS20" i="32"/>
  <c r="FI20" i="32" s="1"/>
  <c r="CW21" i="32"/>
  <c r="FM21" i="32" s="1"/>
  <c r="CP20" i="32"/>
  <c r="FF20" i="32" s="1"/>
  <c r="CQ20" i="32"/>
  <c r="FG20" i="32" s="1"/>
  <c r="CU20" i="32"/>
  <c r="FK20" i="32" s="1"/>
  <c r="BV20" i="32"/>
  <c r="EL20" i="32" s="1"/>
  <c r="CD21" i="32"/>
  <c r="ET21" i="32" s="1"/>
  <c r="CA20" i="32"/>
  <c r="EQ20" i="32" s="1"/>
  <c r="BZ20" i="32"/>
  <c r="EP20" i="32" s="1"/>
  <c r="BX20" i="32"/>
  <c r="EN20" i="32" s="1"/>
  <c r="CB20" i="32"/>
  <c r="ER20" i="32" s="1"/>
  <c r="DT6" i="32"/>
  <c r="GJ6" i="32" s="1"/>
  <c r="DX6" i="32"/>
  <c r="GN6" i="32" s="1"/>
  <c r="EB6" i="32"/>
  <c r="GR6" i="32" s="1"/>
  <c r="DV6" i="32"/>
  <c r="GL6" i="32" s="1"/>
  <c r="DZ6" i="32"/>
  <c r="GP6" i="32" s="1"/>
  <c r="DV7" i="32"/>
  <c r="GL7" i="32" s="1"/>
  <c r="CB8" i="32"/>
  <c r="ER8" i="32" s="1"/>
  <c r="CS6" i="32"/>
  <c r="FI6" i="32" s="1"/>
  <c r="CP6" i="32"/>
  <c r="FF6" i="32" s="1"/>
  <c r="CQ6" i="32"/>
  <c r="FG6" i="32" s="1"/>
  <c r="BW8" i="32"/>
  <c r="EM8" i="32" s="1"/>
  <c r="BY6" i="32"/>
  <c r="EO6" i="32" s="1"/>
  <c r="CA6" i="32"/>
  <c r="EQ6" i="32" s="1"/>
  <c r="BW6" i="32"/>
  <c r="EM6" i="32" s="1"/>
  <c r="EE20" i="32"/>
  <c r="GU20" i="32" s="1"/>
  <c r="BZ6" i="32"/>
  <c r="EP6" i="32" s="1"/>
  <c r="BV6" i="32"/>
  <c r="EL6" i="32" s="1"/>
  <c r="CL18" i="32"/>
  <c r="FB18" i="32" s="1"/>
  <c r="CM19" i="32"/>
  <c r="FC19" i="32" s="1"/>
  <c r="DH19" i="32"/>
  <c r="FX19" i="32" s="1"/>
  <c r="DY21" i="32"/>
  <c r="GO21" i="32" s="1"/>
  <c r="DZ21" i="32"/>
  <c r="GP21" i="32" s="1"/>
  <c r="EA7" i="32"/>
  <c r="GQ7" i="32" s="1"/>
  <c r="DF8" i="32"/>
  <c r="FV8" i="32" s="1"/>
  <c r="CN6" i="32"/>
  <c r="FD6" i="32" s="1"/>
  <c r="CO6" i="32"/>
  <c r="FE6" i="32" s="1"/>
  <c r="CB6" i="32"/>
  <c r="ER6" i="32" s="1"/>
  <c r="BX6" i="32"/>
  <c r="EN6" i="32" s="1"/>
  <c r="DD18" i="32"/>
  <c r="FT18" i="32" s="1"/>
  <c r="EI18" i="32"/>
  <c r="BS5" i="32"/>
  <c r="EI5" i="32" s="1"/>
  <c r="DV8" i="32"/>
  <c r="GL8" i="32" s="1"/>
  <c r="DG8" i="32"/>
  <c r="FW8" i="32" s="1"/>
  <c r="DF7" i="32"/>
  <c r="FV7" i="32" s="1"/>
  <c r="DT18" i="32"/>
  <c r="GJ18" i="32" s="1"/>
  <c r="CK18" i="32"/>
  <c r="FA18" i="32" s="1"/>
  <c r="DB6" i="32"/>
  <c r="FR6" i="32" s="1"/>
  <c r="DF6" i="32"/>
  <c r="FV6" i="32" s="1"/>
  <c r="CO5" i="32"/>
  <c r="FE5" i="32" s="1"/>
  <c r="DF5" i="32"/>
  <c r="FV5" i="32" s="1"/>
  <c r="DS5" i="32"/>
  <c r="GI5" i="32" s="1"/>
  <c r="CL5" i="32"/>
  <c r="FB5" i="32" s="1"/>
  <c r="DC5" i="32"/>
  <c r="FS5" i="32" s="1"/>
  <c r="DT5" i="32"/>
  <c r="GJ5" i="32" s="1"/>
  <c r="BV18" i="32"/>
  <c r="EL18" i="32" s="1"/>
  <c r="DW18" i="32"/>
  <c r="GM18" i="32" s="1"/>
  <c r="DB5" i="32"/>
  <c r="FR5" i="32" s="1"/>
  <c r="DC18" i="32"/>
  <c r="FS18" i="32" s="1"/>
  <c r="DV18" i="32"/>
  <c r="GL18" i="32" s="1"/>
  <c r="BX5" i="32"/>
  <c r="EN5" i="32" s="1"/>
  <c r="BT5" i="32"/>
  <c r="EJ5" i="32" s="1"/>
  <c r="BW18" i="32"/>
  <c r="EM18" i="32" s="1"/>
  <c r="CM5" i="32"/>
  <c r="FC5" i="32" s="1"/>
  <c r="DD5" i="32"/>
  <c r="FT5" i="32" s="1"/>
  <c r="DW5" i="32"/>
  <c r="GM5" i="32" s="1"/>
  <c r="DS18" i="32"/>
  <c r="GI18" i="32" s="1"/>
  <c r="BT18" i="32"/>
  <c r="EJ18" i="32" s="1"/>
  <c r="BU18" i="32"/>
  <c r="EK18" i="32" s="1"/>
  <c r="DG20" i="32"/>
  <c r="FW20" i="32" s="1"/>
  <c r="DK21" i="32"/>
  <c r="GA21" i="32" s="1"/>
  <c r="DW7" i="32"/>
  <c r="GM7" i="32" s="1"/>
  <c r="CO8" i="32"/>
  <c r="FE8" i="32" s="1"/>
  <c r="CP8" i="32"/>
  <c r="FF8" i="32" s="1"/>
  <c r="DD21" i="32"/>
  <c r="FT21" i="32" s="1"/>
  <c r="DD9" i="32"/>
  <c r="FT9" i="32" s="1"/>
  <c r="DX35" i="32"/>
  <c r="IC35" i="32" s="1"/>
  <c r="DZ8" i="32"/>
  <c r="GP8" i="32" s="1"/>
  <c r="DY7" i="32"/>
  <c r="GO7" i="32" s="1"/>
  <c r="ED19" i="32"/>
  <c r="GT19" i="32" s="1"/>
  <c r="DF19" i="32"/>
  <c r="FV19" i="32" s="1"/>
  <c r="DC20" i="32"/>
  <c r="FS20" i="32" s="1"/>
  <c r="EO18" i="32"/>
  <c r="BR24" i="32" l="1"/>
  <c r="EH24" i="32"/>
  <c r="BR11" i="32"/>
  <c r="EH11" i="32"/>
  <c r="BC24" i="34"/>
  <c r="BD24" i="34"/>
  <c r="BE24" i="34"/>
  <c r="BF24" i="34"/>
  <c r="BG24" i="34"/>
  <c r="BH24" i="34"/>
  <c r="BI24" i="34"/>
  <c r="BJ24" i="34"/>
  <c r="BK24" i="34"/>
  <c r="BL24" i="34"/>
  <c r="BM24" i="34"/>
  <c r="BN24" i="34"/>
  <c r="BO24" i="34"/>
  <c r="AL24" i="34"/>
  <c r="AM24" i="34"/>
  <c r="AN24" i="34"/>
  <c r="AO24" i="34"/>
  <c r="AP24" i="34"/>
  <c r="AQ24" i="34"/>
  <c r="AR24" i="34"/>
  <c r="AS24" i="34"/>
  <c r="AT24" i="34"/>
  <c r="AU24" i="34"/>
  <c r="AV24" i="34"/>
  <c r="AW24" i="34"/>
  <c r="AX24" i="34"/>
  <c r="U24" i="34"/>
  <c r="V24" i="34"/>
  <c r="W24" i="34"/>
  <c r="X24" i="34"/>
  <c r="Y24" i="34"/>
  <c r="Z24" i="34"/>
  <c r="AA24" i="34"/>
  <c r="AB24" i="34"/>
  <c r="AC24" i="34"/>
  <c r="AD24" i="34"/>
  <c r="AE24" i="34"/>
  <c r="AF24" i="34"/>
  <c r="AG24" i="34"/>
  <c r="AL11" i="34"/>
  <c r="AM11" i="34"/>
  <c r="AN11" i="34"/>
  <c r="AO11" i="34"/>
  <c r="AP11" i="34"/>
  <c r="AQ11" i="34"/>
  <c r="AR11" i="34"/>
  <c r="AS11" i="34"/>
  <c r="AT11" i="34"/>
  <c r="AU11" i="34"/>
  <c r="AV11" i="34"/>
  <c r="AW11" i="34"/>
  <c r="AX11" i="34"/>
  <c r="D31" i="24"/>
  <c r="E31" i="24"/>
  <c r="F31" i="24"/>
  <c r="F31" i="26" s="1"/>
  <c r="G31" i="24"/>
  <c r="H31" i="24"/>
  <c r="I31" i="24"/>
  <c r="J31" i="24"/>
  <c r="K31" i="24"/>
  <c r="L31" i="24"/>
  <c r="M31" i="24"/>
  <c r="N31" i="24"/>
  <c r="O31" i="24"/>
  <c r="P31" i="24"/>
  <c r="Q31" i="24"/>
  <c r="R31" i="24"/>
  <c r="R31" i="26" s="1"/>
  <c r="S31" i="24"/>
  <c r="T31" i="24"/>
  <c r="U31" i="24"/>
  <c r="V31" i="24"/>
  <c r="W31" i="24"/>
  <c r="X31" i="24"/>
  <c r="Y31" i="24"/>
  <c r="Z31" i="24"/>
  <c r="AA31" i="24"/>
  <c r="AB31" i="24"/>
  <c r="AC31" i="24"/>
  <c r="AD31" i="24"/>
  <c r="AD31" i="26" s="1"/>
  <c r="AE31" i="24"/>
  <c r="AF31" i="24"/>
  <c r="AG31" i="24"/>
  <c r="AH31" i="24"/>
  <c r="AI31" i="24"/>
  <c r="AJ31" i="24"/>
  <c r="AK31" i="24"/>
  <c r="AL31" i="24"/>
  <c r="AM31" i="24"/>
  <c r="AN31" i="24"/>
  <c r="AO31" i="24"/>
  <c r="AP31" i="24"/>
  <c r="AP31" i="26" s="1"/>
  <c r="AQ31" i="24"/>
  <c r="AR31" i="24"/>
  <c r="AS31" i="24"/>
  <c r="AT31" i="24"/>
  <c r="AU31" i="24"/>
  <c r="AV31" i="24"/>
  <c r="AW31" i="24"/>
  <c r="AX31" i="24"/>
  <c r="AY31" i="24"/>
  <c r="AZ31" i="24"/>
  <c r="BA31" i="24"/>
  <c r="BB31" i="24"/>
  <c r="BB31" i="26" s="1"/>
  <c r="BC31" i="24"/>
  <c r="BD31" i="24"/>
  <c r="BE31" i="24"/>
  <c r="BF31" i="24"/>
  <c r="BG31" i="24"/>
  <c r="BH31" i="24"/>
  <c r="BI31" i="24"/>
  <c r="BJ31" i="24"/>
  <c r="BK31" i="24"/>
  <c r="BL31" i="24"/>
  <c r="BM31" i="24"/>
  <c r="BN31" i="24"/>
  <c r="BN31" i="26" s="1"/>
  <c r="BO31" i="24"/>
  <c r="BP31" i="24"/>
  <c r="BQ31" i="24"/>
  <c r="BR31" i="24"/>
  <c r="BS31" i="24"/>
  <c r="BT31" i="24"/>
  <c r="BU31" i="24"/>
  <c r="BV31" i="24"/>
  <c r="BW31" i="24"/>
  <c r="BX31" i="24"/>
  <c r="BY31" i="24"/>
  <c r="BZ31" i="24"/>
  <c r="BZ31" i="26" s="1"/>
  <c r="CA31" i="24"/>
  <c r="CB31" i="24"/>
  <c r="CC31" i="24"/>
  <c r="CD31" i="24"/>
  <c r="CE31" i="24"/>
  <c r="CF31" i="24"/>
  <c r="CG31" i="24"/>
  <c r="CH31" i="24"/>
  <c r="CI31" i="24"/>
  <c r="CJ31" i="24"/>
  <c r="CK31" i="24"/>
  <c r="CL31" i="24"/>
  <c r="CL31" i="26" s="1"/>
  <c r="CM31" i="24"/>
  <c r="CN31" i="24"/>
  <c r="CO31" i="24"/>
  <c r="CP31" i="24"/>
  <c r="CQ31" i="24"/>
  <c r="CR31" i="24"/>
  <c r="CS31" i="24"/>
  <c r="CT31" i="24"/>
  <c r="CU31" i="24"/>
  <c r="CV31" i="24"/>
  <c r="CW31" i="24"/>
  <c r="CX31" i="24"/>
  <c r="CX31" i="26" s="1"/>
  <c r="CY31" i="24"/>
  <c r="CZ31" i="24"/>
  <c r="DA31" i="24"/>
  <c r="DB31" i="24"/>
  <c r="DC31" i="24"/>
  <c r="DD31" i="24"/>
  <c r="D32" i="24"/>
  <c r="E32" i="24"/>
  <c r="F32" i="24"/>
  <c r="G32" i="24"/>
  <c r="H32" i="24"/>
  <c r="I32" i="24"/>
  <c r="I32" i="26" s="1"/>
  <c r="J32" i="24"/>
  <c r="K32" i="24"/>
  <c r="L32" i="24"/>
  <c r="M32" i="24"/>
  <c r="N32" i="24"/>
  <c r="O32" i="24"/>
  <c r="P32" i="24"/>
  <c r="Q32" i="24"/>
  <c r="R32" i="24"/>
  <c r="S32" i="24"/>
  <c r="T32" i="24"/>
  <c r="U32" i="24"/>
  <c r="U32" i="26" s="1"/>
  <c r="V32" i="24"/>
  <c r="W32" i="24"/>
  <c r="X32" i="24"/>
  <c r="Y32" i="24"/>
  <c r="Z32" i="24"/>
  <c r="AA32" i="24"/>
  <c r="AB32" i="24"/>
  <c r="AC32" i="24"/>
  <c r="AD32" i="24"/>
  <c r="AE32" i="24"/>
  <c r="AF32" i="24"/>
  <c r="AG32" i="24"/>
  <c r="AG32" i="26" s="1"/>
  <c r="AH32" i="24"/>
  <c r="AI32" i="24"/>
  <c r="AJ32" i="24"/>
  <c r="AK32" i="24"/>
  <c r="AL32" i="24"/>
  <c r="AM32" i="24"/>
  <c r="AN32" i="24"/>
  <c r="AO32" i="24"/>
  <c r="AP32" i="24"/>
  <c r="AQ32" i="24"/>
  <c r="AR32" i="24"/>
  <c r="AS32" i="24"/>
  <c r="AS32" i="26" s="1"/>
  <c r="AT32" i="24"/>
  <c r="AU32" i="24"/>
  <c r="AV32" i="24"/>
  <c r="AW32" i="24"/>
  <c r="AX32" i="24"/>
  <c r="AY32" i="24"/>
  <c r="AZ32" i="24"/>
  <c r="BA32" i="24"/>
  <c r="BB32" i="24"/>
  <c r="BC32" i="24"/>
  <c r="BD32" i="24"/>
  <c r="BE32" i="24"/>
  <c r="BE32" i="26" s="1"/>
  <c r="BF32" i="24"/>
  <c r="BG32" i="24"/>
  <c r="BH32" i="24"/>
  <c r="BI32" i="24"/>
  <c r="BJ32" i="24"/>
  <c r="BK32" i="24"/>
  <c r="BL32" i="24"/>
  <c r="BM32" i="24"/>
  <c r="BN32" i="24"/>
  <c r="BO32" i="24"/>
  <c r="BP32" i="24"/>
  <c r="BQ32" i="24"/>
  <c r="BQ32" i="26" s="1"/>
  <c r="BR32" i="24"/>
  <c r="BS32" i="24"/>
  <c r="BT32" i="24"/>
  <c r="BU32" i="24"/>
  <c r="BV32" i="24"/>
  <c r="BW32" i="24"/>
  <c r="BX32" i="24"/>
  <c r="BY32" i="24"/>
  <c r="BZ32" i="24"/>
  <c r="CA32" i="24"/>
  <c r="CB32" i="24"/>
  <c r="CC32" i="24"/>
  <c r="CC32" i="26" s="1"/>
  <c r="CD32" i="24"/>
  <c r="CE32" i="24"/>
  <c r="CF32" i="24"/>
  <c r="CG32" i="24"/>
  <c r="CH32" i="24"/>
  <c r="CI32" i="24"/>
  <c r="CJ32" i="24"/>
  <c r="CK32" i="24"/>
  <c r="CL32" i="24"/>
  <c r="CM32" i="24"/>
  <c r="CN32" i="24"/>
  <c r="CO32" i="24"/>
  <c r="CO32" i="26" s="1"/>
  <c r="CP32" i="24"/>
  <c r="CQ32" i="24"/>
  <c r="CR32" i="24"/>
  <c r="CS32" i="24"/>
  <c r="CT32" i="24"/>
  <c r="CU32" i="24"/>
  <c r="CV32" i="24"/>
  <c r="CW32" i="24"/>
  <c r="CX32" i="24"/>
  <c r="CY32" i="24"/>
  <c r="CZ32" i="24"/>
  <c r="DA32" i="24"/>
  <c r="DA32" i="26" s="1"/>
  <c r="DB32" i="24"/>
  <c r="DC32" i="24"/>
  <c r="DD32" i="24"/>
  <c r="D33" i="24"/>
  <c r="E33" i="24"/>
  <c r="F33" i="24"/>
  <c r="G33" i="24"/>
  <c r="H33" i="24"/>
  <c r="I33" i="24"/>
  <c r="J33" i="24"/>
  <c r="K33" i="24"/>
  <c r="L33" i="24"/>
  <c r="L33" i="26" s="1"/>
  <c r="M33" i="24"/>
  <c r="N33" i="24"/>
  <c r="O33" i="24"/>
  <c r="P33" i="24"/>
  <c r="Q33" i="24"/>
  <c r="R33" i="24"/>
  <c r="S33" i="24"/>
  <c r="T33" i="24"/>
  <c r="U33" i="24"/>
  <c r="V33" i="24"/>
  <c r="W33" i="24"/>
  <c r="X33" i="24"/>
  <c r="X33" i="26" s="1"/>
  <c r="Y33" i="24"/>
  <c r="Z33" i="24"/>
  <c r="AA33" i="24"/>
  <c r="AB33" i="24"/>
  <c r="AC33" i="24"/>
  <c r="AD33" i="24"/>
  <c r="AE33" i="24"/>
  <c r="AF33" i="24"/>
  <c r="AG33" i="24"/>
  <c r="AH33" i="24"/>
  <c r="AI33" i="24"/>
  <c r="AJ33" i="24"/>
  <c r="AJ33" i="26" s="1"/>
  <c r="AK33" i="24"/>
  <c r="AL33" i="24"/>
  <c r="AM33" i="24"/>
  <c r="AN33" i="24"/>
  <c r="AO33" i="24"/>
  <c r="AP33" i="24"/>
  <c r="AQ33" i="24"/>
  <c r="AR33" i="24"/>
  <c r="AS33" i="24"/>
  <c r="AT33" i="24"/>
  <c r="AU33" i="24"/>
  <c r="AV33" i="24"/>
  <c r="AV33" i="26" s="1"/>
  <c r="AW33" i="24"/>
  <c r="AX33" i="24"/>
  <c r="AY33" i="24"/>
  <c r="AZ33" i="24"/>
  <c r="BA33" i="24"/>
  <c r="BB33" i="24"/>
  <c r="BC33" i="24"/>
  <c r="BD33" i="24"/>
  <c r="BE33" i="24"/>
  <c r="BF33" i="24"/>
  <c r="BG33" i="24"/>
  <c r="BH33" i="24"/>
  <c r="BH33" i="26" s="1"/>
  <c r="BI33" i="24"/>
  <c r="BJ33" i="24"/>
  <c r="BK33" i="24"/>
  <c r="BL33" i="24"/>
  <c r="BM33" i="24"/>
  <c r="BN33" i="24"/>
  <c r="BO33" i="24"/>
  <c r="BP33" i="24"/>
  <c r="BQ33" i="24"/>
  <c r="BR33" i="24"/>
  <c r="BS33" i="24"/>
  <c r="BT33" i="24"/>
  <c r="BT33" i="26" s="1"/>
  <c r="BU33" i="24"/>
  <c r="BV33" i="24"/>
  <c r="BW33" i="24"/>
  <c r="BX33" i="24"/>
  <c r="BY33" i="24"/>
  <c r="BZ33" i="24"/>
  <c r="CA33" i="24"/>
  <c r="CB33" i="24"/>
  <c r="CC33" i="24"/>
  <c r="CD33" i="24"/>
  <c r="CE33" i="24"/>
  <c r="CF33" i="24"/>
  <c r="CF33" i="26" s="1"/>
  <c r="CG33" i="24"/>
  <c r="CH33" i="24"/>
  <c r="CI33" i="24"/>
  <c r="CJ33" i="24"/>
  <c r="CK33" i="24"/>
  <c r="CL33" i="24"/>
  <c r="CM33" i="24"/>
  <c r="CN33" i="24"/>
  <c r="CO33" i="24"/>
  <c r="CP33" i="24"/>
  <c r="CQ33" i="24"/>
  <c r="CR33" i="24"/>
  <c r="CR33" i="26" s="1"/>
  <c r="CS33" i="24"/>
  <c r="CT33" i="24"/>
  <c r="CU33" i="24"/>
  <c r="CV33" i="24"/>
  <c r="CW33" i="24"/>
  <c r="CX33" i="24"/>
  <c r="CY33" i="24"/>
  <c r="CZ33" i="24"/>
  <c r="DA33" i="24"/>
  <c r="DB33" i="24"/>
  <c r="DC33" i="24"/>
  <c r="DD33" i="24"/>
  <c r="D34" i="24"/>
  <c r="E34" i="24"/>
  <c r="F34" i="24"/>
  <c r="G34" i="24"/>
  <c r="H34" i="24"/>
  <c r="I34" i="24"/>
  <c r="J34" i="24"/>
  <c r="K34" i="24"/>
  <c r="L34" i="24"/>
  <c r="M34" i="24"/>
  <c r="N34" i="24"/>
  <c r="O34" i="24"/>
  <c r="P34" i="24"/>
  <c r="Q34" i="24"/>
  <c r="R34" i="24"/>
  <c r="S34" i="24"/>
  <c r="T34" i="24"/>
  <c r="U34" i="24"/>
  <c r="V34" i="24"/>
  <c r="W34" i="24"/>
  <c r="X34" i="24"/>
  <c r="Y34" i="24"/>
  <c r="Z34" i="24"/>
  <c r="AA34" i="24"/>
  <c r="AA34" i="26" s="1"/>
  <c r="AB34" i="24"/>
  <c r="AC34" i="24"/>
  <c r="AD34" i="24"/>
  <c r="AE34" i="24"/>
  <c r="AF34" i="24"/>
  <c r="AG34" i="24"/>
  <c r="AH34" i="24"/>
  <c r="AI34" i="24"/>
  <c r="AJ34" i="24"/>
  <c r="AK34" i="24"/>
  <c r="AL34" i="24"/>
  <c r="AM34" i="24"/>
  <c r="AM34" i="26" s="1"/>
  <c r="AN34" i="24"/>
  <c r="AO34" i="24"/>
  <c r="AP34" i="24"/>
  <c r="AQ34" i="24"/>
  <c r="AR34" i="24"/>
  <c r="AS34" i="24"/>
  <c r="AT34" i="24"/>
  <c r="AU34" i="24"/>
  <c r="AV34" i="24"/>
  <c r="AW34" i="24"/>
  <c r="AX34" i="24"/>
  <c r="AY34" i="24"/>
  <c r="AY34" i="26" s="1"/>
  <c r="AZ34" i="24"/>
  <c r="BA34" i="24"/>
  <c r="BB34" i="24"/>
  <c r="BC34" i="24"/>
  <c r="BD34" i="24"/>
  <c r="BE34" i="24"/>
  <c r="BF34" i="24"/>
  <c r="BG34" i="24"/>
  <c r="BH34" i="24"/>
  <c r="BI34" i="24"/>
  <c r="BJ34" i="24"/>
  <c r="BK34" i="24"/>
  <c r="BK34" i="26" s="1"/>
  <c r="BL34" i="24"/>
  <c r="BM34" i="24"/>
  <c r="BN34" i="24"/>
  <c r="BO34" i="24"/>
  <c r="BP34" i="24"/>
  <c r="BQ34" i="24"/>
  <c r="BR34" i="24"/>
  <c r="BS34" i="24"/>
  <c r="BT34" i="24"/>
  <c r="BU34" i="24"/>
  <c r="BV34" i="24"/>
  <c r="BW34" i="24"/>
  <c r="BW34" i="26" s="1"/>
  <c r="BX34" i="24"/>
  <c r="BY34" i="24"/>
  <c r="BZ34" i="24"/>
  <c r="CA34" i="24"/>
  <c r="CB34" i="24"/>
  <c r="CC34" i="24"/>
  <c r="CD34" i="24"/>
  <c r="CE34" i="24"/>
  <c r="CF34" i="24"/>
  <c r="CG34" i="24"/>
  <c r="CH34" i="24"/>
  <c r="CI34" i="24"/>
  <c r="CI34" i="26" s="1"/>
  <c r="CJ34" i="24"/>
  <c r="CK34" i="24"/>
  <c r="CL34" i="24"/>
  <c r="CM34" i="24"/>
  <c r="CN34" i="24"/>
  <c r="CO34" i="24"/>
  <c r="CP34" i="24"/>
  <c r="CQ34" i="24"/>
  <c r="CR34" i="24"/>
  <c r="CS34" i="24"/>
  <c r="CT34" i="24"/>
  <c r="CU34" i="24"/>
  <c r="CU34" i="26" s="1"/>
  <c r="CV34" i="24"/>
  <c r="CW34" i="24"/>
  <c r="CX34" i="24"/>
  <c r="CY34" i="24"/>
  <c r="CZ34" i="24"/>
  <c r="DA34" i="24"/>
  <c r="DB34" i="24"/>
  <c r="DC34" i="24"/>
  <c r="DD34" i="24"/>
  <c r="D35" i="24"/>
  <c r="E35" i="24"/>
  <c r="F35" i="24"/>
  <c r="F35" i="26" s="1"/>
  <c r="G35" i="24"/>
  <c r="H35" i="24"/>
  <c r="I35" i="24"/>
  <c r="J35" i="24"/>
  <c r="K35" i="24"/>
  <c r="L35" i="24"/>
  <c r="M35" i="24"/>
  <c r="N35" i="24"/>
  <c r="O35" i="24"/>
  <c r="P35" i="24"/>
  <c r="Q35" i="24"/>
  <c r="R35" i="24"/>
  <c r="R35" i="26" s="1"/>
  <c r="S35" i="24"/>
  <c r="T35" i="24"/>
  <c r="U35" i="24"/>
  <c r="V35" i="24"/>
  <c r="W35" i="24"/>
  <c r="X35" i="24"/>
  <c r="Y35" i="24"/>
  <c r="Z35" i="24"/>
  <c r="AA35" i="24"/>
  <c r="AB35" i="24"/>
  <c r="AC35" i="24"/>
  <c r="AD35" i="24"/>
  <c r="AD35" i="26" s="1"/>
  <c r="AE35" i="24"/>
  <c r="AF35" i="24"/>
  <c r="AG35" i="24"/>
  <c r="AH35" i="24"/>
  <c r="AI35" i="24"/>
  <c r="AJ35" i="24"/>
  <c r="AK35" i="24"/>
  <c r="AL35" i="24"/>
  <c r="AM35" i="24"/>
  <c r="AN35" i="24"/>
  <c r="AO35" i="24"/>
  <c r="AP35" i="24"/>
  <c r="AP35" i="26" s="1"/>
  <c r="AQ35" i="24"/>
  <c r="AR35" i="24"/>
  <c r="AS35" i="24"/>
  <c r="AT35" i="24"/>
  <c r="AU35" i="24"/>
  <c r="AV35" i="24"/>
  <c r="AW35" i="24"/>
  <c r="AX35" i="24"/>
  <c r="AY35" i="24"/>
  <c r="AZ35" i="24"/>
  <c r="BA35" i="24"/>
  <c r="BB35" i="24"/>
  <c r="BB35" i="26" s="1"/>
  <c r="BC35" i="24"/>
  <c r="BD35" i="24"/>
  <c r="BE35" i="24"/>
  <c r="BF35" i="24"/>
  <c r="BG35" i="24"/>
  <c r="BH35" i="24"/>
  <c r="BI35" i="24"/>
  <c r="BJ35" i="24"/>
  <c r="BK35" i="24"/>
  <c r="BL35" i="24"/>
  <c r="BM35" i="24"/>
  <c r="BN35" i="24"/>
  <c r="BN35" i="26" s="1"/>
  <c r="BO35" i="24"/>
  <c r="BP35" i="24"/>
  <c r="BQ35" i="24"/>
  <c r="BR35" i="24"/>
  <c r="BS35" i="24"/>
  <c r="BT35" i="24"/>
  <c r="BU35" i="24"/>
  <c r="BV35" i="24"/>
  <c r="BW35" i="24"/>
  <c r="BX35" i="24"/>
  <c r="BY35" i="24"/>
  <c r="BZ35" i="24"/>
  <c r="BZ35" i="26" s="1"/>
  <c r="CA35" i="24"/>
  <c r="CB35" i="24"/>
  <c r="CC35" i="24"/>
  <c r="CD35" i="24"/>
  <c r="CE35" i="24"/>
  <c r="CF35" i="24"/>
  <c r="CG35" i="24"/>
  <c r="CH35" i="24"/>
  <c r="CI35" i="24"/>
  <c r="CJ35" i="24"/>
  <c r="CK35" i="24"/>
  <c r="CL35" i="24"/>
  <c r="CL35" i="26" s="1"/>
  <c r="CM35" i="24"/>
  <c r="CN35" i="24"/>
  <c r="CO35" i="24"/>
  <c r="CP35" i="24"/>
  <c r="CQ35" i="24"/>
  <c r="CR35" i="24"/>
  <c r="CS35" i="24"/>
  <c r="CT35" i="24"/>
  <c r="CU35" i="24"/>
  <c r="CV35" i="24"/>
  <c r="CW35" i="24"/>
  <c r="CX35" i="24"/>
  <c r="CX35" i="26" s="1"/>
  <c r="CY35" i="24"/>
  <c r="CZ35" i="24"/>
  <c r="DA35" i="24"/>
  <c r="DB35" i="24"/>
  <c r="DC35" i="24"/>
  <c r="DD35" i="24"/>
  <c r="D36" i="24"/>
  <c r="E36" i="24"/>
  <c r="F36" i="24"/>
  <c r="G36" i="24"/>
  <c r="H36" i="24"/>
  <c r="I36" i="24"/>
  <c r="I36" i="26" s="1"/>
  <c r="J36" i="24"/>
  <c r="K36" i="24"/>
  <c r="L36" i="24"/>
  <c r="M36" i="24"/>
  <c r="N36" i="24"/>
  <c r="O36" i="24"/>
  <c r="P36" i="24"/>
  <c r="Q36" i="24"/>
  <c r="R36" i="24"/>
  <c r="S36" i="24"/>
  <c r="T36" i="24"/>
  <c r="U36" i="24"/>
  <c r="U36" i="26" s="1"/>
  <c r="V36" i="24"/>
  <c r="W36" i="24"/>
  <c r="X36" i="24"/>
  <c r="Y36" i="24"/>
  <c r="Z36" i="24"/>
  <c r="AA36" i="24"/>
  <c r="AB36" i="24"/>
  <c r="AC36" i="24"/>
  <c r="AD36" i="24"/>
  <c r="AE36" i="24"/>
  <c r="AF36" i="24"/>
  <c r="AG36" i="24"/>
  <c r="AG36" i="26" s="1"/>
  <c r="AH36" i="24"/>
  <c r="AI36" i="24"/>
  <c r="AJ36" i="24"/>
  <c r="AK36" i="24"/>
  <c r="AL36" i="24"/>
  <c r="AM36" i="24"/>
  <c r="AN36" i="24"/>
  <c r="AO36" i="24"/>
  <c r="AP36" i="24"/>
  <c r="AQ36" i="24"/>
  <c r="AR36" i="24"/>
  <c r="AS36" i="24"/>
  <c r="AS36" i="26" s="1"/>
  <c r="AT36" i="24"/>
  <c r="AU36" i="24"/>
  <c r="AV36" i="24"/>
  <c r="AW36" i="24"/>
  <c r="AX36" i="24"/>
  <c r="AY36" i="24"/>
  <c r="AZ36" i="24"/>
  <c r="BA36" i="24"/>
  <c r="BB36" i="24"/>
  <c r="BC36" i="24"/>
  <c r="BD36" i="24"/>
  <c r="BE36" i="24"/>
  <c r="BE36" i="26" s="1"/>
  <c r="BF36" i="24"/>
  <c r="BG36" i="24"/>
  <c r="BH36" i="24"/>
  <c r="BI36" i="24"/>
  <c r="BJ36" i="24"/>
  <c r="BK36" i="24"/>
  <c r="BL36" i="24"/>
  <c r="BM36" i="24"/>
  <c r="BN36" i="24"/>
  <c r="BO36" i="24"/>
  <c r="BP36" i="24"/>
  <c r="BQ36" i="24"/>
  <c r="BQ36" i="26" s="1"/>
  <c r="BR36" i="24"/>
  <c r="BS36" i="24"/>
  <c r="BT36" i="24"/>
  <c r="BU36" i="24"/>
  <c r="BV36" i="24"/>
  <c r="BW36" i="24"/>
  <c r="BX36" i="24"/>
  <c r="BY36" i="24"/>
  <c r="BZ36" i="24"/>
  <c r="CA36" i="24"/>
  <c r="CB36" i="24"/>
  <c r="CC36" i="24"/>
  <c r="CC36" i="26" s="1"/>
  <c r="CD36" i="24"/>
  <c r="CE36" i="24"/>
  <c r="CF36" i="24"/>
  <c r="CG36" i="24"/>
  <c r="CH36" i="24"/>
  <c r="CI36" i="24"/>
  <c r="CJ36" i="24"/>
  <c r="CK36" i="24"/>
  <c r="CL36" i="24"/>
  <c r="CM36" i="24"/>
  <c r="CN36" i="24"/>
  <c r="CO36" i="24"/>
  <c r="CO36" i="26" s="1"/>
  <c r="CP36" i="24"/>
  <c r="CQ36" i="24"/>
  <c r="CR36" i="24"/>
  <c r="CS36" i="24"/>
  <c r="CT36" i="24"/>
  <c r="CU36" i="24"/>
  <c r="CV36" i="24"/>
  <c r="CW36" i="24"/>
  <c r="CX36" i="24"/>
  <c r="CY36" i="24"/>
  <c r="CZ36" i="24"/>
  <c r="DA36" i="24"/>
  <c r="DA36" i="26" s="1"/>
  <c r="DB36" i="24"/>
  <c r="DC36" i="24"/>
  <c r="DD36" i="24"/>
  <c r="D37" i="24"/>
  <c r="E37" i="24"/>
  <c r="F37" i="24"/>
  <c r="G37" i="24"/>
  <c r="H37" i="24"/>
  <c r="I37" i="24"/>
  <c r="J37" i="24"/>
  <c r="K37" i="24"/>
  <c r="L37" i="24"/>
  <c r="L37" i="26" s="1"/>
  <c r="M37" i="24"/>
  <c r="N37" i="24"/>
  <c r="O37" i="24"/>
  <c r="P37" i="24"/>
  <c r="Q37" i="24"/>
  <c r="R37" i="24"/>
  <c r="S37" i="24"/>
  <c r="T37" i="24"/>
  <c r="U37" i="24"/>
  <c r="V37" i="24"/>
  <c r="W37" i="24"/>
  <c r="X37" i="24"/>
  <c r="X37" i="26" s="1"/>
  <c r="Y37" i="24"/>
  <c r="Z37" i="24"/>
  <c r="AA37" i="24"/>
  <c r="AB37" i="24"/>
  <c r="AC37" i="24"/>
  <c r="AD37" i="24"/>
  <c r="AE37" i="24"/>
  <c r="AF37" i="24"/>
  <c r="AG37" i="24"/>
  <c r="AH37" i="24"/>
  <c r="AI37" i="24"/>
  <c r="AJ37" i="24"/>
  <c r="AJ37" i="26" s="1"/>
  <c r="AK37" i="24"/>
  <c r="AL37" i="24"/>
  <c r="AM37" i="24"/>
  <c r="AN37" i="24"/>
  <c r="AO37" i="24"/>
  <c r="AP37" i="24"/>
  <c r="AQ37" i="24"/>
  <c r="AR37" i="24"/>
  <c r="AS37" i="24"/>
  <c r="AT37" i="24"/>
  <c r="AU37" i="24"/>
  <c r="AV37" i="24"/>
  <c r="AV37" i="26" s="1"/>
  <c r="AW37" i="24"/>
  <c r="AX37" i="24"/>
  <c r="AY37" i="24"/>
  <c r="AZ37" i="24"/>
  <c r="BA37" i="24"/>
  <c r="BB37" i="24"/>
  <c r="BC37" i="24"/>
  <c r="BD37" i="24"/>
  <c r="BE37" i="24"/>
  <c r="BF37" i="24"/>
  <c r="BG37" i="24"/>
  <c r="BH37" i="24"/>
  <c r="BH37" i="26" s="1"/>
  <c r="BI37" i="24"/>
  <c r="BJ37" i="24"/>
  <c r="BK37" i="24"/>
  <c r="BL37" i="24"/>
  <c r="BM37" i="24"/>
  <c r="BN37" i="24"/>
  <c r="BO37" i="24"/>
  <c r="BP37" i="24"/>
  <c r="BQ37" i="24"/>
  <c r="BR37" i="24"/>
  <c r="BS37" i="24"/>
  <c r="BT37" i="24"/>
  <c r="BT37" i="26" s="1"/>
  <c r="BU37" i="24"/>
  <c r="BV37" i="24"/>
  <c r="BW37" i="24"/>
  <c r="BX37" i="24"/>
  <c r="BY37" i="24"/>
  <c r="BZ37" i="24"/>
  <c r="CA37" i="24"/>
  <c r="CB37" i="24"/>
  <c r="CC37" i="24"/>
  <c r="CD37" i="24"/>
  <c r="CE37" i="24"/>
  <c r="CF37" i="24"/>
  <c r="CF37" i="26" s="1"/>
  <c r="CG37" i="24"/>
  <c r="CH37" i="24"/>
  <c r="CI37" i="24"/>
  <c r="CJ37" i="24"/>
  <c r="CK37" i="24"/>
  <c r="CL37" i="24"/>
  <c r="CM37" i="24"/>
  <c r="CN37" i="24"/>
  <c r="CO37" i="24"/>
  <c r="CP37" i="24"/>
  <c r="CQ37" i="24"/>
  <c r="CR37" i="24"/>
  <c r="CR37" i="26" s="1"/>
  <c r="CS37" i="24"/>
  <c r="CT37" i="24"/>
  <c r="CU37" i="24"/>
  <c r="CV37" i="24"/>
  <c r="CW37" i="24"/>
  <c r="CX37" i="24"/>
  <c r="CY37" i="24"/>
  <c r="CZ37" i="24"/>
  <c r="DA37" i="24"/>
  <c r="DB37" i="24"/>
  <c r="DC37" i="24"/>
  <c r="DD37" i="24"/>
  <c r="D38" i="24"/>
  <c r="E38" i="24"/>
  <c r="F38" i="24"/>
  <c r="G38" i="24"/>
  <c r="H38" i="24"/>
  <c r="I38" i="24"/>
  <c r="J38" i="24"/>
  <c r="K38" i="24"/>
  <c r="L38" i="24"/>
  <c r="M38" i="24"/>
  <c r="N38" i="24"/>
  <c r="O38" i="24"/>
  <c r="O38" i="26" s="1"/>
  <c r="P38" i="24"/>
  <c r="Q38" i="24"/>
  <c r="R38" i="24"/>
  <c r="S38" i="24"/>
  <c r="T38" i="24"/>
  <c r="U38" i="24"/>
  <c r="V38" i="24"/>
  <c r="W38" i="24"/>
  <c r="X38" i="24"/>
  <c r="Y38" i="24"/>
  <c r="Z38" i="24"/>
  <c r="AA38" i="24"/>
  <c r="AA38" i="26" s="1"/>
  <c r="AB38" i="24"/>
  <c r="AC38" i="24"/>
  <c r="AD38" i="24"/>
  <c r="AE38" i="24"/>
  <c r="AF38" i="24"/>
  <c r="AG38" i="24"/>
  <c r="AH38" i="24"/>
  <c r="AI38" i="24"/>
  <c r="AJ38" i="24"/>
  <c r="AK38" i="24"/>
  <c r="AL38" i="24"/>
  <c r="AM38" i="24"/>
  <c r="AM38" i="26" s="1"/>
  <c r="AN38" i="24"/>
  <c r="AO38" i="24"/>
  <c r="AP38" i="24"/>
  <c r="AQ38" i="24"/>
  <c r="AR38" i="24"/>
  <c r="AS38" i="24"/>
  <c r="AT38" i="24"/>
  <c r="AU38" i="24"/>
  <c r="AV38" i="24"/>
  <c r="AW38" i="24"/>
  <c r="AX38" i="24"/>
  <c r="AY38" i="24"/>
  <c r="AY38" i="26" s="1"/>
  <c r="AZ38" i="24"/>
  <c r="BA38" i="24"/>
  <c r="BB38" i="24"/>
  <c r="BC38" i="24"/>
  <c r="BD38" i="24"/>
  <c r="BE38" i="24"/>
  <c r="BF38" i="24"/>
  <c r="BG38" i="24"/>
  <c r="BH38" i="24"/>
  <c r="BI38" i="24"/>
  <c r="BJ38" i="24"/>
  <c r="BK38" i="24"/>
  <c r="BK38" i="26" s="1"/>
  <c r="BL38" i="24"/>
  <c r="BM38" i="24"/>
  <c r="BN38" i="24"/>
  <c r="BO38" i="24"/>
  <c r="BP38" i="24"/>
  <c r="BQ38" i="24"/>
  <c r="BR38" i="24"/>
  <c r="BS38" i="24"/>
  <c r="BT38" i="24"/>
  <c r="BU38" i="24"/>
  <c r="BV38" i="24"/>
  <c r="BW38" i="24"/>
  <c r="BW38" i="26" s="1"/>
  <c r="BX38" i="24"/>
  <c r="BY38" i="24"/>
  <c r="BZ38" i="24"/>
  <c r="CA38" i="24"/>
  <c r="CB38" i="24"/>
  <c r="CC38" i="24"/>
  <c r="CD38" i="24"/>
  <c r="CE38" i="24"/>
  <c r="CF38" i="24"/>
  <c r="CG38" i="24"/>
  <c r="CH38" i="24"/>
  <c r="CI38" i="24"/>
  <c r="CI38" i="26" s="1"/>
  <c r="CJ38" i="24"/>
  <c r="CK38" i="24"/>
  <c r="CL38" i="24"/>
  <c r="CM38" i="24"/>
  <c r="CN38" i="24"/>
  <c r="CO38" i="24"/>
  <c r="CP38" i="24"/>
  <c r="CQ38" i="24"/>
  <c r="CR38" i="24"/>
  <c r="CS38" i="24"/>
  <c r="CT38" i="24"/>
  <c r="CU38" i="24"/>
  <c r="CU38" i="26" s="1"/>
  <c r="CV38" i="24"/>
  <c r="CW38" i="24"/>
  <c r="CX38" i="24"/>
  <c r="CY38" i="24"/>
  <c r="CY38" i="26" s="1"/>
  <c r="CZ38" i="24"/>
  <c r="DA38" i="24"/>
  <c r="DB38" i="24"/>
  <c r="DC38" i="24"/>
  <c r="DD38" i="24"/>
  <c r="D39" i="24"/>
  <c r="E39" i="24"/>
  <c r="F39" i="24"/>
  <c r="F39" i="26" s="1"/>
  <c r="G39" i="24"/>
  <c r="H39" i="24"/>
  <c r="I39" i="24"/>
  <c r="J39" i="24"/>
  <c r="J39" i="26" s="1"/>
  <c r="K39" i="24"/>
  <c r="L39" i="24"/>
  <c r="M39" i="24"/>
  <c r="N39" i="24"/>
  <c r="O39" i="24"/>
  <c r="P39" i="24"/>
  <c r="Q39" i="24"/>
  <c r="R39" i="24"/>
  <c r="R39" i="26" s="1"/>
  <c r="S39" i="24"/>
  <c r="T39" i="24"/>
  <c r="U39" i="24"/>
  <c r="V39" i="24"/>
  <c r="W39" i="24"/>
  <c r="X39" i="24"/>
  <c r="Y39" i="24"/>
  <c r="Z39" i="24"/>
  <c r="AA39" i="24"/>
  <c r="AB39" i="24"/>
  <c r="AC39" i="24"/>
  <c r="AD39" i="24"/>
  <c r="AD39" i="26" s="1"/>
  <c r="AE39" i="24"/>
  <c r="AF39" i="24"/>
  <c r="AG39" i="24"/>
  <c r="AH39" i="24"/>
  <c r="AH39" i="26" s="1"/>
  <c r="AI39" i="24"/>
  <c r="AJ39" i="24"/>
  <c r="AK39" i="24"/>
  <c r="AL39" i="24"/>
  <c r="AM39" i="24"/>
  <c r="AN39" i="24"/>
  <c r="AO39" i="24"/>
  <c r="AP39" i="24"/>
  <c r="AP39" i="26" s="1"/>
  <c r="AQ39" i="24"/>
  <c r="AR39" i="24"/>
  <c r="AS39" i="24"/>
  <c r="AT39" i="24"/>
  <c r="AT39" i="26" s="1"/>
  <c r="AU39" i="24"/>
  <c r="AV39" i="24"/>
  <c r="AW39" i="24"/>
  <c r="AX39" i="24"/>
  <c r="AY39" i="24"/>
  <c r="AZ39" i="24"/>
  <c r="BA39" i="24"/>
  <c r="BB39" i="24"/>
  <c r="BB39" i="26" s="1"/>
  <c r="BC39" i="24"/>
  <c r="BD39" i="24"/>
  <c r="BE39" i="24"/>
  <c r="BF39" i="24"/>
  <c r="BF39" i="26" s="1"/>
  <c r="BG39" i="24"/>
  <c r="BH39" i="24"/>
  <c r="BI39" i="24"/>
  <c r="BJ39" i="24"/>
  <c r="BK39" i="24"/>
  <c r="BL39" i="24"/>
  <c r="BM39" i="24"/>
  <c r="BN39" i="24"/>
  <c r="BN39" i="26" s="1"/>
  <c r="BO39" i="24"/>
  <c r="BP39" i="24"/>
  <c r="BQ39" i="24"/>
  <c r="BR39" i="24"/>
  <c r="BR39" i="26" s="1"/>
  <c r="BS39" i="24"/>
  <c r="BT39" i="24"/>
  <c r="BU39" i="24"/>
  <c r="BV39" i="24"/>
  <c r="BW39" i="24"/>
  <c r="BX39" i="24"/>
  <c r="BY39" i="24"/>
  <c r="BZ39" i="24"/>
  <c r="BZ39" i="26" s="1"/>
  <c r="CA39" i="24"/>
  <c r="CB39" i="24"/>
  <c r="CC39" i="24"/>
  <c r="CD39" i="24"/>
  <c r="CD39" i="26" s="1"/>
  <c r="CE39" i="24"/>
  <c r="CF39" i="24"/>
  <c r="CG39" i="24"/>
  <c r="CH39" i="24"/>
  <c r="CI39" i="24"/>
  <c r="CJ39" i="24"/>
  <c r="CK39" i="24"/>
  <c r="CL39" i="24"/>
  <c r="CL39" i="26" s="1"/>
  <c r="CM39" i="24"/>
  <c r="CN39" i="24"/>
  <c r="CO39" i="24"/>
  <c r="CP39" i="24"/>
  <c r="CP39" i="26" s="1"/>
  <c r="CQ39" i="24"/>
  <c r="CR39" i="24"/>
  <c r="CS39" i="24"/>
  <c r="CT39" i="24"/>
  <c r="CU39" i="24"/>
  <c r="CV39" i="24"/>
  <c r="CW39" i="24"/>
  <c r="CX39" i="24"/>
  <c r="CX39" i="26" s="1"/>
  <c r="CY39" i="24"/>
  <c r="CZ39" i="24"/>
  <c r="DA39" i="24"/>
  <c r="DB39" i="24"/>
  <c r="DB39" i="26" s="1"/>
  <c r="DC39" i="24"/>
  <c r="DD39" i="24"/>
  <c r="D40" i="24"/>
  <c r="E40" i="24"/>
  <c r="F40" i="24"/>
  <c r="G40" i="24"/>
  <c r="H40" i="24"/>
  <c r="I40" i="24"/>
  <c r="I40" i="26" s="1"/>
  <c r="J40" i="24"/>
  <c r="K40" i="24"/>
  <c r="L40" i="24"/>
  <c r="M40" i="24"/>
  <c r="N40" i="24"/>
  <c r="O40" i="24"/>
  <c r="P40" i="24"/>
  <c r="Q40" i="24"/>
  <c r="R40" i="24"/>
  <c r="S40" i="24"/>
  <c r="T40" i="24"/>
  <c r="U40" i="24"/>
  <c r="U40" i="26" s="1"/>
  <c r="V40" i="24"/>
  <c r="W40" i="24"/>
  <c r="X40" i="24"/>
  <c r="Y40" i="24"/>
  <c r="Y40" i="26" s="1"/>
  <c r="Z40" i="24"/>
  <c r="AA40" i="24"/>
  <c r="AB40" i="24"/>
  <c r="AC40" i="24"/>
  <c r="AD40" i="24"/>
  <c r="AE40" i="24"/>
  <c r="AF40" i="24"/>
  <c r="AG40" i="24"/>
  <c r="AG40" i="26" s="1"/>
  <c r="AH40" i="24"/>
  <c r="AI40" i="24"/>
  <c r="AJ40" i="24"/>
  <c r="AK40" i="24"/>
  <c r="AK40" i="26" s="1"/>
  <c r="AL40" i="24"/>
  <c r="AM40" i="24"/>
  <c r="AN40" i="24"/>
  <c r="AO40" i="24"/>
  <c r="AP40" i="24"/>
  <c r="AQ40" i="24"/>
  <c r="AR40" i="24"/>
  <c r="AS40" i="24"/>
  <c r="AS40" i="26" s="1"/>
  <c r="AT40" i="24"/>
  <c r="AU40" i="24"/>
  <c r="AV40" i="24"/>
  <c r="AW40" i="24"/>
  <c r="AW40" i="26" s="1"/>
  <c r="AX40" i="24"/>
  <c r="AY40" i="24"/>
  <c r="AZ40" i="24"/>
  <c r="BA40" i="24"/>
  <c r="BB40" i="24"/>
  <c r="BC40" i="24"/>
  <c r="BD40" i="24"/>
  <c r="BE40" i="24"/>
  <c r="BE40" i="26" s="1"/>
  <c r="BF40" i="24"/>
  <c r="BG40" i="24"/>
  <c r="BH40" i="24"/>
  <c r="BI40" i="24"/>
  <c r="BI40" i="26" s="1"/>
  <c r="BJ40" i="24"/>
  <c r="BK40" i="24"/>
  <c r="BL40" i="24"/>
  <c r="BM40" i="24"/>
  <c r="BN40" i="24"/>
  <c r="BO40" i="24"/>
  <c r="BP40" i="24"/>
  <c r="BQ40" i="24"/>
  <c r="BQ40" i="26" s="1"/>
  <c r="BR40" i="24"/>
  <c r="BS40" i="24"/>
  <c r="BT40" i="24"/>
  <c r="BU40" i="24"/>
  <c r="BU40" i="26" s="1"/>
  <c r="BV40" i="24"/>
  <c r="BW40" i="24"/>
  <c r="BX40" i="24"/>
  <c r="BY40" i="24"/>
  <c r="BZ40" i="24"/>
  <c r="CA40" i="24"/>
  <c r="CB40" i="24"/>
  <c r="CC40" i="24"/>
  <c r="CC40" i="26" s="1"/>
  <c r="CD40" i="24"/>
  <c r="CE40" i="24"/>
  <c r="CF40" i="24"/>
  <c r="CG40" i="24"/>
  <c r="CG40" i="26" s="1"/>
  <c r="CH40" i="24"/>
  <c r="CI40" i="24"/>
  <c r="CJ40" i="24"/>
  <c r="CK40" i="24"/>
  <c r="CL40" i="24"/>
  <c r="CM40" i="24"/>
  <c r="CN40" i="24"/>
  <c r="CO40" i="24"/>
  <c r="CO40" i="26" s="1"/>
  <c r="CP40" i="24"/>
  <c r="CQ40" i="24"/>
  <c r="CR40" i="24"/>
  <c r="CS40" i="24"/>
  <c r="CS40" i="26" s="1"/>
  <c r="CT40" i="24"/>
  <c r="CU40" i="24"/>
  <c r="CV40" i="24"/>
  <c r="CW40" i="24"/>
  <c r="CX40" i="24"/>
  <c r="CY40" i="24"/>
  <c r="CZ40" i="24"/>
  <c r="DA40" i="24"/>
  <c r="DA40" i="26" s="1"/>
  <c r="DB40" i="24"/>
  <c r="DC40" i="24"/>
  <c r="DD40" i="24"/>
  <c r="D41" i="24"/>
  <c r="D41" i="26" s="1"/>
  <c r="E41" i="24"/>
  <c r="F41" i="24"/>
  <c r="G41" i="24"/>
  <c r="H41" i="24"/>
  <c r="I41" i="24"/>
  <c r="J41" i="24"/>
  <c r="K41" i="24"/>
  <c r="L41" i="24"/>
  <c r="L41" i="26" s="1"/>
  <c r="M41" i="24"/>
  <c r="N41" i="24"/>
  <c r="O41" i="24"/>
  <c r="P41" i="24"/>
  <c r="P41" i="26" s="1"/>
  <c r="Q41" i="24"/>
  <c r="R41" i="24"/>
  <c r="S41" i="24"/>
  <c r="T41" i="24"/>
  <c r="U41" i="24"/>
  <c r="V41" i="24"/>
  <c r="W41" i="24"/>
  <c r="X41" i="24"/>
  <c r="X41" i="26" s="1"/>
  <c r="Y41" i="24"/>
  <c r="Z41" i="24"/>
  <c r="AA41" i="24"/>
  <c r="AB41" i="24"/>
  <c r="AB41" i="26" s="1"/>
  <c r="AC41" i="24"/>
  <c r="AD41" i="24"/>
  <c r="AE41" i="24"/>
  <c r="AF41" i="24"/>
  <c r="AG41" i="24"/>
  <c r="AH41" i="24"/>
  <c r="AI41" i="24"/>
  <c r="AJ41" i="24"/>
  <c r="AJ41" i="26" s="1"/>
  <c r="AK41" i="24"/>
  <c r="AL41" i="24"/>
  <c r="AM41" i="24"/>
  <c r="AN41" i="24"/>
  <c r="AN41" i="26" s="1"/>
  <c r="AO41" i="24"/>
  <c r="AP41" i="24"/>
  <c r="AQ41" i="24"/>
  <c r="AR41" i="24"/>
  <c r="AS41" i="24"/>
  <c r="AT41" i="24"/>
  <c r="AU41" i="24"/>
  <c r="AV41" i="24"/>
  <c r="AV41" i="26" s="1"/>
  <c r="AW41" i="24"/>
  <c r="AX41" i="24"/>
  <c r="AY41" i="24"/>
  <c r="AZ41" i="24"/>
  <c r="AZ41" i="26" s="1"/>
  <c r="BA41" i="24"/>
  <c r="BB41" i="24"/>
  <c r="BC41" i="24"/>
  <c r="BD41" i="24"/>
  <c r="BE41" i="24"/>
  <c r="BF41" i="24"/>
  <c r="BG41" i="24"/>
  <c r="BH41" i="24"/>
  <c r="BH41" i="26" s="1"/>
  <c r="BI41" i="24"/>
  <c r="BJ41" i="24"/>
  <c r="BK41" i="24"/>
  <c r="BL41" i="24"/>
  <c r="BL41" i="26" s="1"/>
  <c r="BM41" i="24"/>
  <c r="BN41" i="24"/>
  <c r="BO41" i="24"/>
  <c r="BP41" i="24"/>
  <c r="BQ41" i="24"/>
  <c r="BR41" i="24"/>
  <c r="BS41" i="24"/>
  <c r="BT41" i="24"/>
  <c r="BT41" i="26" s="1"/>
  <c r="BU41" i="24"/>
  <c r="BV41" i="24"/>
  <c r="BW41" i="24"/>
  <c r="BX41" i="24"/>
  <c r="BX41" i="26" s="1"/>
  <c r="BY41" i="24"/>
  <c r="BZ41" i="24"/>
  <c r="CA41" i="24"/>
  <c r="CB41" i="24"/>
  <c r="CC41" i="24"/>
  <c r="CD41" i="24"/>
  <c r="CE41" i="24"/>
  <c r="CF41" i="24"/>
  <c r="CF41" i="26" s="1"/>
  <c r="CG41" i="24"/>
  <c r="CH41" i="24"/>
  <c r="CI41" i="24"/>
  <c r="CJ41" i="24"/>
  <c r="CJ41" i="26" s="1"/>
  <c r="CK41" i="24"/>
  <c r="CL41" i="24"/>
  <c r="CM41" i="24"/>
  <c r="CN41" i="24"/>
  <c r="CO41" i="24"/>
  <c r="CP41" i="24"/>
  <c r="CQ41" i="24"/>
  <c r="CR41" i="24"/>
  <c r="CR41" i="26" s="1"/>
  <c r="CS41" i="24"/>
  <c r="CT41" i="24"/>
  <c r="CU41" i="24"/>
  <c r="CV41" i="24"/>
  <c r="CV41" i="26" s="1"/>
  <c r="CW41" i="24"/>
  <c r="CX41" i="24"/>
  <c r="CY41" i="24"/>
  <c r="CZ41" i="24"/>
  <c r="DA41" i="24"/>
  <c r="DB41" i="24"/>
  <c r="DC41" i="24"/>
  <c r="DD41" i="24"/>
  <c r="D42" i="24"/>
  <c r="E42" i="24"/>
  <c r="F42" i="24"/>
  <c r="G42" i="24"/>
  <c r="G42" i="26" s="1"/>
  <c r="H42" i="24"/>
  <c r="I42" i="24"/>
  <c r="J42" i="24"/>
  <c r="K42" i="24"/>
  <c r="L42" i="24"/>
  <c r="M42" i="24"/>
  <c r="N42" i="24"/>
  <c r="O42" i="24"/>
  <c r="O42" i="26" s="1"/>
  <c r="P42" i="24"/>
  <c r="Q42" i="24"/>
  <c r="R42" i="24"/>
  <c r="S42" i="24"/>
  <c r="S42" i="26" s="1"/>
  <c r="T42" i="24"/>
  <c r="U42" i="24"/>
  <c r="V42" i="24"/>
  <c r="W42" i="24"/>
  <c r="X42" i="24"/>
  <c r="Y42" i="24"/>
  <c r="Z42" i="24"/>
  <c r="AA42" i="24"/>
  <c r="AA42" i="26" s="1"/>
  <c r="AB42" i="24"/>
  <c r="AC42" i="24"/>
  <c r="AD42" i="24"/>
  <c r="AE42" i="24"/>
  <c r="AE42" i="26" s="1"/>
  <c r="AF42" i="24"/>
  <c r="AG42" i="24"/>
  <c r="AH42" i="24"/>
  <c r="AI42" i="24"/>
  <c r="AJ42" i="24"/>
  <c r="AK42" i="24"/>
  <c r="AL42" i="24"/>
  <c r="AM42" i="24"/>
  <c r="AM42" i="26" s="1"/>
  <c r="AN42" i="24"/>
  <c r="AO42" i="24"/>
  <c r="AP42" i="24"/>
  <c r="AQ42" i="24"/>
  <c r="AQ42" i="26" s="1"/>
  <c r="AR42" i="24"/>
  <c r="AS42" i="24"/>
  <c r="AT42" i="24"/>
  <c r="AU42" i="24"/>
  <c r="AV42" i="24"/>
  <c r="AW42" i="24"/>
  <c r="AX42" i="24"/>
  <c r="AY42" i="24"/>
  <c r="AY42" i="26" s="1"/>
  <c r="AZ42" i="24"/>
  <c r="BA42" i="24"/>
  <c r="BB42" i="24"/>
  <c r="BC42" i="24"/>
  <c r="BC42" i="26" s="1"/>
  <c r="BD42" i="24"/>
  <c r="BE42" i="24"/>
  <c r="BF42" i="24"/>
  <c r="BG42" i="24"/>
  <c r="BH42" i="24"/>
  <c r="BI42" i="24"/>
  <c r="BJ42" i="24"/>
  <c r="BK42" i="24"/>
  <c r="BK42" i="26" s="1"/>
  <c r="BL42" i="24"/>
  <c r="BM42" i="24"/>
  <c r="BN42" i="24"/>
  <c r="BO42" i="24"/>
  <c r="BO42" i="26" s="1"/>
  <c r="BP42" i="24"/>
  <c r="BQ42" i="24"/>
  <c r="BR42" i="24"/>
  <c r="BS42" i="24"/>
  <c r="BT42" i="24"/>
  <c r="BU42" i="24"/>
  <c r="BV42" i="24"/>
  <c r="BW42" i="24"/>
  <c r="BW42" i="26" s="1"/>
  <c r="BX42" i="24"/>
  <c r="BY42" i="24"/>
  <c r="BZ42" i="24"/>
  <c r="CA42" i="24"/>
  <c r="CA42" i="26" s="1"/>
  <c r="CB42" i="24"/>
  <c r="CC42" i="24"/>
  <c r="CD42" i="24"/>
  <c r="CE42" i="24"/>
  <c r="CF42" i="24"/>
  <c r="CG42" i="24"/>
  <c r="CH42" i="24"/>
  <c r="CI42" i="24"/>
  <c r="CI42" i="26" s="1"/>
  <c r="CJ42" i="24"/>
  <c r="CK42" i="24"/>
  <c r="CL42" i="24"/>
  <c r="CM42" i="24"/>
  <c r="CM42" i="26" s="1"/>
  <c r="CN42" i="24"/>
  <c r="CO42" i="24"/>
  <c r="CP42" i="24"/>
  <c r="CQ42" i="24"/>
  <c r="CR42" i="24"/>
  <c r="CS42" i="24"/>
  <c r="CT42" i="24"/>
  <c r="CU42" i="24"/>
  <c r="CU42" i="26" s="1"/>
  <c r="CV42" i="24"/>
  <c r="CW42" i="24"/>
  <c r="CX42" i="24"/>
  <c r="CY42" i="24"/>
  <c r="CY42" i="26" s="1"/>
  <c r="CZ42" i="24"/>
  <c r="DA42" i="24"/>
  <c r="DB42" i="24"/>
  <c r="DC42" i="24"/>
  <c r="DD42" i="24"/>
  <c r="D43" i="24"/>
  <c r="E43" i="24"/>
  <c r="F43" i="24"/>
  <c r="F43" i="26" s="1"/>
  <c r="G43" i="24"/>
  <c r="H43" i="24"/>
  <c r="I43" i="24"/>
  <c r="J43" i="24"/>
  <c r="J43" i="26" s="1"/>
  <c r="K43" i="24"/>
  <c r="L43" i="24"/>
  <c r="M43" i="24"/>
  <c r="N43" i="24"/>
  <c r="O43" i="24"/>
  <c r="P43" i="24"/>
  <c r="Q43" i="24"/>
  <c r="R43" i="24"/>
  <c r="R43" i="26" s="1"/>
  <c r="S43" i="24"/>
  <c r="T43" i="24"/>
  <c r="U43" i="24"/>
  <c r="V43" i="24"/>
  <c r="V43" i="26" s="1"/>
  <c r="W43" i="24"/>
  <c r="X43" i="24"/>
  <c r="Y43" i="24"/>
  <c r="Z43" i="24"/>
  <c r="AA43" i="24"/>
  <c r="AB43" i="24"/>
  <c r="AC43" i="24"/>
  <c r="AD43" i="24"/>
  <c r="AD43" i="26" s="1"/>
  <c r="AE43" i="24"/>
  <c r="AF43" i="24"/>
  <c r="AG43" i="24"/>
  <c r="AH43" i="24"/>
  <c r="AH43" i="26" s="1"/>
  <c r="AI43" i="24"/>
  <c r="AJ43" i="24"/>
  <c r="AK43" i="24"/>
  <c r="AL43" i="24"/>
  <c r="AM43" i="24"/>
  <c r="AN43" i="24"/>
  <c r="AO43" i="24"/>
  <c r="AP43" i="24"/>
  <c r="AP43" i="26" s="1"/>
  <c r="AQ43" i="24"/>
  <c r="AR43" i="24"/>
  <c r="AS43" i="24"/>
  <c r="AT43" i="24"/>
  <c r="AT43" i="26" s="1"/>
  <c r="AU43" i="24"/>
  <c r="AV43" i="24"/>
  <c r="AW43" i="24"/>
  <c r="AX43" i="24"/>
  <c r="AY43" i="24"/>
  <c r="AZ43" i="24"/>
  <c r="BA43" i="24"/>
  <c r="BB43" i="24"/>
  <c r="BB43" i="26" s="1"/>
  <c r="BC43" i="24"/>
  <c r="BD43" i="24"/>
  <c r="BE43" i="24"/>
  <c r="BF43" i="24"/>
  <c r="BF43" i="26" s="1"/>
  <c r="BG43" i="24"/>
  <c r="BH43" i="24"/>
  <c r="BI43" i="24"/>
  <c r="BJ43" i="24"/>
  <c r="BK43" i="24"/>
  <c r="BL43" i="24"/>
  <c r="BM43" i="24"/>
  <c r="BN43" i="24"/>
  <c r="BN43" i="26" s="1"/>
  <c r="BO43" i="24"/>
  <c r="BP43" i="24"/>
  <c r="BQ43" i="24"/>
  <c r="BR43" i="24"/>
  <c r="BR43" i="26" s="1"/>
  <c r="BS43" i="24"/>
  <c r="BT43" i="24"/>
  <c r="BU43" i="24"/>
  <c r="BV43" i="24"/>
  <c r="BW43" i="24"/>
  <c r="BX43" i="24"/>
  <c r="BY43" i="24"/>
  <c r="BZ43" i="24"/>
  <c r="BZ43" i="26" s="1"/>
  <c r="CA43" i="24"/>
  <c r="CB43" i="24"/>
  <c r="CC43" i="24"/>
  <c r="CD43" i="24"/>
  <c r="CD43" i="26" s="1"/>
  <c r="CE43" i="24"/>
  <c r="CF43" i="24"/>
  <c r="CG43" i="24"/>
  <c r="CH43" i="24"/>
  <c r="CI43" i="24"/>
  <c r="CJ43" i="24"/>
  <c r="CK43" i="24"/>
  <c r="CL43" i="24"/>
  <c r="CL43" i="26" s="1"/>
  <c r="CM43" i="24"/>
  <c r="CN43" i="24"/>
  <c r="CO43" i="24"/>
  <c r="CP43" i="24"/>
  <c r="CP43" i="26" s="1"/>
  <c r="CQ43" i="24"/>
  <c r="CR43" i="24"/>
  <c r="CS43" i="24"/>
  <c r="CT43" i="24"/>
  <c r="CU43" i="24"/>
  <c r="CV43" i="24"/>
  <c r="CW43" i="24"/>
  <c r="CX43" i="24"/>
  <c r="CX43" i="26" s="1"/>
  <c r="CY43" i="24"/>
  <c r="CZ43" i="24"/>
  <c r="DA43" i="24"/>
  <c r="DB43" i="24"/>
  <c r="DB43" i="26" s="1"/>
  <c r="DC43" i="24"/>
  <c r="DD43" i="24"/>
  <c r="D44" i="24"/>
  <c r="E44" i="24"/>
  <c r="F44" i="24"/>
  <c r="G44" i="24"/>
  <c r="H44" i="24"/>
  <c r="I44" i="24"/>
  <c r="I44" i="26" s="1"/>
  <c r="J44" i="24"/>
  <c r="K44" i="24"/>
  <c r="L44" i="24"/>
  <c r="M44" i="24"/>
  <c r="M44" i="26" s="1"/>
  <c r="N44" i="24"/>
  <c r="O44" i="24"/>
  <c r="P44" i="24"/>
  <c r="Q44" i="24"/>
  <c r="R44" i="24"/>
  <c r="S44" i="24"/>
  <c r="T44" i="24"/>
  <c r="U44" i="24"/>
  <c r="U44" i="26" s="1"/>
  <c r="V44" i="24"/>
  <c r="W44" i="24"/>
  <c r="X44" i="24"/>
  <c r="Y44" i="24"/>
  <c r="Y44" i="26" s="1"/>
  <c r="Z44" i="24"/>
  <c r="AA44" i="24"/>
  <c r="AB44" i="24"/>
  <c r="AC44" i="24"/>
  <c r="AD44" i="24"/>
  <c r="AE44" i="24"/>
  <c r="AF44" i="24"/>
  <c r="AG44" i="24"/>
  <c r="AG44" i="26" s="1"/>
  <c r="AH44" i="24"/>
  <c r="AI44" i="24"/>
  <c r="AJ44" i="24"/>
  <c r="AK44" i="24"/>
  <c r="AK44" i="26" s="1"/>
  <c r="AL44" i="24"/>
  <c r="AM44" i="24"/>
  <c r="AN44" i="24"/>
  <c r="AO44" i="24"/>
  <c r="AP44" i="24"/>
  <c r="AQ44" i="24"/>
  <c r="AR44" i="24"/>
  <c r="AS44" i="24"/>
  <c r="AS44" i="26" s="1"/>
  <c r="AT44" i="24"/>
  <c r="AU44" i="24"/>
  <c r="AV44" i="24"/>
  <c r="AW44" i="24"/>
  <c r="AW44" i="26" s="1"/>
  <c r="AX44" i="24"/>
  <c r="AY44" i="24"/>
  <c r="AZ44" i="24"/>
  <c r="BA44" i="24"/>
  <c r="BB44" i="24"/>
  <c r="BC44" i="24"/>
  <c r="BD44" i="24"/>
  <c r="BE44" i="24"/>
  <c r="BE44" i="26" s="1"/>
  <c r="BF44" i="24"/>
  <c r="BG44" i="24"/>
  <c r="BH44" i="24"/>
  <c r="BI44" i="24"/>
  <c r="BI44" i="26" s="1"/>
  <c r="BJ44" i="24"/>
  <c r="BK44" i="24"/>
  <c r="BL44" i="24"/>
  <c r="BM44" i="24"/>
  <c r="BN44" i="24"/>
  <c r="BO44" i="24"/>
  <c r="BP44" i="24"/>
  <c r="BQ44" i="24"/>
  <c r="BQ44" i="26" s="1"/>
  <c r="BR44" i="24"/>
  <c r="BS44" i="24"/>
  <c r="BT44" i="24"/>
  <c r="BU44" i="24"/>
  <c r="BU44" i="26" s="1"/>
  <c r="BV44" i="24"/>
  <c r="BW44" i="24"/>
  <c r="BX44" i="24"/>
  <c r="BY44" i="24"/>
  <c r="BZ44" i="24"/>
  <c r="CA44" i="24"/>
  <c r="CB44" i="24"/>
  <c r="CC44" i="24"/>
  <c r="CC44" i="26" s="1"/>
  <c r="CD44" i="24"/>
  <c r="CE44" i="24"/>
  <c r="CF44" i="24"/>
  <c r="CG44" i="24"/>
  <c r="CG44" i="26" s="1"/>
  <c r="CH44" i="24"/>
  <c r="CI44" i="24"/>
  <c r="CJ44" i="24"/>
  <c r="CK44" i="24"/>
  <c r="CL44" i="24"/>
  <c r="CM44" i="24"/>
  <c r="CN44" i="24"/>
  <c r="CO44" i="24"/>
  <c r="CO44" i="26" s="1"/>
  <c r="CP44" i="24"/>
  <c r="CQ44" i="24"/>
  <c r="CR44" i="24"/>
  <c r="CS44" i="24"/>
  <c r="CS44" i="26" s="1"/>
  <c r="CT44" i="24"/>
  <c r="CU44" i="24"/>
  <c r="CV44" i="24"/>
  <c r="CW44" i="24"/>
  <c r="CX44" i="24"/>
  <c r="CY44" i="24"/>
  <c r="CZ44" i="24"/>
  <c r="DA44" i="24"/>
  <c r="DA44" i="26" s="1"/>
  <c r="DB44" i="24"/>
  <c r="DC44" i="24"/>
  <c r="DD44" i="24"/>
  <c r="D45" i="24"/>
  <c r="D45" i="26" s="1"/>
  <c r="E45" i="24"/>
  <c r="F45" i="24"/>
  <c r="G45" i="24"/>
  <c r="H45" i="24"/>
  <c r="I45" i="24"/>
  <c r="J45" i="24"/>
  <c r="K45" i="24"/>
  <c r="L45" i="24"/>
  <c r="L45" i="26" s="1"/>
  <c r="M45" i="24"/>
  <c r="N45" i="24"/>
  <c r="O45" i="24"/>
  <c r="P45" i="24"/>
  <c r="P45" i="26" s="1"/>
  <c r="Q45" i="24"/>
  <c r="R45" i="24"/>
  <c r="S45" i="24"/>
  <c r="T45" i="24"/>
  <c r="U45" i="24"/>
  <c r="V45" i="24"/>
  <c r="W45" i="24"/>
  <c r="X45" i="24"/>
  <c r="X45" i="26" s="1"/>
  <c r="Y45" i="24"/>
  <c r="Z45" i="24"/>
  <c r="AA45" i="24"/>
  <c r="AB45" i="24"/>
  <c r="AB45" i="26" s="1"/>
  <c r="AC45" i="24"/>
  <c r="AD45" i="24"/>
  <c r="AE45" i="24"/>
  <c r="AF45" i="24"/>
  <c r="AG45" i="24"/>
  <c r="AH45" i="24"/>
  <c r="AI45" i="24"/>
  <c r="AJ45" i="24"/>
  <c r="AJ45" i="26" s="1"/>
  <c r="AK45" i="24"/>
  <c r="AL45" i="24"/>
  <c r="AM45" i="24"/>
  <c r="AN45" i="24"/>
  <c r="AN45" i="26" s="1"/>
  <c r="AO45" i="24"/>
  <c r="AP45" i="24"/>
  <c r="AQ45" i="24"/>
  <c r="AR45" i="24"/>
  <c r="AS45" i="24"/>
  <c r="AT45" i="24"/>
  <c r="AU45" i="24"/>
  <c r="AV45" i="24"/>
  <c r="AV45" i="26" s="1"/>
  <c r="AW45" i="24"/>
  <c r="AX45" i="24"/>
  <c r="AY45" i="24"/>
  <c r="AZ45" i="24"/>
  <c r="AZ45" i="26" s="1"/>
  <c r="BA45" i="24"/>
  <c r="BB45" i="24"/>
  <c r="BC45" i="24"/>
  <c r="BD45" i="24"/>
  <c r="BE45" i="24"/>
  <c r="BF45" i="24"/>
  <c r="BG45" i="24"/>
  <c r="BH45" i="24"/>
  <c r="BH45" i="26" s="1"/>
  <c r="BI45" i="24"/>
  <c r="BJ45" i="24"/>
  <c r="BK45" i="24"/>
  <c r="BL45" i="24"/>
  <c r="BL45" i="26" s="1"/>
  <c r="BM45" i="24"/>
  <c r="BN45" i="24"/>
  <c r="BO45" i="24"/>
  <c r="BP45" i="24"/>
  <c r="BQ45" i="24"/>
  <c r="BR45" i="24"/>
  <c r="BS45" i="24"/>
  <c r="BT45" i="24"/>
  <c r="BT45" i="26" s="1"/>
  <c r="BU45" i="24"/>
  <c r="BV45" i="24"/>
  <c r="BW45" i="24"/>
  <c r="BX45" i="24"/>
  <c r="BX45" i="26" s="1"/>
  <c r="BY45" i="24"/>
  <c r="BZ45" i="24"/>
  <c r="CA45" i="24"/>
  <c r="CB45" i="24"/>
  <c r="CC45" i="24"/>
  <c r="CD45" i="24"/>
  <c r="CE45" i="24"/>
  <c r="CF45" i="24"/>
  <c r="CF45" i="26" s="1"/>
  <c r="CG45" i="24"/>
  <c r="CH45" i="24"/>
  <c r="CI45" i="24"/>
  <c r="CJ45" i="24"/>
  <c r="CJ45" i="26" s="1"/>
  <c r="CK45" i="24"/>
  <c r="CL45" i="24"/>
  <c r="CM45" i="24"/>
  <c r="CN45" i="24"/>
  <c r="CO45" i="24"/>
  <c r="CP45" i="24"/>
  <c r="CQ45" i="24"/>
  <c r="CR45" i="24"/>
  <c r="CR45" i="26" s="1"/>
  <c r="CS45" i="24"/>
  <c r="CT45" i="24"/>
  <c r="CU45" i="24"/>
  <c r="CV45" i="24"/>
  <c r="CV45" i="26" s="1"/>
  <c r="CW45" i="24"/>
  <c r="CX45" i="24"/>
  <c r="CY45" i="24"/>
  <c r="CZ45" i="24"/>
  <c r="DA45" i="24"/>
  <c r="DB45" i="24"/>
  <c r="DC45" i="24"/>
  <c r="DD45" i="24"/>
  <c r="D46" i="24"/>
  <c r="E46" i="24"/>
  <c r="F46" i="24"/>
  <c r="G46" i="24"/>
  <c r="G46" i="26" s="1"/>
  <c r="H46" i="24"/>
  <c r="I46" i="24"/>
  <c r="J46" i="24"/>
  <c r="K46" i="24"/>
  <c r="L46" i="24"/>
  <c r="M46" i="24"/>
  <c r="N46" i="24"/>
  <c r="O46" i="24"/>
  <c r="O46" i="26" s="1"/>
  <c r="P46" i="24"/>
  <c r="Q46" i="24"/>
  <c r="R46" i="24"/>
  <c r="S46" i="24"/>
  <c r="S46" i="26" s="1"/>
  <c r="T46" i="24"/>
  <c r="U46" i="24"/>
  <c r="V46" i="24"/>
  <c r="W46" i="24"/>
  <c r="X46" i="24"/>
  <c r="Y46" i="24"/>
  <c r="Z46" i="24"/>
  <c r="AA46" i="24"/>
  <c r="AA46" i="26" s="1"/>
  <c r="AB46" i="24"/>
  <c r="AC46" i="24"/>
  <c r="AD46" i="24"/>
  <c r="AE46" i="24"/>
  <c r="AE46" i="26" s="1"/>
  <c r="AF46" i="24"/>
  <c r="AG46" i="24"/>
  <c r="AH46" i="24"/>
  <c r="AI46" i="24"/>
  <c r="AJ46" i="24"/>
  <c r="AK46" i="24"/>
  <c r="AL46" i="24"/>
  <c r="AM46" i="24"/>
  <c r="AM46" i="26" s="1"/>
  <c r="AN46" i="24"/>
  <c r="AO46" i="24"/>
  <c r="AP46" i="24"/>
  <c r="AQ46" i="24"/>
  <c r="AQ46" i="26" s="1"/>
  <c r="AR46" i="24"/>
  <c r="AS46" i="24"/>
  <c r="AT46" i="24"/>
  <c r="AU46" i="24"/>
  <c r="AV46" i="24"/>
  <c r="AW46" i="24"/>
  <c r="AX46" i="24"/>
  <c r="AY46" i="24"/>
  <c r="AY46" i="26" s="1"/>
  <c r="AZ46" i="24"/>
  <c r="BA46" i="24"/>
  <c r="BB46" i="24"/>
  <c r="BC46" i="24"/>
  <c r="BC46" i="26" s="1"/>
  <c r="BD46" i="24"/>
  <c r="BE46" i="24"/>
  <c r="BF46" i="24"/>
  <c r="BG46" i="24"/>
  <c r="BH46" i="24"/>
  <c r="BI46" i="24"/>
  <c r="BJ46" i="24"/>
  <c r="BK46" i="24"/>
  <c r="BK46" i="26" s="1"/>
  <c r="BL46" i="24"/>
  <c r="BM46" i="24"/>
  <c r="BN46" i="24"/>
  <c r="BO46" i="24"/>
  <c r="BO46" i="26" s="1"/>
  <c r="BP46" i="24"/>
  <c r="BQ46" i="24"/>
  <c r="BR46" i="24"/>
  <c r="BS46" i="24"/>
  <c r="BT46" i="24"/>
  <c r="BU46" i="24"/>
  <c r="BV46" i="24"/>
  <c r="BW46" i="24"/>
  <c r="BW46" i="26" s="1"/>
  <c r="BX46" i="24"/>
  <c r="BY46" i="24"/>
  <c r="BZ46" i="24"/>
  <c r="CA46" i="24"/>
  <c r="CA46" i="26" s="1"/>
  <c r="CB46" i="24"/>
  <c r="CC46" i="24"/>
  <c r="CD46" i="24"/>
  <c r="CE46" i="24"/>
  <c r="CF46" i="24"/>
  <c r="CG46" i="24"/>
  <c r="CH46" i="24"/>
  <c r="CI46" i="24"/>
  <c r="CI46" i="26" s="1"/>
  <c r="CJ46" i="24"/>
  <c r="CK46" i="24"/>
  <c r="CL46" i="24"/>
  <c r="CM46" i="24"/>
  <c r="CM46" i="26" s="1"/>
  <c r="CN46" i="24"/>
  <c r="CO46" i="24"/>
  <c r="CP46" i="24"/>
  <c r="CQ46" i="24"/>
  <c r="CR46" i="24"/>
  <c r="CS46" i="24"/>
  <c r="CT46" i="24"/>
  <c r="CU46" i="24"/>
  <c r="CU46" i="26" s="1"/>
  <c r="CV46" i="24"/>
  <c r="CW46" i="24"/>
  <c r="CX46" i="24"/>
  <c r="CY46" i="24"/>
  <c r="CY46" i="26" s="1"/>
  <c r="CZ46" i="24"/>
  <c r="DA46" i="24"/>
  <c r="DB46" i="24"/>
  <c r="DC46" i="24"/>
  <c r="DD46" i="24"/>
  <c r="D47" i="24"/>
  <c r="E47" i="24"/>
  <c r="F47" i="24"/>
  <c r="F47" i="26" s="1"/>
  <c r="G47" i="24"/>
  <c r="H47" i="24"/>
  <c r="I47" i="24"/>
  <c r="J47" i="24"/>
  <c r="J47" i="26" s="1"/>
  <c r="K47" i="24"/>
  <c r="L47" i="24"/>
  <c r="M47" i="24"/>
  <c r="N47" i="24"/>
  <c r="O47" i="24"/>
  <c r="P47" i="24"/>
  <c r="Q47" i="24"/>
  <c r="R47" i="24"/>
  <c r="R47" i="26" s="1"/>
  <c r="S47" i="24"/>
  <c r="T47" i="24"/>
  <c r="U47" i="24"/>
  <c r="V47" i="24"/>
  <c r="V47" i="26" s="1"/>
  <c r="W47" i="24"/>
  <c r="X47" i="24"/>
  <c r="Y47" i="24"/>
  <c r="Z47" i="24"/>
  <c r="AA47" i="24"/>
  <c r="AB47" i="24"/>
  <c r="AC47" i="24"/>
  <c r="AD47" i="24"/>
  <c r="AD47" i="26" s="1"/>
  <c r="AE47" i="24"/>
  <c r="AF47" i="24"/>
  <c r="AG47" i="24"/>
  <c r="AH47" i="24"/>
  <c r="AH47" i="26" s="1"/>
  <c r="AI47" i="24"/>
  <c r="AJ47" i="24"/>
  <c r="AK47" i="24"/>
  <c r="AL47" i="24"/>
  <c r="AM47" i="24"/>
  <c r="AN47" i="24"/>
  <c r="AO47" i="24"/>
  <c r="AP47" i="24"/>
  <c r="AP47" i="26" s="1"/>
  <c r="AQ47" i="24"/>
  <c r="AR47" i="24"/>
  <c r="AS47" i="24"/>
  <c r="AT47" i="24"/>
  <c r="AT47" i="26" s="1"/>
  <c r="AU47" i="24"/>
  <c r="AV47" i="24"/>
  <c r="AW47" i="24"/>
  <c r="AX47" i="24"/>
  <c r="AY47" i="24"/>
  <c r="AZ47" i="24"/>
  <c r="BA47" i="24"/>
  <c r="BB47" i="24"/>
  <c r="BB47" i="26" s="1"/>
  <c r="BC47" i="24"/>
  <c r="BD47" i="24"/>
  <c r="BE47" i="24"/>
  <c r="BF47" i="24"/>
  <c r="BF47" i="26" s="1"/>
  <c r="BG47" i="24"/>
  <c r="BH47" i="24"/>
  <c r="BI47" i="24"/>
  <c r="BJ47" i="24"/>
  <c r="BK47" i="24"/>
  <c r="BL47" i="24"/>
  <c r="BM47" i="24"/>
  <c r="BN47" i="24"/>
  <c r="BN47" i="26" s="1"/>
  <c r="BO47" i="24"/>
  <c r="BP47" i="24"/>
  <c r="BQ47" i="24"/>
  <c r="BR47" i="24"/>
  <c r="BR47" i="26" s="1"/>
  <c r="BS47" i="24"/>
  <c r="BT47" i="24"/>
  <c r="BU47" i="24"/>
  <c r="BV47" i="24"/>
  <c r="BW47" i="24"/>
  <c r="BX47" i="24"/>
  <c r="BY47" i="24"/>
  <c r="BZ47" i="24"/>
  <c r="BZ47" i="26" s="1"/>
  <c r="CA47" i="24"/>
  <c r="CB47" i="24"/>
  <c r="CC47" i="24"/>
  <c r="CD47" i="24"/>
  <c r="CD47" i="26" s="1"/>
  <c r="CE47" i="24"/>
  <c r="CF47" i="24"/>
  <c r="CG47" i="24"/>
  <c r="CH47" i="24"/>
  <c r="CI47" i="24"/>
  <c r="CJ47" i="24"/>
  <c r="CK47" i="24"/>
  <c r="CL47" i="24"/>
  <c r="CL47" i="26" s="1"/>
  <c r="CM47" i="24"/>
  <c r="CN47" i="24"/>
  <c r="CO47" i="24"/>
  <c r="CP47" i="24"/>
  <c r="CP47" i="26" s="1"/>
  <c r="CQ47" i="24"/>
  <c r="CR47" i="24"/>
  <c r="CS47" i="24"/>
  <c r="CT47" i="24"/>
  <c r="CU47" i="24"/>
  <c r="CV47" i="24"/>
  <c r="CW47" i="24"/>
  <c r="CX47" i="24"/>
  <c r="CX47" i="26" s="1"/>
  <c r="CY47" i="24"/>
  <c r="CZ47" i="24"/>
  <c r="DA47" i="24"/>
  <c r="DB47" i="24"/>
  <c r="DB47" i="26" s="1"/>
  <c r="DC47" i="24"/>
  <c r="DD47" i="24"/>
  <c r="D48" i="24"/>
  <c r="E48" i="24"/>
  <c r="F48" i="24"/>
  <c r="G48" i="24"/>
  <c r="H48" i="24"/>
  <c r="I48" i="24"/>
  <c r="I48" i="26" s="1"/>
  <c r="J48" i="24"/>
  <c r="K48" i="24"/>
  <c r="L48" i="24"/>
  <c r="M48" i="24"/>
  <c r="M48" i="26" s="1"/>
  <c r="N48" i="24"/>
  <c r="O48" i="24"/>
  <c r="P48" i="24"/>
  <c r="Q48" i="24"/>
  <c r="R48" i="24"/>
  <c r="S48" i="24"/>
  <c r="T48" i="24"/>
  <c r="U48" i="24"/>
  <c r="U48" i="26" s="1"/>
  <c r="V48" i="24"/>
  <c r="W48" i="24"/>
  <c r="X48" i="24"/>
  <c r="Y48" i="24"/>
  <c r="Y48" i="26" s="1"/>
  <c r="Z48" i="24"/>
  <c r="AA48" i="24"/>
  <c r="AB48" i="24"/>
  <c r="AC48" i="24"/>
  <c r="AD48" i="24"/>
  <c r="AE48" i="24"/>
  <c r="AF48" i="24"/>
  <c r="AG48" i="24"/>
  <c r="AG48" i="26" s="1"/>
  <c r="AH48" i="24"/>
  <c r="AI48" i="24"/>
  <c r="AJ48" i="24"/>
  <c r="AK48" i="24"/>
  <c r="AK48" i="26" s="1"/>
  <c r="AL48" i="24"/>
  <c r="AM48" i="24"/>
  <c r="AN48" i="24"/>
  <c r="AO48" i="24"/>
  <c r="AP48" i="24"/>
  <c r="AQ48" i="24"/>
  <c r="AR48" i="24"/>
  <c r="AS48" i="24"/>
  <c r="AS48" i="26" s="1"/>
  <c r="AT48" i="24"/>
  <c r="AU48" i="24"/>
  <c r="AV48" i="24"/>
  <c r="AW48" i="24"/>
  <c r="AW48" i="26" s="1"/>
  <c r="AX48" i="24"/>
  <c r="AY48" i="24"/>
  <c r="AZ48" i="24"/>
  <c r="BA48" i="24"/>
  <c r="BB48" i="24"/>
  <c r="BC48" i="24"/>
  <c r="BD48" i="24"/>
  <c r="BE48" i="24"/>
  <c r="BE48" i="26" s="1"/>
  <c r="BF48" i="24"/>
  <c r="BG48" i="24"/>
  <c r="BH48" i="24"/>
  <c r="BI48" i="24"/>
  <c r="BI48" i="26" s="1"/>
  <c r="BJ48" i="24"/>
  <c r="BK48" i="24"/>
  <c r="BL48" i="24"/>
  <c r="BM48" i="24"/>
  <c r="BN48" i="24"/>
  <c r="BO48" i="24"/>
  <c r="BP48" i="24"/>
  <c r="BQ48" i="24"/>
  <c r="BQ48" i="26" s="1"/>
  <c r="BR48" i="24"/>
  <c r="BS48" i="24"/>
  <c r="BT48" i="24"/>
  <c r="BU48" i="24"/>
  <c r="BU48" i="26" s="1"/>
  <c r="BV48" i="24"/>
  <c r="BW48" i="24"/>
  <c r="BX48" i="24"/>
  <c r="BY48" i="24"/>
  <c r="BZ48" i="24"/>
  <c r="CA48" i="24"/>
  <c r="CB48" i="24"/>
  <c r="CC48" i="24"/>
  <c r="CC48" i="26" s="1"/>
  <c r="CD48" i="24"/>
  <c r="CE48" i="24"/>
  <c r="CF48" i="24"/>
  <c r="CG48" i="24"/>
  <c r="CG48" i="26" s="1"/>
  <c r="CH48" i="24"/>
  <c r="CI48" i="24"/>
  <c r="CJ48" i="24"/>
  <c r="CK48" i="24"/>
  <c r="CL48" i="24"/>
  <c r="CM48" i="24"/>
  <c r="CN48" i="24"/>
  <c r="CO48" i="24"/>
  <c r="CO48" i="26" s="1"/>
  <c r="CP48" i="24"/>
  <c r="CQ48" i="24"/>
  <c r="CR48" i="24"/>
  <c r="CS48" i="24"/>
  <c r="CS48" i="26" s="1"/>
  <c r="CT48" i="24"/>
  <c r="CU48" i="24"/>
  <c r="CV48" i="24"/>
  <c r="CW48" i="24"/>
  <c r="CX48" i="24"/>
  <c r="CY48" i="24"/>
  <c r="CZ48" i="24"/>
  <c r="DA48" i="24"/>
  <c r="DA48" i="26" s="1"/>
  <c r="DB48" i="24"/>
  <c r="DC48" i="24"/>
  <c r="DD48" i="24"/>
  <c r="D49" i="24"/>
  <c r="D49" i="26" s="1"/>
  <c r="E49" i="24"/>
  <c r="F49" i="24"/>
  <c r="G49" i="24"/>
  <c r="H49" i="24"/>
  <c r="I49" i="24"/>
  <c r="J49" i="24"/>
  <c r="K49" i="24"/>
  <c r="L49" i="24"/>
  <c r="L49" i="26" s="1"/>
  <c r="M49" i="24"/>
  <c r="N49" i="24"/>
  <c r="O49" i="24"/>
  <c r="P49" i="24"/>
  <c r="P49" i="26" s="1"/>
  <c r="Q49" i="24"/>
  <c r="R49" i="24"/>
  <c r="S49" i="24"/>
  <c r="T49" i="24"/>
  <c r="U49" i="24"/>
  <c r="V49" i="24"/>
  <c r="W49" i="24"/>
  <c r="X49" i="24"/>
  <c r="X49" i="26" s="1"/>
  <c r="Y49" i="24"/>
  <c r="Z49" i="24"/>
  <c r="AA49" i="24"/>
  <c r="AB49" i="24"/>
  <c r="AB49" i="26" s="1"/>
  <c r="AC49" i="24"/>
  <c r="AD49" i="24"/>
  <c r="AE49" i="24"/>
  <c r="AF49" i="24"/>
  <c r="AG49" i="24"/>
  <c r="AH49" i="24"/>
  <c r="AI49" i="24"/>
  <c r="AJ49" i="24"/>
  <c r="AJ49" i="26" s="1"/>
  <c r="AK49" i="24"/>
  <c r="AL49" i="24"/>
  <c r="AM49" i="24"/>
  <c r="AN49" i="24"/>
  <c r="AN49" i="26" s="1"/>
  <c r="AO49" i="24"/>
  <c r="AP49" i="24"/>
  <c r="AQ49" i="24"/>
  <c r="AR49" i="24"/>
  <c r="AS49" i="24"/>
  <c r="AT49" i="24"/>
  <c r="AU49" i="24"/>
  <c r="AV49" i="24"/>
  <c r="AV49" i="26" s="1"/>
  <c r="AW49" i="24"/>
  <c r="AX49" i="24"/>
  <c r="AY49" i="24"/>
  <c r="AZ49" i="24"/>
  <c r="AZ49" i="26" s="1"/>
  <c r="BA49" i="24"/>
  <c r="BB49" i="24"/>
  <c r="BC49" i="24"/>
  <c r="BD49" i="24"/>
  <c r="BE49" i="24"/>
  <c r="BF49" i="24"/>
  <c r="BG49" i="24"/>
  <c r="BH49" i="24"/>
  <c r="BH49" i="26" s="1"/>
  <c r="BI49" i="24"/>
  <c r="BJ49" i="24"/>
  <c r="BK49" i="24"/>
  <c r="BL49" i="24"/>
  <c r="BL49" i="26" s="1"/>
  <c r="BM49" i="24"/>
  <c r="BN49" i="24"/>
  <c r="BO49" i="24"/>
  <c r="BP49" i="24"/>
  <c r="BQ49" i="24"/>
  <c r="BR49" i="24"/>
  <c r="BS49" i="24"/>
  <c r="BT49" i="24"/>
  <c r="BT49" i="26" s="1"/>
  <c r="BU49" i="24"/>
  <c r="BV49" i="24"/>
  <c r="BW49" i="24"/>
  <c r="BX49" i="24"/>
  <c r="BX49" i="26" s="1"/>
  <c r="BY49" i="24"/>
  <c r="BZ49" i="24"/>
  <c r="CA49" i="24"/>
  <c r="CB49" i="24"/>
  <c r="CC49" i="24"/>
  <c r="CD49" i="24"/>
  <c r="CE49" i="24"/>
  <c r="CF49" i="24"/>
  <c r="CF49" i="26" s="1"/>
  <c r="CG49" i="24"/>
  <c r="CH49" i="24"/>
  <c r="CI49" i="24"/>
  <c r="CJ49" i="24"/>
  <c r="CJ49" i="26" s="1"/>
  <c r="CK49" i="24"/>
  <c r="CL49" i="24"/>
  <c r="CM49" i="24"/>
  <c r="CN49" i="24"/>
  <c r="CO49" i="24"/>
  <c r="CP49" i="24"/>
  <c r="CQ49" i="24"/>
  <c r="CR49" i="24"/>
  <c r="CR49" i="26" s="1"/>
  <c r="CS49" i="24"/>
  <c r="CT49" i="24"/>
  <c r="CU49" i="24"/>
  <c r="CV49" i="24"/>
  <c r="CV49" i="26" s="1"/>
  <c r="CW49" i="24"/>
  <c r="CX49" i="24"/>
  <c r="CY49" i="24"/>
  <c r="CZ49" i="24"/>
  <c r="DA49" i="24"/>
  <c r="DB49" i="24"/>
  <c r="DC49" i="24"/>
  <c r="DD49" i="24"/>
  <c r="D50" i="24"/>
  <c r="E50" i="24"/>
  <c r="F50" i="24"/>
  <c r="G50" i="24"/>
  <c r="G50" i="26" s="1"/>
  <c r="H50" i="24"/>
  <c r="I50" i="24"/>
  <c r="J50" i="24"/>
  <c r="K50" i="24"/>
  <c r="L50" i="24"/>
  <c r="M50" i="24"/>
  <c r="N50" i="24"/>
  <c r="O50" i="24"/>
  <c r="O50" i="26" s="1"/>
  <c r="P50" i="24"/>
  <c r="Q50" i="24"/>
  <c r="R50" i="24"/>
  <c r="S50" i="24"/>
  <c r="S50" i="26" s="1"/>
  <c r="T50" i="24"/>
  <c r="U50" i="24"/>
  <c r="V50" i="24"/>
  <c r="W50" i="24"/>
  <c r="X50" i="24"/>
  <c r="Y50" i="24"/>
  <c r="Z50" i="24"/>
  <c r="AA50" i="24"/>
  <c r="AA50" i="26" s="1"/>
  <c r="AB50" i="24"/>
  <c r="AC50" i="24"/>
  <c r="AD50" i="24"/>
  <c r="AE50" i="24"/>
  <c r="AE50" i="26" s="1"/>
  <c r="AF50" i="24"/>
  <c r="AG50" i="24"/>
  <c r="AH50" i="24"/>
  <c r="AI50" i="24"/>
  <c r="AJ50" i="24"/>
  <c r="AK50" i="24"/>
  <c r="AL50" i="24"/>
  <c r="AM50" i="24"/>
  <c r="AM50" i="26" s="1"/>
  <c r="AN50" i="24"/>
  <c r="AO50" i="24"/>
  <c r="AP50" i="24"/>
  <c r="AQ50" i="24"/>
  <c r="AQ50" i="26" s="1"/>
  <c r="AR50" i="24"/>
  <c r="AS50" i="24"/>
  <c r="AT50" i="24"/>
  <c r="AU50" i="24"/>
  <c r="AV50" i="24"/>
  <c r="AW50" i="24"/>
  <c r="AX50" i="24"/>
  <c r="AY50" i="24"/>
  <c r="AY50" i="26" s="1"/>
  <c r="AZ50" i="24"/>
  <c r="BA50" i="24"/>
  <c r="BB50" i="24"/>
  <c r="BC50" i="24"/>
  <c r="BC50" i="26" s="1"/>
  <c r="BD50" i="24"/>
  <c r="BE50" i="24"/>
  <c r="BF50" i="24"/>
  <c r="BG50" i="24"/>
  <c r="BH50" i="24"/>
  <c r="BI50" i="24"/>
  <c r="BJ50" i="24"/>
  <c r="BK50" i="24"/>
  <c r="BK50" i="26" s="1"/>
  <c r="BL50" i="24"/>
  <c r="BM50" i="24"/>
  <c r="BN50" i="24"/>
  <c r="BO50" i="24"/>
  <c r="BO50" i="26" s="1"/>
  <c r="BP50" i="24"/>
  <c r="BQ50" i="24"/>
  <c r="BR50" i="24"/>
  <c r="BS50" i="24"/>
  <c r="BT50" i="24"/>
  <c r="BU50" i="24"/>
  <c r="BV50" i="24"/>
  <c r="BW50" i="24"/>
  <c r="BW50" i="26" s="1"/>
  <c r="BX50" i="24"/>
  <c r="BY50" i="24"/>
  <c r="BZ50" i="24"/>
  <c r="CA50" i="24"/>
  <c r="CA50" i="26" s="1"/>
  <c r="CB50" i="24"/>
  <c r="CC50" i="24"/>
  <c r="CD50" i="24"/>
  <c r="CE50" i="24"/>
  <c r="CF50" i="24"/>
  <c r="CG50" i="24"/>
  <c r="CH50" i="24"/>
  <c r="CI50" i="24"/>
  <c r="CI50" i="26" s="1"/>
  <c r="CJ50" i="24"/>
  <c r="CK50" i="24"/>
  <c r="CL50" i="24"/>
  <c r="CM50" i="24"/>
  <c r="CM50" i="26" s="1"/>
  <c r="CN50" i="24"/>
  <c r="CO50" i="24"/>
  <c r="CP50" i="24"/>
  <c r="CQ50" i="24"/>
  <c r="CR50" i="24"/>
  <c r="CS50" i="24"/>
  <c r="CT50" i="24"/>
  <c r="CU50" i="24"/>
  <c r="CU50" i="26" s="1"/>
  <c r="CV50" i="24"/>
  <c r="CW50" i="24"/>
  <c r="CX50" i="24"/>
  <c r="CY50" i="24"/>
  <c r="CY50" i="26" s="1"/>
  <c r="CZ50" i="24"/>
  <c r="DA50" i="24"/>
  <c r="DB50" i="24"/>
  <c r="DC50" i="24"/>
  <c r="DD50" i="24"/>
  <c r="D51" i="24"/>
  <c r="E51" i="24"/>
  <c r="F51" i="24"/>
  <c r="G51" i="24"/>
  <c r="H51" i="24"/>
  <c r="I51" i="24"/>
  <c r="J51" i="24"/>
  <c r="K51" i="24"/>
  <c r="L51" i="24"/>
  <c r="M51" i="24"/>
  <c r="N51" i="24"/>
  <c r="O51" i="24"/>
  <c r="P51"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BT51" i="24"/>
  <c r="BU51" i="24"/>
  <c r="BV51" i="24"/>
  <c r="BW51" i="24"/>
  <c r="BX51" i="24"/>
  <c r="BY51" i="24"/>
  <c r="BZ51" i="24"/>
  <c r="CA51" i="24"/>
  <c r="CB51" i="24"/>
  <c r="CC51" i="24"/>
  <c r="CD51" i="24"/>
  <c r="CE51" i="24"/>
  <c r="CF51" i="24"/>
  <c r="CG51" i="24"/>
  <c r="CH51" i="24"/>
  <c r="CI51" i="24"/>
  <c r="CJ51" i="24"/>
  <c r="CK51" i="24"/>
  <c r="CL51" i="24"/>
  <c r="CM51" i="24"/>
  <c r="CN51" i="24"/>
  <c r="CO51" i="24"/>
  <c r="CP51" i="24"/>
  <c r="CQ51" i="24"/>
  <c r="CR51" i="24"/>
  <c r="CS51" i="24"/>
  <c r="CT51" i="24"/>
  <c r="CU51" i="24"/>
  <c r="CV51" i="24"/>
  <c r="CW51" i="24"/>
  <c r="CX51" i="24"/>
  <c r="CY51" i="24"/>
  <c r="CZ51" i="24"/>
  <c r="DA51" i="24"/>
  <c r="DB51" i="24"/>
  <c r="DC51" i="24"/>
  <c r="DD51" i="24"/>
  <c r="C31" i="24"/>
  <c r="C31" i="26" s="1"/>
  <c r="C32" i="24"/>
  <c r="C33" i="24"/>
  <c r="C34" i="24"/>
  <c r="C35" i="24"/>
  <c r="C36" i="24"/>
  <c r="C36" i="26" s="1"/>
  <c r="C37" i="24"/>
  <c r="C38" i="24"/>
  <c r="C39" i="24"/>
  <c r="C40" i="24"/>
  <c r="C40" i="26" s="1"/>
  <c r="C41" i="24"/>
  <c r="C41" i="26" s="1"/>
  <c r="C42" i="24"/>
  <c r="C43" i="24"/>
  <c r="C43" i="26" s="1"/>
  <c r="C44" i="24"/>
  <c r="C45" i="24"/>
  <c r="C46" i="24"/>
  <c r="C47" i="24"/>
  <c r="C48" i="24"/>
  <c r="C48" i="26" s="1"/>
  <c r="C49" i="24"/>
  <c r="C50" i="24"/>
  <c r="C51" i="24"/>
  <c r="BO23" i="24"/>
  <c r="BN23" i="24"/>
  <c r="BM23" i="24"/>
  <c r="BL23" i="24"/>
  <c r="BL23" i="26" s="1"/>
  <c r="BK23" i="24"/>
  <c r="BJ23" i="24"/>
  <c r="BJ23" i="26" s="1"/>
  <c r="BI23" i="24"/>
  <c r="BH23" i="24"/>
  <c r="BG23" i="24"/>
  <c r="BG23" i="26" s="1"/>
  <c r="BF23" i="24"/>
  <c r="BE23" i="24"/>
  <c r="BD23" i="24"/>
  <c r="BC23" i="24"/>
  <c r="BC23" i="26" s="1"/>
  <c r="BB23" i="24"/>
  <c r="BO22" i="24"/>
  <c r="BN22" i="24"/>
  <c r="BM22" i="24"/>
  <c r="BL22" i="24"/>
  <c r="BL22" i="26" s="1"/>
  <c r="BK22" i="24"/>
  <c r="BJ22" i="24"/>
  <c r="BI22" i="24"/>
  <c r="BI22" i="26" s="1"/>
  <c r="BH22" i="24"/>
  <c r="BG22" i="24"/>
  <c r="BF22" i="24"/>
  <c r="BE22" i="24"/>
  <c r="BE22" i="26" s="1"/>
  <c r="BD22" i="24"/>
  <c r="BC22" i="24"/>
  <c r="BB22" i="24"/>
  <c r="BO21" i="24"/>
  <c r="BN21" i="24"/>
  <c r="BN21" i="26" s="1"/>
  <c r="BM21" i="24"/>
  <c r="BL21" i="24"/>
  <c r="BK21" i="24"/>
  <c r="BK21" i="26" s="1"/>
  <c r="BJ21" i="24"/>
  <c r="BI21" i="24"/>
  <c r="BH21" i="24"/>
  <c r="BG21" i="24"/>
  <c r="BG21" i="26" s="1"/>
  <c r="BF21" i="24"/>
  <c r="BE21" i="24"/>
  <c r="BD21" i="24"/>
  <c r="BC21" i="24"/>
  <c r="BB21" i="24"/>
  <c r="BB21" i="26" s="1"/>
  <c r="BO20" i="24"/>
  <c r="BN20" i="24"/>
  <c r="BM20" i="24"/>
  <c r="BM20" i="26" s="1"/>
  <c r="BL20" i="24"/>
  <c r="BK20" i="24"/>
  <c r="BJ20" i="24"/>
  <c r="BI20" i="24"/>
  <c r="BI20" i="26" s="1"/>
  <c r="BH20" i="24"/>
  <c r="BG20" i="24"/>
  <c r="BF20" i="24"/>
  <c r="BE20" i="24"/>
  <c r="BD20" i="24"/>
  <c r="BD20" i="26" s="1"/>
  <c r="BC20" i="24"/>
  <c r="BB20" i="24"/>
  <c r="BO19" i="24"/>
  <c r="BN19" i="24"/>
  <c r="BM19" i="24"/>
  <c r="BL19" i="24"/>
  <c r="BK19" i="24"/>
  <c r="BK19" i="26" s="1"/>
  <c r="BJ19" i="24"/>
  <c r="BI19" i="24"/>
  <c r="BH19" i="24"/>
  <c r="BG19" i="24"/>
  <c r="BF19" i="24"/>
  <c r="BF19" i="26" s="1"/>
  <c r="BE19" i="24"/>
  <c r="BD19" i="24"/>
  <c r="BC19" i="24"/>
  <c r="BC19" i="26" s="1"/>
  <c r="BB19" i="24"/>
  <c r="BO18" i="24"/>
  <c r="BN18" i="24"/>
  <c r="BM18" i="24"/>
  <c r="BM18" i="26" s="1"/>
  <c r="BL18" i="24"/>
  <c r="BK18" i="24"/>
  <c r="BJ18" i="24"/>
  <c r="BI18" i="24"/>
  <c r="BH18" i="24"/>
  <c r="BG18" i="24"/>
  <c r="BF18" i="24"/>
  <c r="BE18" i="24"/>
  <c r="BE18" i="26" s="1"/>
  <c r="BD18" i="24"/>
  <c r="BC18" i="24"/>
  <c r="BB18" i="24"/>
  <c r="AX23" i="24"/>
  <c r="AW23" i="24"/>
  <c r="AV23" i="24"/>
  <c r="AU23" i="24"/>
  <c r="AT23" i="24"/>
  <c r="AS23" i="24"/>
  <c r="AS23" i="26" s="1"/>
  <c r="AR23" i="24"/>
  <c r="AQ23" i="24"/>
  <c r="AP23" i="24"/>
  <c r="AP23" i="26" s="1"/>
  <c r="AO23" i="24"/>
  <c r="AN23" i="24"/>
  <c r="AM23" i="24"/>
  <c r="AL23" i="24"/>
  <c r="AL23" i="26" s="1"/>
  <c r="AK23" i="24"/>
  <c r="AX22" i="24"/>
  <c r="AW22" i="24"/>
  <c r="AV22" i="24"/>
  <c r="AU22" i="24"/>
  <c r="AU22" i="26" s="1"/>
  <c r="AT22" i="24"/>
  <c r="AS22" i="24"/>
  <c r="AR22" i="24"/>
  <c r="AR22" i="26" s="1"/>
  <c r="AQ22" i="24"/>
  <c r="AP22" i="24"/>
  <c r="AO22" i="24"/>
  <c r="AN22" i="24"/>
  <c r="AN22" i="26" s="1"/>
  <c r="AM22" i="24"/>
  <c r="AL22" i="24"/>
  <c r="AK22" i="24"/>
  <c r="AX21" i="24"/>
  <c r="AW21" i="24"/>
  <c r="AW21" i="26" s="1"/>
  <c r="AV21" i="24"/>
  <c r="AU21" i="24"/>
  <c r="AT21" i="24"/>
  <c r="AT21" i="26" s="1"/>
  <c r="AS21" i="24"/>
  <c r="AR21" i="24"/>
  <c r="AQ21" i="24"/>
  <c r="AP21" i="24"/>
  <c r="AP21" i="26" s="1"/>
  <c r="AO21" i="24"/>
  <c r="AN21" i="24"/>
  <c r="AM21" i="24"/>
  <c r="AL21" i="24"/>
  <c r="AK21" i="24"/>
  <c r="AK21" i="26" s="1"/>
  <c r="AX20" i="24"/>
  <c r="AW20" i="24"/>
  <c r="AV20" i="24"/>
  <c r="AV20" i="26" s="1"/>
  <c r="AU20" i="24"/>
  <c r="AT20" i="24"/>
  <c r="AS20" i="24"/>
  <c r="AR20" i="24"/>
  <c r="AQ20" i="24"/>
  <c r="AP20" i="24"/>
  <c r="AO20" i="24"/>
  <c r="AN20" i="24"/>
  <c r="AM20" i="24"/>
  <c r="AM20" i="26" s="1"/>
  <c r="AL20" i="24"/>
  <c r="AK20" i="24"/>
  <c r="AX19" i="24"/>
  <c r="AW19" i="24"/>
  <c r="AV19" i="24"/>
  <c r="AU19" i="24"/>
  <c r="AT19" i="24"/>
  <c r="AS19" i="24"/>
  <c r="AR19" i="24"/>
  <c r="AQ19" i="24"/>
  <c r="AP19" i="24"/>
  <c r="AO19" i="24"/>
  <c r="AO19" i="26" s="1"/>
  <c r="AN19" i="24"/>
  <c r="AM19" i="24"/>
  <c r="AL19" i="24"/>
  <c r="AL19" i="26" s="1"/>
  <c r="AK19" i="24"/>
  <c r="AX18" i="24"/>
  <c r="AW18" i="24"/>
  <c r="AV18" i="24"/>
  <c r="AU18" i="24"/>
  <c r="AT18" i="24"/>
  <c r="AS18" i="24"/>
  <c r="AR18" i="24"/>
  <c r="AQ18" i="24"/>
  <c r="AQ18" i="26" s="1"/>
  <c r="AP18" i="24"/>
  <c r="AO18" i="24"/>
  <c r="AN18" i="24"/>
  <c r="AN18" i="26" s="1"/>
  <c r="AM18" i="24"/>
  <c r="AL18" i="24"/>
  <c r="AK18" i="24"/>
  <c r="AG23" i="24"/>
  <c r="AF23" i="24"/>
  <c r="AE23" i="24"/>
  <c r="AD23" i="24"/>
  <c r="AC23" i="24"/>
  <c r="AB23" i="24"/>
  <c r="AB23" i="26" s="1"/>
  <c r="AA23" i="24"/>
  <c r="Z23" i="24"/>
  <c r="Y23" i="24"/>
  <c r="Y23" i="26" s="1"/>
  <c r="X23" i="24"/>
  <c r="W23" i="24"/>
  <c r="V23" i="24"/>
  <c r="U23" i="24"/>
  <c r="U23" i="26" s="1"/>
  <c r="T23" i="24"/>
  <c r="AG22" i="24"/>
  <c r="AF22" i="24"/>
  <c r="AE22" i="24"/>
  <c r="AD22" i="24"/>
  <c r="AD22" i="26" s="1"/>
  <c r="AC22" i="24"/>
  <c r="AB22" i="24"/>
  <c r="AA22" i="24"/>
  <c r="AA22" i="26" s="1"/>
  <c r="Z22" i="24"/>
  <c r="Y22" i="24"/>
  <c r="X22" i="24"/>
  <c r="W22" i="24"/>
  <c r="W22" i="26" s="1"/>
  <c r="V22" i="24"/>
  <c r="U22" i="24"/>
  <c r="T22" i="24"/>
  <c r="AG21" i="24"/>
  <c r="AF21" i="24"/>
  <c r="AE21" i="24"/>
  <c r="AD21" i="24"/>
  <c r="AC21" i="24"/>
  <c r="AC21" i="26" s="1"/>
  <c r="AB21" i="24"/>
  <c r="AA21" i="24"/>
  <c r="Z21" i="24"/>
  <c r="Y21" i="24"/>
  <c r="Y21" i="26" s="1"/>
  <c r="X21" i="24"/>
  <c r="W21" i="24"/>
  <c r="V21" i="24"/>
  <c r="U21" i="24"/>
  <c r="T21" i="24"/>
  <c r="AG20" i="24"/>
  <c r="AF20" i="24"/>
  <c r="AE20" i="24"/>
  <c r="AE20" i="26" s="1"/>
  <c r="AD20" i="24"/>
  <c r="AC20" i="24"/>
  <c r="AB20" i="24"/>
  <c r="AA20" i="24"/>
  <c r="AA20" i="26" s="1"/>
  <c r="Z20" i="24"/>
  <c r="Y20" i="24"/>
  <c r="X20" i="24"/>
  <c r="W20" i="24"/>
  <c r="V20" i="24"/>
  <c r="U20" i="24"/>
  <c r="T20" i="24"/>
  <c r="AG19" i="24"/>
  <c r="AF19" i="24"/>
  <c r="AE19" i="24"/>
  <c r="AD19" i="24"/>
  <c r="AC19" i="24"/>
  <c r="AC19" i="26" s="1"/>
  <c r="AB19" i="24"/>
  <c r="AA19" i="24"/>
  <c r="Z19" i="24"/>
  <c r="Y19" i="24"/>
  <c r="X19" i="24"/>
  <c r="W19" i="24"/>
  <c r="V19" i="24"/>
  <c r="U19" i="24"/>
  <c r="U19" i="26" s="1"/>
  <c r="T19" i="24"/>
  <c r="AG18" i="24"/>
  <c r="AF18" i="24"/>
  <c r="AE18" i="24"/>
  <c r="AE18" i="26" s="1"/>
  <c r="AD18" i="24"/>
  <c r="AC18" i="24"/>
  <c r="AB18" i="24"/>
  <c r="AA18" i="24"/>
  <c r="Z18" i="24"/>
  <c r="Y18" i="24"/>
  <c r="X18" i="24"/>
  <c r="W18" i="24"/>
  <c r="W18" i="26" s="1"/>
  <c r="V18" i="24"/>
  <c r="U18" i="24"/>
  <c r="T18" i="24"/>
  <c r="P23" i="24"/>
  <c r="O23" i="24"/>
  <c r="N23" i="24"/>
  <c r="M23" i="24"/>
  <c r="M23" i="26" s="1"/>
  <c r="L23" i="24"/>
  <c r="K23" i="24"/>
  <c r="K23" i="26" s="1"/>
  <c r="J23" i="24"/>
  <c r="I23" i="24"/>
  <c r="H23" i="24"/>
  <c r="H23" i="26" s="1"/>
  <c r="G23" i="24"/>
  <c r="F23" i="24"/>
  <c r="E23" i="24"/>
  <c r="D23" i="24"/>
  <c r="D23" i="26" s="1"/>
  <c r="C23" i="24"/>
  <c r="P22" i="24"/>
  <c r="O22" i="24"/>
  <c r="N22" i="24"/>
  <c r="M22" i="24"/>
  <c r="L22" i="24"/>
  <c r="K22" i="24"/>
  <c r="J22" i="24"/>
  <c r="J22" i="26" s="1"/>
  <c r="I22" i="24"/>
  <c r="H22" i="24"/>
  <c r="G22" i="24"/>
  <c r="F22" i="24"/>
  <c r="F22" i="26" s="1"/>
  <c r="E22" i="24"/>
  <c r="D22" i="24"/>
  <c r="C22" i="24"/>
  <c r="P21" i="24"/>
  <c r="O21" i="24"/>
  <c r="N21" i="24"/>
  <c r="M21" i="24"/>
  <c r="L21" i="24"/>
  <c r="L21" i="26" s="1"/>
  <c r="K21" i="24"/>
  <c r="J21" i="24"/>
  <c r="I21" i="24"/>
  <c r="H21" i="24"/>
  <c r="H21" i="26" s="1"/>
  <c r="G21" i="24"/>
  <c r="F21" i="24"/>
  <c r="E21" i="24"/>
  <c r="D21" i="24"/>
  <c r="C21" i="24"/>
  <c r="C21" i="26" s="1"/>
  <c r="P20" i="24"/>
  <c r="O20" i="24"/>
  <c r="N20" i="24"/>
  <c r="N20" i="26" s="1"/>
  <c r="M20" i="24"/>
  <c r="L20" i="24"/>
  <c r="K20" i="24"/>
  <c r="J20" i="24"/>
  <c r="J20" i="26" s="1"/>
  <c r="I20" i="24"/>
  <c r="H20" i="24"/>
  <c r="G20" i="24"/>
  <c r="F20" i="24"/>
  <c r="E20" i="24"/>
  <c r="E20" i="26" s="1"/>
  <c r="D20" i="24"/>
  <c r="C20" i="24"/>
  <c r="P19" i="24"/>
  <c r="O19" i="24"/>
  <c r="N19" i="24"/>
  <c r="M19" i="24"/>
  <c r="L19" i="24"/>
  <c r="L19" i="26" s="1"/>
  <c r="K19" i="24"/>
  <c r="J19" i="24"/>
  <c r="I19" i="24"/>
  <c r="H19" i="24"/>
  <c r="G19" i="24"/>
  <c r="G19" i="26" s="1"/>
  <c r="F19" i="24"/>
  <c r="E19" i="24"/>
  <c r="D19" i="24"/>
  <c r="D19" i="26" s="1"/>
  <c r="C19" i="24"/>
  <c r="P18" i="24"/>
  <c r="O18" i="24"/>
  <c r="N18" i="24"/>
  <c r="N18" i="26" s="1"/>
  <c r="M18" i="24"/>
  <c r="L18" i="24"/>
  <c r="K18" i="24"/>
  <c r="J18" i="24"/>
  <c r="I18" i="24"/>
  <c r="I18" i="26" s="1"/>
  <c r="H18" i="24"/>
  <c r="G18" i="24"/>
  <c r="F18" i="24"/>
  <c r="F18" i="26" s="1"/>
  <c r="E18" i="24"/>
  <c r="D18" i="24"/>
  <c r="C18" i="24"/>
  <c r="BO10" i="24"/>
  <c r="BN10" i="24"/>
  <c r="BM10" i="24"/>
  <c r="BL10" i="24"/>
  <c r="BL10" i="26" s="1"/>
  <c r="BK10" i="24"/>
  <c r="BJ10" i="24"/>
  <c r="BJ10" i="26" s="1"/>
  <c r="BI10" i="24"/>
  <c r="BH10" i="24"/>
  <c r="BG10" i="24"/>
  <c r="BG10" i="26" s="1"/>
  <c r="BF10" i="24"/>
  <c r="BE10" i="24"/>
  <c r="BD10" i="24"/>
  <c r="BC10" i="24"/>
  <c r="BC10" i="26" s="1"/>
  <c r="BB10" i="24"/>
  <c r="BO9" i="24"/>
  <c r="BN9" i="24"/>
  <c r="BM9" i="24"/>
  <c r="BL9" i="24"/>
  <c r="BL9" i="26" s="1"/>
  <c r="BK9" i="24"/>
  <c r="BJ9" i="24"/>
  <c r="BI9" i="24"/>
  <c r="BH9" i="24"/>
  <c r="BG9" i="24"/>
  <c r="BF9" i="24"/>
  <c r="BE9" i="24"/>
  <c r="BD9" i="24"/>
  <c r="BC9" i="24"/>
  <c r="BB9" i="24"/>
  <c r="BO8" i="24"/>
  <c r="BN8" i="24"/>
  <c r="BM8" i="24"/>
  <c r="BL8" i="24"/>
  <c r="BK8" i="24"/>
  <c r="BK8" i="26" s="1"/>
  <c r="BJ8" i="24"/>
  <c r="BI8" i="24"/>
  <c r="BH8" i="24"/>
  <c r="BG8" i="24"/>
  <c r="BF8" i="24"/>
  <c r="BE8" i="24"/>
  <c r="BD8" i="24"/>
  <c r="BC8" i="24"/>
  <c r="BB8" i="24"/>
  <c r="BB8" i="26" s="1"/>
  <c r="BO7" i="24"/>
  <c r="BN7" i="24"/>
  <c r="BM7" i="24"/>
  <c r="BM7" i="26" s="1"/>
  <c r="BL7" i="24"/>
  <c r="BK7" i="24"/>
  <c r="BJ7" i="24"/>
  <c r="BI7" i="24"/>
  <c r="BH7" i="24"/>
  <c r="BG7" i="24"/>
  <c r="BF7" i="24"/>
  <c r="BE7" i="24"/>
  <c r="BD7" i="24"/>
  <c r="BC7" i="24"/>
  <c r="BB7" i="24"/>
  <c r="BO6" i="24"/>
  <c r="BN6" i="24"/>
  <c r="BM6" i="24"/>
  <c r="BL6" i="24"/>
  <c r="BK6" i="24"/>
  <c r="BJ6" i="24"/>
  <c r="BI6" i="24"/>
  <c r="BH6" i="24"/>
  <c r="BG6" i="24"/>
  <c r="BF6" i="24"/>
  <c r="BF6" i="26" s="1"/>
  <c r="BE6" i="24"/>
  <c r="BD6" i="24"/>
  <c r="BC6" i="24"/>
  <c r="BC6" i="26" s="1"/>
  <c r="BB6" i="24"/>
  <c r="BO5" i="24"/>
  <c r="BN5" i="24"/>
  <c r="BM5" i="24"/>
  <c r="BL5" i="24"/>
  <c r="BK5" i="24"/>
  <c r="BJ5" i="24"/>
  <c r="BI5" i="24"/>
  <c r="BH5" i="24"/>
  <c r="BH5" i="26" s="1"/>
  <c r="BG5" i="24"/>
  <c r="BF5" i="24"/>
  <c r="BE5" i="24"/>
  <c r="BE5" i="26" s="1"/>
  <c r="BD5" i="24"/>
  <c r="BC5" i="24"/>
  <c r="BB5" i="24"/>
  <c r="AX10" i="24"/>
  <c r="AW10" i="24"/>
  <c r="AV10" i="24"/>
  <c r="AU10" i="24"/>
  <c r="AU10" i="26" s="1"/>
  <c r="AT10" i="24"/>
  <c r="AS10" i="24"/>
  <c r="AS10" i="26" s="1"/>
  <c r="AR10" i="24"/>
  <c r="AQ10" i="24"/>
  <c r="AP10" i="24"/>
  <c r="AP10" i="26" s="1"/>
  <c r="AO10" i="24"/>
  <c r="AN10" i="24"/>
  <c r="AM10" i="24"/>
  <c r="AL10" i="24"/>
  <c r="AL10" i="26" s="1"/>
  <c r="AK10" i="24"/>
  <c r="AX9" i="24"/>
  <c r="AW9" i="24"/>
  <c r="AV9" i="24"/>
  <c r="AU9" i="24"/>
  <c r="AT9" i="24"/>
  <c r="AS9" i="24"/>
  <c r="AR9" i="24"/>
  <c r="AR9" i="26" s="1"/>
  <c r="AQ9" i="24"/>
  <c r="AP9" i="24"/>
  <c r="AO9" i="24"/>
  <c r="AN9" i="24"/>
  <c r="AN9" i="26" s="1"/>
  <c r="AM9" i="24"/>
  <c r="AL9" i="24"/>
  <c r="AK9" i="24"/>
  <c r="AX8" i="24"/>
  <c r="AW8" i="24"/>
  <c r="AV8" i="24"/>
  <c r="AU8" i="24"/>
  <c r="AT8" i="24"/>
  <c r="AT8" i="26" s="1"/>
  <c r="AS8" i="24"/>
  <c r="AR8" i="24"/>
  <c r="AQ8" i="24"/>
  <c r="AP8" i="24"/>
  <c r="AP8" i="26" s="1"/>
  <c r="AO8" i="24"/>
  <c r="AN8" i="24"/>
  <c r="AM8" i="24"/>
  <c r="AL8" i="24"/>
  <c r="AK8" i="24"/>
  <c r="AK8" i="26" s="1"/>
  <c r="AX7" i="24"/>
  <c r="AW7" i="24"/>
  <c r="AV7" i="24"/>
  <c r="AV7" i="26" s="1"/>
  <c r="AU7" i="24"/>
  <c r="AT7" i="24"/>
  <c r="AS7" i="24"/>
  <c r="AR7" i="24"/>
  <c r="AQ7" i="24"/>
  <c r="AP7" i="24"/>
  <c r="AO7" i="24"/>
  <c r="AN7" i="24"/>
  <c r="AM7" i="24"/>
  <c r="AL7" i="24"/>
  <c r="AK7" i="24"/>
  <c r="AX6" i="24"/>
  <c r="AW6" i="24"/>
  <c r="AV6" i="24"/>
  <c r="AU6" i="24"/>
  <c r="AT6" i="24"/>
  <c r="AT6" i="26" s="1"/>
  <c r="AS6" i="24"/>
  <c r="AR6" i="24"/>
  <c r="AQ6" i="24"/>
  <c r="AP6" i="24"/>
  <c r="AO6" i="24"/>
  <c r="AN6" i="24"/>
  <c r="AM6" i="24"/>
  <c r="AL6" i="24"/>
  <c r="AL6" i="26" s="1"/>
  <c r="AK6" i="24"/>
  <c r="AX5" i="24"/>
  <c r="AW5" i="24"/>
  <c r="AV5" i="24"/>
  <c r="AV5" i="26" s="1"/>
  <c r="AU5" i="24"/>
  <c r="AT5" i="24"/>
  <c r="AS5" i="24"/>
  <c r="AR5" i="24"/>
  <c r="AQ5" i="24"/>
  <c r="AP5" i="24"/>
  <c r="AO5" i="24"/>
  <c r="AN5" i="24"/>
  <c r="AM5" i="24"/>
  <c r="AL5" i="24"/>
  <c r="AK5" i="24"/>
  <c r="AG10" i="24"/>
  <c r="AF10" i="24"/>
  <c r="AE10" i="24"/>
  <c r="AD10" i="24"/>
  <c r="AD10" i="26" s="1"/>
  <c r="AC10" i="24"/>
  <c r="AB10" i="24"/>
  <c r="AB10" i="26" s="1"/>
  <c r="AA10" i="24"/>
  <c r="Z10" i="24"/>
  <c r="Y10" i="24"/>
  <c r="Y10" i="26" s="1"/>
  <c r="X10" i="24"/>
  <c r="W10" i="24"/>
  <c r="V10" i="24"/>
  <c r="U10" i="24"/>
  <c r="U10" i="26" s="1"/>
  <c r="T10" i="24"/>
  <c r="AG9" i="24"/>
  <c r="AF9" i="24"/>
  <c r="AE9" i="24"/>
  <c r="AD9" i="24"/>
  <c r="AD9" i="26" s="1"/>
  <c r="AC9" i="24"/>
  <c r="AB9" i="24"/>
  <c r="AA9" i="24"/>
  <c r="AA9" i="26" s="1"/>
  <c r="Z9" i="24"/>
  <c r="Y9" i="24"/>
  <c r="X9" i="24"/>
  <c r="W9" i="24"/>
  <c r="W9" i="26" s="1"/>
  <c r="V9" i="24"/>
  <c r="U9" i="24"/>
  <c r="T9" i="24"/>
  <c r="AG8" i="24"/>
  <c r="AF8" i="24"/>
  <c r="AE8" i="24"/>
  <c r="AD8" i="24"/>
  <c r="AC8" i="24"/>
  <c r="AC8" i="26" s="1"/>
  <c r="AB8" i="24"/>
  <c r="AA8" i="24"/>
  <c r="Z8" i="24"/>
  <c r="Y8" i="24"/>
  <c r="Y8" i="26" s="1"/>
  <c r="X8" i="24"/>
  <c r="W8" i="24"/>
  <c r="V8" i="24"/>
  <c r="U8" i="24"/>
  <c r="T8" i="24"/>
  <c r="T8" i="26" s="1"/>
  <c r="AG7" i="24"/>
  <c r="AF7" i="24"/>
  <c r="AE7" i="24"/>
  <c r="AD7" i="24"/>
  <c r="AC7" i="24"/>
  <c r="AB7" i="24"/>
  <c r="AA7" i="24"/>
  <c r="AA7" i="26" s="1"/>
  <c r="Z7" i="24"/>
  <c r="Y7" i="24"/>
  <c r="X7" i="24"/>
  <c r="W7" i="24"/>
  <c r="V7" i="24"/>
  <c r="U7" i="24"/>
  <c r="T7" i="24"/>
  <c r="AG6" i="24"/>
  <c r="AF6" i="24"/>
  <c r="AE6" i="24"/>
  <c r="AD6" i="24"/>
  <c r="AC6" i="24"/>
  <c r="AC6" i="26" s="1"/>
  <c r="AB6" i="24"/>
  <c r="AA6" i="24"/>
  <c r="Z6" i="24"/>
  <c r="Y6" i="24"/>
  <c r="X6" i="24"/>
  <c r="W6" i="24"/>
  <c r="V6" i="24"/>
  <c r="U6" i="24"/>
  <c r="U6" i="26" s="1"/>
  <c r="T6" i="24"/>
  <c r="AG5" i="24"/>
  <c r="AF5" i="24"/>
  <c r="AE5" i="24"/>
  <c r="AE5" i="26" s="1"/>
  <c r="AD5" i="24"/>
  <c r="AC5" i="24"/>
  <c r="AB5" i="24"/>
  <c r="AA5" i="24"/>
  <c r="Z5" i="24"/>
  <c r="Y5" i="24"/>
  <c r="X5" i="24"/>
  <c r="W5" i="24"/>
  <c r="V5" i="24"/>
  <c r="U5" i="24"/>
  <c r="T5" i="24"/>
  <c r="C5" i="24"/>
  <c r="C5" i="26" s="1"/>
  <c r="D5" i="24"/>
  <c r="E5" i="24"/>
  <c r="F5" i="24"/>
  <c r="G5" i="24"/>
  <c r="H5" i="24"/>
  <c r="I5" i="24"/>
  <c r="J5" i="24"/>
  <c r="K5" i="24"/>
  <c r="L5" i="24"/>
  <c r="M5" i="24"/>
  <c r="N5" i="24"/>
  <c r="O5" i="24"/>
  <c r="O5" i="26" s="1"/>
  <c r="P5" i="24"/>
  <c r="C6" i="24"/>
  <c r="D6" i="24"/>
  <c r="E6" i="24"/>
  <c r="F6" i="24"/>
  <c r="G6" i="24"/>
  <c r="H6" i="24"/>
  <c r="I6" i="24"/>
  <c r="J6" i="24"/>
  <c r="K6" i="24"/>
  <c r="L6" i="24"/>
  <c r="M6" i="24"/>
  <c r="M6" i="26" s="1"/>
  <c r="N6" i="24"/>
  <c r="O6" i="24"/>
  <c r="P6" i="24"/>
  <c r="C7" i="24"/>
  <c r="D7" i="24"/>
  <c r="E7" i="24"/>
  <c r="F7" i="24"/>
  <c r="G7" i="24"/>
  <c r="H7" i="24"/>
  <c r="I7" i="24"/>
  <c r="J7" i="24"/>
  <c r="K7" i="24"/>
  <c r="L7" i="24"/>
  <c r="M7" i="24"/>
  <c r="N7" i="24"/>
  <c r="O7" i="24"/>
  <c r="P7" i="24"/>
  <c r="C8" i="24"/>
  <c r="D8" i="24"/>
  <c r="E8" i="24"/>
  <c r="E8" i="26" s="1"/>
  <c r="F8" i="24"/>
  <c r="G8" i="24"/>
  <c r="H8" i="24"/>
  <c r="I8" i="24"/>
  <c r="I8" i="26" s="1"/>
  <c r="J8" i="24"/>
  <c r="K8" i="24"/>
  <c r="L8" i="24"/>
  <c r="M8" i="24"/>
  <c r="N8" i="24"/>
  <c r="O8" i="24"/>
  <c r="P8" i="24"/>
  <c r="C9" i="24"/>
  <c r="C9" i="26" s="1"/>
  <c r="D9" i="24"/>
  <c r="E9" i="24"/>
  <c r="F9" i="24"/>
  <c r="G9" i="24"/>
  <c r="G9" i="26" s="1"/>
  <c r="H9" i="24"/>
  <c r="I9" i="24"/>
  <c r="J9" i="24"/>
  <c r="K9" i="24"/>
  <c r="L9" i="24"/>
  <c r="L9" i="26" s="1"/>
  <c r="M9" i="24"/>
  <c r="N9" i="24"/>
  <c r="O9" i="24"/>
  <c r="O9" i="26" s="1"/>
  <c r="P9" i="24"/>
  <c r="D10" i="24"/>
  <c r="E10" i="24"/>
  <c r="F10" i="24"/>
  <c r="F10" i="26" s="1"/>
  <c r="G10" i="24"/>
  <c r="G10" i="26" s="1"/>
  <c r="H10" i="24"/>
  <c r="I10" i="24"/>
  <c r="I10" i="26" s="1"/>
  <c r="J10" i="24"/>
  <c r="K10" i="24"/>
  <c r="K10" i="26" s="1"/>
  <c r="L10" i="24"/>
  <c r="M10" i="24"/>
  <c r="N10" i="24"/>
  <c r="N10" i="26" s="1"/>
  <c r="O10" i="24"/>
  <c r="P10" i="24"/>
  <c r="C10" i="24"/>
  <c r="K5" i="26" l="1"/>
  <c r="BI9" i="26"/>
  <c r="W5" i="26"/>
  <c r="BD7" i="26"/>
  <c r="BG8" i="26"/>
  <c r="BE9" i="26"/>
  <c r="AT19" i="26"/>
  <c r="AV18" i="26"/>
  <c r="K7" i="26"/>
  <c r="Z5" i="26"/>
  <c r="BN8" i="26"/>
  <c r="AN5" i="26"/>
  <c r="AQ5" i="26"/>
  <c r="O34" i="26"/>
  <c r="Z18" i="26"/>
  <c r="X19" i="26"/>
  <c r="AR20" i="26"/>
  <c r="BI7" i="26"/>
  <c r="I6" i="26"/>
  <c r="G7" i="26"/>
  <c r="M40" i="26"/>
  <c r="V39" i="26"/>
  <c r="AE7" i="26"/>
  <c r="AU23" i="26"/>
  <c r="AF21" i="26"/>
  <c r="AD23" i="26"/>
  <c r="AU9" i="26"/>
  <c r="AW8" i="26"/>
  <c r="AF8" i="26"/>
  <c r="X6" i="26"/>
  <c r="V7" i="26"/>
  <c r="M22" i="26"/>
  <c r="BK6" i="26"/>
  <c r="BM5" i="26"/>
  <c r="BH18" i="26"/>
  <c r="Z10" i="26"/>
  <c r="AQ10" i="26"/>
  <c r="BH10" i="26"/>
  <c r="I23" i="26"/>
  <c r="Z23" i="26"/>
  <c r="AQ23" i="26"/>
  <c r="BH23" i="26"/>
  <c r="C45" i="26"/>
  <c r="C33" i="26"/>
  <c r="CR50" i="26"/>
  <c r="CF50" i="26"/>
  <c r="BT50" i="26"/>
  <c r="BH50" i="26"/>
  <c r="AV50" i="26"/>
  <c r="W10" i="26"/>
  <c r="AN10" i="26"/>
  <c r="BE10" i="26"/>
  <c r="F23" i="26"/>
  <c r="W23" i="26"/>
  <c r="AN23" i="26"/>
  <c r="BE23" i="26"/>
  <c r="C50" i="26"/>
  <c r="C38" i="26"/>
  <c r="D10" i="26"/>
  <c r="N9" i="26"/>
  <c r="D8" i="26"/>
  <c r="H6" i="26"/>
  <c r="X5" i="26"/>
  <c r="V6" i="26"/>
  <c r="AF7" i="26"/>
  <c r="AB9" i="26"/>
  <c r="AO5" i="26"/>
  <c r="AK7" i="26"/>
  <c r="AW7" i="26"/>
  <c r="AU8" i="26"/>
  <c r="AS9" i="26"/>
  <c r="BF5" i="26"/>
  <c r="BD6" i="26"/>
  <c r="BB7" i="26"/>
  <c r="BN7" i="26"/>
  <c r="BL8" i="26"/>
  <c r="BJ9" i="26"/>
  <c r="G18" i="26"/>
  <c r="E19" i="26"/>
  <c r="C20" i="26"/>
  <c r="O20" i="26"/>
  <c r="M21" i="26"/>
  <c r="K22" i="26"/>
  <c r="X18" i="26"/>
  <c r="V19" i="26"/>
  <c r="AF20" i="26"/>
  <c r="AD21" i="26"/>
  <c r="AB22" i="26"/>
  <c r="AO18" i="26"/>
  <c r="AM19" i="26"/>
  <c r="AK20" i="26"/>
  <c r="AW20" i="26"/>
  <c r="AU21" i="26"/>
  <c r="AS22" i="26"/>
  <c r="BF18" i="26"/>
  <c r="BD19" i="26"/>
  <c r="BB20" i="26"/>
  <c r="BN20" i="26"/>
  <c r="BL21" i="26"/>
  <c r="BJ22" i="26"/>
  <c r="C47" i="26"/>
  <c r="C35" i="26"/>
  <c r="CT50" i="26"/>
  <c r="CH50" i="26"/>
  <c r="BV50" i="26"/>
  <c r="BJ50" i="26"/>
  <c r="AX50" i="26"/>
  <c r="AL50" i="26"/>
  <c r="Z50" i="26"/>
  <c r="N50" i="26"/>
  <c r="DC49" i="26"/>
  <c r="CQ49" i="26"/>
  <c r="CE49" i="26"/>
  <c r="BS49" i="26"/>
  <c r="BG49" i="26"/>
  <c r="AU49" i="26"/>
  <c r="AI49" i="26"/>
  <c r="M10" i="26"/>
  <c r="F7" i="26"/>
  <c r="J5" i="26"/>
  <c r="T7" i="26"/>
  <c r="AD8" i="26"/>
  <c r="L10" i="26"/>
  <c r="M9" i="26"/>
  <c r="O8" i="26"/>
  <c r="C8" i="26"/>
  <c r="E7" i="26"/>
  <c r="G6" i="26"/>
  <c r="I5" i="26"/>
  <c r="Y5" i="26"/>
  <c r="W6" i="26"/>
  <c r="U7" i="26"/>
  <c r="AE8" i="26"/>
  <c r="AC9" i="26"/>
  <c r="AA10" i="26"/>
  <c r="AP5" i="26"/>
  <c r="AL7" i="26"/>
  <c r="AV8" i="26"/>
  <c r="AT9" i="26"/>
  <c r="AR10" i="26"/>
  <c r="BG5" i="26"/>
  <c r="BE6" i="26"/>
  <c r="BC7" i="26"/>
  <c r="BM8" i="26"/>
  <c r="BK9" i="26"/>
  <c r="BI10" i="26"/>
  <c r="H18" i="26"/>
  <c r="F19" i="26"/>
  <c r="D20" i="26"/>
  <c r="L22" i="26"/>
  <c r="J23" i="26"/>
  <c r="Y18" i="26"/>
  <c r="W19" i="26"/>
  <c r="AE21" i="26"/>
  <c r="AC22" i="26"/>
  <c r="AA23" i="26"/>
  <c r="AP18" i="26"/>
  <c r="AN19" i="26"/>
  <c r="AL20" i="26"/>
  <c r="AV21" i="26"/>
  <c r="AT22" i="26"/>
  <c r="AR23" i="26"/>
  <c r="BG18" i="26"/>
  <c r="BE19" i="26"/>
  <c r="BC20" i="26"/>
  <c r="BM21" i="26"/>
  <c r="BK22" i="26"/>
  <c r="BI23" i="26"/>
  <c r="C46" i="26"/>
  <c r="C34" i="26"/>
  <c r="CS50" i="26"/>
  <c r="CG50" i="26"/>
  <c r="BU50" i="26"/>
  <c r="BI50" i="26"/>
  <c r="AW50" i="26"/>
  <c r="AK50" i="26"/>
  <c r="Y50" i="26"/>
  <c r="M50" i="26"/>
  <c r="DB49" i="26"/>
  <c r="CP49" i="26"/>
  <c r="CD49" i="26"/>
  <c r="BR49" i="26"/>
  <c r="AJ50" i="26"/>
  <c r="X50" i="26"/>
  <c r="L50" i="26"/>
  <c r="DA49" i="26"/>
  <c r="CO49" i="26"/>
  <c r="CC49" i="26"/>
  <c r="BQ49" i="26"/>
  <c r="BE49" i="26"/>
  <c r="AS49" i="26"/>
  <c r="AG49" i="26"/>
  <c r="U49" i="26"/>
  <c r="I49" i="26"/>
  <c r="CX48" i="26"/>
  <c r="CL48" i="26"/>
  <c r="BZ48" i="26"/>
  <c r="BN48" i="26"/>
  <c r="BB48" i="26"/>
  <c r="AP48" i="26"/>
  <c r="AD48" i="26"/>
  <c r="R48" i="26"/>
  <c r="F48" i="26"/>
  <c r="CU47" i="26"/>
  <c r="CI47" i="26"/>
  <c r="BW47" i="26"/>
  <c r="BK47" i="26"/>
  <c r="AY47" i="26"/>
  <c r="AM47" i="26"/>
  <c r="AA47" i="26"/>
  <c r="D7" i="26"/>
  <c r="J10" i="26"/>
  <c r="K9" i="26"/>
  <c r="M8" i="26"/>
  <c r="O7" i="26"/>
  <c r="C7" i="26"/>
  <c r="E6" i="26"/>
  <c r="G5" i="26"/>
  <c r="AA5" i="26"/>
  <c r="Y6" i="26"/>
  <c r="W7" i="26"/>
  <c r="U8" i="26"/>
  <c r="AE9" i="26"/>
  <c r="AC10" i="26"/>
  <c r="AR5" i="26"/>
  <c r="AL8" i="26"/>
  <c r="AV9" i="26"/>
  <c r="AT10" i="26"/>
  <c r="BI5" i="26"/>
  <c r="BG6" i="26"/>
  <c r="BE7" i="26"/>
  <c r="BC8" i="26"/>
  <c r="BM9" i="26"/>
  <c r="BK10" i="26"/>
  <c r="J18" i="26"/>
  <c r="H19" i="26"/>
  <c r="F20" i="26"/>
  <c r="D21" i="26"/>
  <c r="L23" i="26"/>
  <c r="AA18" i="26"/>
  <c r="Y19" i="26"/>
  <c r="W20" i="26"/>
  <c r="U20" i="26"/>
  <c r="AE22" i="26"/>
  <c r="AC23" i="26"/>
  <c r="AR18" i="26"/>
  <c r="AP19" i="26"/>
  <c r="AN20" i="26"/>
  <c r="AL21" i="26"/>
  <c r="AV22" i="26"/>
  <c r="AT23" i="26"/>
  <c r="BI18" i="26"/>
  <c r="BG19" i="26"/>
  <c r="BE20" i="26"/>
  <c r="BC21" i="26"/>
  <c r="BM22" i="26"/>
  <c r="BK23" i="26"/>
  <c r="C44" i="26"/>
  <c r="C32" i="26"/>
  <c r="DC50" i="26"/>
  <c r="CQ50" i="26"/>
  <c r="CE50" i="26"/>
  <c r="F6" i="26"/>
  <c r="J9" i="26"/>
  <c r="AB5" i="26"/>
  <c r="AK9" i="26"/>
  <c r="AW9" i="26"/>
  <c r="BH6" i="26"/>
  <c r="BD8" i="26"/>
  <c r="BB9" i="26"/>
  <c r="BN9" i="26"/>
  <c r="K18" i="26"/>
  <c r="G20" i="26"/>
  <c r="C22" i="26"/>
  <c r="AB18" i="26"/>
  <c r="Z19" i="26"/>
  <c r="X20" i="26"/>
  <c r="V20" i="26"/>
  <c r="AF22" i="26"/>
  <c r="AS18" i="26"/>
  <c r="AQ19" i="26"/>
  <c r="AO20" i="26"/>
  <c r="AM21" i="26"/>
  <c r="AK22" i="26"/>
  <c r="AW22" i="26"/>
  <c r="BJ18" i="26"/>
  <c r="BH19" i="26"/>
  <c r="BF20" i="26"/>
  <c r="BD21" i="26"/>
  <c r="BB22" i="26"/>
  <c r="BN22" i="26"/>
  <c r="DB50" i="26"/>
  <c r="CP50" i="26"/>
  <c r="CD50" i="26"/>
  <c r="BR50" i="26"/>
  <c r="BF50" i="26"/>
  <c r="AT50" i="26"/>
  <c r="AH50" i="26"/>
  <c r="V50" i="26"/>
  <c r="J50" i="26"/>
  <c r="CY49" i="26"/>
  <c r="CM49" i="26"/>
  <c r="CA49" i="26"/>
  <c r="BO49" i="26"/>
  <c r="BC49" i="26"/>
  <c r="AQ49" i="26"/>
  <c r="AE49" i="26"/>
  <c r="S49" i="26"/>
  <c r="G49" i="26"/>
  <c r="CV48" i="26"/>
  <c r="CJ48" i="26"/>
  <c r="BX48" i="26"/>
  <c r="BL48" i="26"/>
  <c r="AZ48" i="26"/>
  <c r="AN48" i="26"/>
  <c r="AB48" i="26"/>
  <c r="P48" i="26"/>
  <c r="D48" i="26"/>
  <c r="CS47" i="26"/>
  <c r="CG47" i="26"/>
  <c r="BU47" i="26"/>
  <c r="BI47" i="26"/>
  <c r="H5" i="26"/>
  <c r="N7" i="26"/>
  <c r="D6" i="26"/>
  <c r="X7" i="26"/>
  <c r="V8" i="26"/>
  <c r="AF9" i="26"/>
  <c r="BF7" i="26"/>
  <c r="I19" i="26"/>
  <c r="E21" i="26"/>
  <c r="H10" i="26"/>
  <c r="I9" i="26"/>
  <c r="K8" i="26"/>
  <c r="M7" i="26"/>
  <c r="O6" i="26"/>
  <c r="C6" i="26"/>
  <c r="E5" i="26"/>
  <c r="AC5" i="26"/>
  <c r="AA6" i="26"/>
  <c r="Y7" i="26"/>
  <c r="W8" i="26"/>
  <c r="U9" i="26"/>
  <c r="AE10" i="26"/>
  <c r="AT5" i="26"/>
  <c r="AL9" i="26"/>
  <c r="AV10" i="26"/>
  <c r="BK5" i="26"/>
  <c r="BI6" i="26"/>
  <c r="BG7" i="26"/>
  <c r="BE8" i="26"/>
  <c r="BC9" i="26"/>
  <c r="BM10" i="26"/>
  <c r="L18" i="26"/>
  <c r="J19" i="26"/>
  <c r="H20" i="26"/>
  <c r="F21" i="26"/>
  <c r="D22" i="26"/>
  <c r="AC18" i="26"/>
  <c r="AA19" i="26"/>
  <c r="Y20" i="26"/>
  <c r="W21" i="26"/>
  <c r="AE23" i="26"/>
  <c r="AT18" i="26"/>
  <c r="AR19" i="26"/>
  <c r="AP20" i="26"/>
  <c r="AN21" i="26"/>
  <c r="AL22" i="26"/>
  <c r="AV23" i="26"/>
  <c r="BK18" i="26"/>
  <c r="BI19" i="26"/>
  <c r="BG20" i="26"/>
  <c r="BE21" i="26"/>
  <c r="BC22" i="26"/>
  <c r="BM23" i="26"/>
  <c r="C42" i="26"/>
  <c r="DA50" i="26"/>
  <c r="CO50" i="26"/>
  <c r="CC50" i="26"/>
  <c r="BQ50" i="26"/>
  <c r="BE50" i="26"/>
  <c r="AS50" i="26"/>
  <c r="AG50" i="26"/>
  <c r="U50" i="26"/>
  <c r="I50" i="26"/>
  <c r="CX49" i="26"/>
  <c r="CL49" i="26"/>
  <c r="BZ49" i="26"/>
  <c r="N8" i="26"/>
  <c r="L8" i="26"/>
  <c r="F5" i="26"/>
  <c r="Z6" i="26"/>
  <c r="T9" i="26"/>
  <c r="AS5" i="26"/>
  <c r="BJ5" i="26"/>
  <c r="H9" i="26"/>
  <c r="J8" i="26"/>
  <c r="L7" i="26"/>
  <c r="N6" i="26"/>
  <c r="D5" i="26"/>
  <c r="AD5" i="26"/>
  <c r="AB6" i="26"/>
  <c r="Z7" i="26"/>
  <c r="X8" i="26"/>
  <c r="V9" i="26"/>
  <c r="T10" i="26"/>
  <c r="AF10" i="26"/>
  <c r="AU5" i="26"/>
  <c r="AS6" i="26"/>
  <c r="AM9" i="26"/>
  <c r="AK10" i="26"/>
  <c r="AW10" i="26"/>
  <c r="BL5" i="26"/>
  <c r="BJ6" i="26"/>
  <c r="BH7" i="26"/>
  <c r="BF8" i="26"/>
  <c r="BD9" i="26"/>
  <c r="BB10" i="26"/>
  <c r="BN10" i="26"/>
  <c r="M18" i="26"/>
  <c r="K19" i="26"/>
  <c r="I20" i="26"/>
  <c r="G21" i="26"/>
  <c r="E22" i="26"/>
  <c r="C23" i="26"/>
  <c r="AD18" i="26"/>
  <c r="AB19" i="26"/>
  <c r="Z20" i="26"/>
  <c r="X21" i="26"/>
  <c r="AF23" i="26"/>
  <c r="AU18" i="26"/>
  <c r="AS19" i="26"/>
  <c r="AQ20" i="26"/>
  <c r="AO21" i="26"/>
  <c r="AM22" i="26"/>
  <c r="AK23" i="26"/>
  <c r="AW23" i="26"/>
  <c r="BL18" i="26"/>
  <c r="BJ19" i="26"/>
  <c r="BH20" i="26"/>
  <c r="BF21" i="26"/>
  <c r="BD22" i="26"/>
  <c r="BB23" i="26"/>
  <c r="BN23" i="26"/>
  <c r="CZ50" i="26"/>
  <c r="CN50" i="26"/>
  <c r="CB50" i="26"/>
  <c r="BP50" i="26"/>
  <c r="BD50" i="26"/>
  <c r="AR50" i="26"/>
  <c r="AF50" i="26"/>
  <c r="T50" i="26"/>
  <c r="H50" i="26"/>
  <c r="CW49" i="26"/>
  <c r="CK49" i="26"/>
  <c r="BY49" i="26"/>
  <c r="BM49" i="26"/>
  <c r="BA49" i="26"/>
  <c r="C10" i="26"/>
  <c r="E10" i="26"/>
  <c r="F9" i="26"/>
  <c r="H8" i="26"/>
  <c r="J7" i="26"/>
  <c r="L6" i="26"/>
  <c r="N5" i="26"/>
  <c r="T5" i="26"/>
  <c r="AF5" i="26"/>
  <c r="AD6" i="26"/>
  <c r="AB7" i="26"/>
  <c r="Z8" i="26"/>
  <c r="X9" i="26"/>
  <c r="V10" i="26"/>
  <c r="AW5" i="26"/>
  <c r="AU6" i="26"/>
  <c r="AS7" i="26"/>
  <c r="AQ8" i="26"/>
  <c r="AO9" i="26"/>
  <c r="AM10" i="26"/>
  <c r="BB5" i="26"/>
  <c r="BN5" i="26"/>
  <c r="BL6" i="26"/>
  <c r="BJ7" i="26"/>
  <c r="BH8" i="26"/>
  <c r="BF9" i="26"/>
  <c r="BD10" i="26"/>
  <c r="C18" i="26"/>
  <c r="O18" i="26"/>
  <c r="M19" i="26"/>
  <c r="K20" i="26"/>
  <c r="I21" i="26"/>
  <c r="G22" i="26"/>
  <c r="E23" i="26"/>
  <c r="T18" i="26"/>
  <c r="AF18" i="26"/>
  <c r="AD19" i="26"/>
  <c r="AB20" i="26"/>
  <c r="Z21" i="26"/>
  <c r="X22" i="26"/>
  <c r="V23" i="26"/>
  <c r="AK18" i="26"/>
  <c r="AW18" i="26"/>
  <c r="AU19" i="26"/>
  <c r="AS20" i="26"/>
  <c r="AQ21" i="26"/>
  <c r="AO22" i="26"/>
  <c r="AM23" i="26"/>
  <c r="BB18" i="26"/>
  <c r="BN18" i="26"/>
  <c r="BL19" i="26"/>
  <c r="BJ20" i="26"/>
  <c r="BH21" i="26"/>
  <c r="BF22" i="26"/>
  <c r="BD23" i="26"/>
  <c r="C39" i="26"/>
  <c r="CX50" i="26"/>
  <c r="CL50" i="26"/>
  <c r="BZ50" i="26"/>
  <c r="BN50" i="26"/>
  <c r="BB50" i="26"/>
  <c r="AP50" i="26"/>
  <c r="AD50" i="26"/>
  <c r="R50" i="26"/>
  <c r="F50" i="26"/>
  <c r="CU49" i="26"/>
  <c r="CI49" i="26"/>
  <c r="G8" i="26"/>
  <c r="K6" i="26"/>
  <c r="U5" i="26"/>
  <c r="AE6" i="26"/>
  <c r="AC7" i="26"/>
  <c r="AA8" i="26"/>
  <c r="Y9" i="26"/>
  <c r="AR8" i="26"/>
  <c r="BK7" i="26"/>
  <c r="L20" i="26"/>
  <c r="U18" i="26"/>
  <c r="AC20" i="26"/>
  <c r="AA21" i="26"/>
  <c r="Y22" i="26"/>
  <c r="AL18" i="26"/>
  <c r="AV19" i="26"/>
  <c r="AT20" i="26"/>
  <c r="AR21" i="26"/>
  <c r="AP22" i="26"/>
  <c r="BC18" i="26"/>
  <c r="BM19" i="26"/>
  <c r="BK20" i="26"/>
  <c r="BI21" i="26"/>
  <c r="BG22" i="26"/>
  <c r="CW50" i="26"/>
  <c r="CK50" i="26"/>
  <c r="BY50" i="26"/>
  <c r="BM50" i="26"/>
  <c r="BA50" i="26"/>
  <c r="AO50" i="26"/>
  <c r="AC50" i="26"/>
  <c r="Q50" i="26"/>
  <c r="E50" i="26"/>
  <c r="CT49" i="26"/>
  <c r="CH49" i="26"/>
  <c r="BV49" i="26"/>
  <c r="BJ49" i="26"/>
  <c r="AX49" i="26"/>
  <c r="AL49" i="26"/>
  <c r="Z49" i="26"/>
  <c r="N49" i="26"/>
  <c r="DC48" i="26"/>
  <c r="CQ48" i="26"/>
  <c r="CE48" i="26"/>
  <c r="BS48" i="26"/>
  <c r="BG48" i="26"/>
  <c r="AU48" i="26"/>
  <c r="AI48" i="26"/>
  <c r="W48" i="26"/>
  <c r="E9" i="26"/>
  <c r="I7" i="26"/>
  <c r="M5" i="26"/>
  <c r="AV6" i="26"/>
  <c r="AT7" i="26"/>
  <c r="AP9" i="26"/>
  <c r="BC5" i="26"/>
  <c r="BM6" i="26"/>
  <c r="BI8" i="26"/>
  <c r="BG9" i="26"/>
  <c r="D18" i="26"/>
  <c r="N19" i="26"/>
  <c r="J21" i="26"/>
  <c r="H22" i="26"/>
  <c r="AE19" i="26"/>
  <c r="O10" i="26"/>
  <c r="D9" i="26"/>
  <c r="F8" i="26"/>
  <c r="H7" i="26"/>
  <c r="J6" i="26"/>
  <c r="L5" i="26"/>
  <c r="V5" i="26"/>
  <c r="T6" i="26"/>
  <c r="AF6" i="26"/>
  <c r="AD7" i="26"/>
  <c r="AB8" i="26"/>
  <c r="Z9" i="26"/>
  <c r="X10" i="26"/>
  <c r="AM5" i="26"/>
  <c r="AW6" i="26"/>
  <c r="AU7" i="26"/>
  <c r="AS8" i="26"/>
  <c r="AQ9" i="26"/>
  <c r="AO10" i="26"/>
  <c r="BD5" i="26"/>
  <c r="BB6" i="26"/>
  <c r="BN6" i="26"/>
  <c r="BL7" i="26"/>
  <c r="BJ8" i="26"/>
  <c r="BH9" i="26"/>
  <c r="BF10" i="26"/>
  <c r="E18" i="26"/>
  <c r="C19" i="26"/>
  <c r="O19" i="26"/>
  <c r="M20" i="26"/>
  <c r="K21" i="26"/>
  <c r="I22" i="26"/>
  <c r="G23" i="26"/>
  <c r="V18" i="26"/>
  <c r="T19" i="26"/>
  <c r="AF19" i="26"/>
  <c r="AD20" i="26"/>
  <c r="AB21" i="26"/>
  <c r="Z22" i="26"/>
  <c r="X23" i="26"/>
  <c r="AM18" i="26"/>
  <c r="AK19" i="26"/>
  <c r="AW19" i="26"/>
  <c r="AU20" i="26"/>
  <c r="AS21" i="26"/>
  <c r="AQ22" i="26"/>
  <c r="AO23" i="26"/>
  <c r="BD18" i="26"/>
  <c r="BB19" i="26"/>
  <c r="BN19" i="26"/>
  <c r="BL20" i="26"/>
  <c r="BJ21" i="26"/>
  <c r="BH22" i="26"/>
  <c r="BF23" i="26"/>
  <c r="C49" i="26"/>
  <c r="C37" i="26"/>
  <c r="W49" i="26"/>
  <c r="K49" i="26"/>
  <c r="CZ48" i="26"/>
  <c r="CN48" i="26"/>
  <c r="CB48" i="26"/>
  <c r="BP48" i="26"/>
  <c r="BD48" i="26"/>
  <c r="AR48" i="26"/>
  <c r="AF48" i="26"/>
  <c r="T48" i="26"/>
  <c r="H48" i="26"/>
  <c r="CW47" i="26"/>
  <c r="CK47" i="26"/>
  <c r="BY47" i="26"/>
  <c r="BM47" i="26"/>
  <c r="BA47" i="26"/>
  <c r="AO47" i="26"/>
  <c r="AC47" i="26"/>
  <c r="Q47" i="26"/>
  <c r="E47" i="26"/>
  <c r="CT46" i="26"/>
  <c r="CH46" i="26"/>
  <c r="BV46" i="26"/>
  <c r="BJ46" i="26"/>
  <c r="AX46" i="26"/>
  <c r="AL46" i="26"/>
  <c r="Z46" i="26"/>
  <c r="N46" i="26"/>
  <c r="DC45" i="26"/>
  <c r="CQ45" i="26"/>
  <c r="CE45" i="26"/>
  <c r="BS45" i="26"/>
  <c r="BG45" i="26"/>
  <c r="AU45" i="26"/>
  <c r="AI45" i="26"/>
  <c r="W45" i="26"/>
  <c r="K45" i="26"/>
  <c r="CZ44" i="26"/>
  <c r="CN44" i="26"/>
  <c r="CB44" i="26"/>
  <c r="BP44" i="26"/>
  <c r="BD44" i="26"/>
  <c r="AR44" i="26"/>
  <c r="AF44" i="26"/>
  <c r="T44" i="26"/>
  <c r="H44" i="26"/>
  <c r="CW43" i="26"/>
  <c r="CK43" i="26"/>
  <c r="BY43" i="26"/>
  <c r="BM43" i="26"/>
  <c r="BA43" i="26"/>
  <c r="AO43" i="26"/>
  <c r="AC43" i="26"/>
  <c r="Q43" i="26"/>
  <c r="E43" i="26"/>
  <c r="CT42" i="26"/>
  <c r="CH42" i="26"/>
  <c r="BV42" i="26"/>
  <c r="BJ42" i="26"/>
  <c r="AX42" i="26"/>
  <c r="AL42" i="26"/>
  <c r="Z42" i="26"/>
  <c r="N42" i="26"/>
  <c r="DC41" i="26"/>
  <c r="CQ41" i="26"/>
  <c r="CE41" i="26"/>
  <c r="BS41" i="26"/>
  <c r="BG41" i="26"/>
  <c r="AU41" i="26"/>
  <c r="AI41" i="26"/>
  <c r="W41" i="26"/>
  <c r="K41" i="26"/>
  <c r="CZ40" i="26"/>
  <c r="CN40" i="26"/>
  <c r="CB40" i="26"/>
  <c r="BP40" i="26"/>
  <c r="BD40" i="26"/>
  <c r="AR40" i="26"/>
  <c r="AF40" i="26"/>
  <c r="T40" i="26"/>
  <c r="H40" i="26"/>
  <c r="CW39" i="26"/>
  <c r="CK39" i="26"/>
  <c r="BY39" i="26"/>
  <c r="BF49" i="26"/>
  <c r="AT49" i="26"/>
  <c r="AH49" i="26"/>
  <c r="V49" i="26"/>
  <c r="J49" i="26"/>
  <c r="CY48" i="26"/>
  <c r="CM48" i="26"/>
  <c r="CA48" i="26"/>
  <c r="BO48" i="26"/>
  <c r="BC48" i="26"/>
  <c r="AQ48" i="26"/>
  <c r="AE48" i="26"/>
  <c r="S48" i="26"/>
  <c r="G48" i="26"/>
  <c r="CV47" i="26"/>
  <c r="CJ47" i="26"/>
  <c r="BX47" i="26"/>
  <c r="BL47" i="26"/>
  <c r="AZ47" i="26"/>
  <c r="AN47" i="26"/>
  <c r="AB47" i="26"/>
  <c r="P47" i="26"/>
  <c r="D47" i="26"/>
  <c r="CS46" i="26"/>
  <c r="CG46" i="26"/>
  <c r="BU46" i="26"/>
  <c r="BI46" i="26"/>
  <c r="AW46" i="26"/>
  <c r="AK46" i="26"/>
  <c r="Y46" i="26"/>
  <c r="M46" i="26"/>
  <c r="DB45" i="26"/>
  <c r="CP45" i="26"/>
  <c r="CD45" i="26"/>
  <c r="BR45" i="26"/>
  <c r="BF45" i="26"/>
  <c r="AT45" i="26"/>
  <c r="AH45" i="26"/>
  <c r="V45" i="26"/>
  <c r="J45" i="26"/>
  <c r="CY44" i="26"/>
  <c r="CM44" i="26"/>
  <c r="CA44" i="26"/>
  <c r="BO44" i="26"/>
  <c r="BC44" i="26"/>
  <c r="AQ44" i="26"/>
  <c r="AE44" i="26"/>
  <c r="S44" i="26"/>
  <c r="G44" i="26"/>
  <c r="CV43" i="26"/>
  <c r="CJ43" i="26"/>
  <c r="BX43" i="26"/>
  <c r="BL43" i="26"/>
  <c r="AZ43" i="26"/>
  <c r="AN43" i="26"/>
  <c r="AB43" i="26"/>
  <c r="P43" i="26"/>
  <c r="D43" i="26"/>
  <c r="CS42" i="26"/>
  <c r="CG42" i="26"/>
  <c r="BU42" i="26"/>
  <c r="BI42" i="26"/>
  <c r="AW42" i="26"/>
  <c r="AK42" i="26"/>
  <c r="Y42" i="26"/>
  <c r="M42" i="26"/>
  <c r="DB41" i="26"/>
  <c r="CP41" i="26"/>
  <c r="CD41" i="26"/>
  <c r="BR41" i="26"/>
  <c r="BF41" i="26"/>
  <c r="AT41" i="26"/>
  <c r="AH41" i="26"/>
  <c r="V41" i="26"/>
  <c r="J41" i="26"/>
  <c r="CY40" i="26"/>
  <c r="CM40" i="26"/>
  <c r="CA40" i="26"/>
  <c r="BO40" i="26"/>
  <c r="BC40" i="26"/>
  <c r="AQ40" i="26"/>
  <c r="AE40" i="26"/>
  <c r="S40" i="26"/>
  <c r="G40" i="26"/>
  <c r="CV39" i="26"/>
  <c r="O47" i="26"/>
  <c r="CR46" i="26"/>
  <c r="CF46" i="26"/>
  <c r="BT46" i="26"/>
  <c r="BH46" i="26"/>
  <c r="AV46" i="26"/>
  <c r="AJ46" i="26"/>
  <c r="X46" i="26"/>
  <c r="L46" i="26"/>
  <c r="DA45" i="26"/>
  <c r="CO45" i="26"/>
  <c r="CC45" i="26"/>
  <c r="BQ45" i="26"/>
  <c r="BE45" i="26"/>
  <c r="AS45" i="26"/>
  <c r="AG45" i="26"/>
  <c r="U45" i="26"/>
  <c r="I45" i="26"/>
  <c r="CX44" i="26"/>
  <c r="CL44" i="26"/>
  <c r="BZ44" i="26"/>
  <c r="BN44" i="26"/>
  <c r="BB44" i="26"/>
  <c r="AP44" i="26"/>
  <c r="AD44" i="26"/>
  <c r="R44" i="26"/>
  <c r="F44" i="26"/>
  <c r="CU43" i="26"/>
  <c r="CI43" i="26"/>
  <c r="BW43" i="26"/>
  <c r="BK43" i="26"/>
  <c r="AY43" i="26"/>
  <c r="AM43" i="26"/>
  <c r="AA43" i="26"/>
  <c r="O43" i="26"/>
  <c r="CR42" i="26"/>
  <c r="CF42" i="26"/>
  <c r="BT42" i="26"/>
  <c r="BH42" i="26"/>
  <c r="AV42" i="26"/>
  <c r="AJ42" i="26"/>
  <c r="X42" i="26"/>
  <c r="L42" i="26"/>
  <c r="DA41" i="26"/>
  <c r="CO41" i="26"/>
  <c r="CC41" i="26"/>
  <c r="BQ41" i="26"/>
  <c r="BE41" i="26"/>
  <c r="AS41" i="26"/>
  <c r="AG41" i="26"/>
  <c r="U41" i="26"/>
  <c r="I41" i="26"/>
  <c r="CX40" i="26"/>
  <c r="CL40" i="26"/>
  <c r="BZ40" i="26"/>
  <c r="BN40" i="26"/>
  <c r="BB40" i="26"/>
  <c r="AP40" i="26"/>
  <c r="AD40" i="26"/>
  <c r="R40" i="26"/>
  <c r="F40" i="26"/>
  <c r="CU39" i="26"/>
  <c r="CI39" i="26"/>
  <c r="BW39" i="26"/>
  <c r="BK39" i="26"/>
  <c r="AY39" i="26"/>
  <c r="AM39" i="26"/>
  <c r="AA39" i="26"/>
  <c r="O39" i="26"/>
  <c r="CR38" i="26"/>
  <c r="BS50" i="26"/>
  <c r="BG50" i="26"/>
  <c r="AU50" i="26"/>
  <c r="AI50" i="26"/>
  <c r="W50" i="26"/>
  <c r="K50" i="26"/>
  <c r="CZ49" i="26"/>
  <c r="CN49" i="26"/>
  <c r="CB49" i="26"/>
  <c r="BP49" i="26"/>
  <c r="BD49" i="26"/>
  <c r="AR49" i="26"/>
  <c r="AF49" i="26"/>
  <c r="T49" i="26"/>
  <c r="H49" i="26"/>
  <c r="CW48" i="26"/>
  <c r="CK48" i="26"/>
  <c r="BY48" i="26"/>
  <c r="BM48" i="26"/>
  <c r="BA48" i="26"/>
  <c r="AO48" i="26"/>
  <c r="AC48" i="26"/>
  <c r="Q48" i="26"/>
  <c r="E48" i="26"/>
  <c r="CT47" i="26"/>
  <c r="CH47" i="26"/>
  <c r="BV47" i="26"/>
  <c r="BJ47" i="26"/>
  <c r="AX47" i="26"/>
  <c r="AL47" i="26"/>
  <c r="Z47" i="26"/>
  <c r="N47" i="26"/>
  <c r="DC46" i="26"/>
  <c r="CQ46" i="26"/>
  <c r="CE46" i="26"/>
  <c r="BS46" i="26"/>
  <c r="BG46" i="26"/>
  <c r="AU46" i="26"/>
  <c r="AI46" i="26"/>
  <c r="W46" i="26"/>
  <c r="K46" i="26"/>
  <c r="CZ45" i="26"/>
  <c r="CN45" i="26"/>
  <c r="CB45" i="26"/>
  <c r="BP45" i="26"/>
  <c r="BD45" i="26"/>
  <c r="AR45" i="26"/>
  <c r="AF45" i="26"/>
  <c r="T45" i="26"/>
  <c r="H45" i="26"/>
  <c r="CW44" i="26"/>
  <c r="CK44" i="26"/>
  <c r="BY44" i="26"/>
  <c r="BM44" i="26"/>
  <c r="BA44" i="26"/>
  <c r="AO44" i="26"/>
  <c r="AC44" i="26"/>
  <c r="Q44" i="26"/>
  <c r="E44" i="26"/>
  <c r="CT43" i="26"/>
  <c r="CH43" i="26"/>
  <c r="BV43" i="26"/>
  <c r="BJ43" i="26"/>
  <c r="AX43" i="26"/>
  <c r="AL43" i="26"/>
  <c r="Z43" i="26"/>
  <c r="N43" i="26"/>
  <c r="DC42" i="26"/>
  <c r="CQ42" i="26"/>
  <c r="CE42" i="26"/>
  <c r="BS42" i="26"/>
  <c r="BG42" i="26"/>
  <c r="AU42" i="26"/>
  <c r="AI42" i="26"/>
  <c r="W42" i="26"/>
  <c r="K42" i="26"/>
  <c r="CZ41" i="26"/>
  <c r="CN41" i="26"/>
  <c r="CB41" i="26"/>
  <c r="BP41" i="26"/>
  <c r="BD41" i="26"/>
  <c r="AR41" i="26"/>
  <c r="AF41" i="26"/>
  <c r="T41" i="26"/>
  <c r="H41" i="26"/>
  <c r="CW40" i="26"/>
  <c r="CK40" i="26"/>
  <c r="AW47" i="26"/>
  <c r="AK47" i="26"/>
  <c r="Y47" i="26"/>
  <c r="M47" i="26"/>
  <c r="DB46" i="26"/>
  <c r="CP46" i="26"/>
  <c r="CD46" i="26"/>
  <c r="BR46" i="26"/>
  <c r="BF46" i="26"/>
  <c r="AT46" i="26"/>
  <c r="AH46" i="26"/>
  <c r="V46" i="26"/>
  <c r="J46" i="26"/>
  <c r="CY45" i="26"/>
  <c r="CM45" i="26"/>
  <c r="CA45" i="26"/>
  <c r="BO45" i="26"/>
  <c r="BC45" i="26"/>
  <c r="AQ45" i="26"/>
  <c r="AE45" i="26"/>
  <c r="S45" i="26"/>
  <c r="G45" i="26"/>
  <c r="CV44" i="26"/>
  <c r="CJ44" i="26"/>
  <c r="BX44" i="26"/>
  <c r="BL44" i="26"/>
  <c r="AZ44" i="26"/>
  <c r="AN44" i="26"/>
  <c r="AB44" i="26"/>
  <c r="P44" i="26"/>
  <c r="D44" i="26"/>
  <c r="CS43" i="26"/>
  <c r="CG43" i="26"/>
  <c r="BU43" i="26"/>
  <c r="BI43" i="26"/>
  <c r="AW43" i="26"/>
  <c r="AK43" i="26"/>
  <c r="Y43" i="26"/>
  <c r="M43" i="26"/>
  <c r="DB42" i="26"/>
  <c r="CP42" i="26"/>
  <c r="CD42" i="26"/>
  <c r="BR42" i="26"/>
  <c r="BF42" i="26"/>
  <c r="AT42" i="26"/>
  <c r="AH42" i="26"/>
  <c r="V42" i="26"/>
  <c r="J42" i="26"/>
  <c r="CY41" i="26"/>
  <c r="CM41" i="26"/>
  <c r="CA41" i="26"/>
  <c r="BO41" i="26"/>
  <c r="BC41" i="26"/>
  <c r="AQ41" i="26"/>
  <c r="AE41" i="26"/>
  <c r="S41" i="26"/>
  <c r="G41" i="26"/>
  <c r="CV40" i="26"/>
  <c r="CJ40" i="26"/>
  <c r="BX40" i="26"/>
  <c r="BL40" i="26"/>
  <c r="AZ40" i="26"/>
  <c r="AN40" i="26"/>
  <c r="AB40" i="26"/>
  <c r="P40" i="26"/>
  <c r="D40" i="26"/>
  <c r="CS39" i="26"/>
  <c r="CG39" i="26"/>
  <c r="BU39" i="26"/>
  <c r="BI39" i="26"/>
  <c r="AW39" i="26"/>
  <c r="AK39" i="26"/>
  <c r="Y39" i="26"/>
  <c r="M39" i="26"/>
  <c r="DB38" i="26"/>
  <c r="BN49" i="26"/>
  <c r="BB49" i="26"/>
  <c r="AP49" i="26"/>
  <c r="AD49" i="26"/>
  <c r="R49" i="26"/>
  <c r="F49" i="26"/>
  <c r="CU48" i="26"/>
  <c r="CI48" i="26"/>
  <c r="BW48" i="26"/>
  <c r="BK48" i="26"/>
  <c r="AY48" i="26"/>
  <c r="AM48" i="26"/>
  <c r="AA48" i="26"/>
  <c r="O48" i="26"/>
  <c r="CR47" i="26"/>
  <c r="CF47" i="26"/>
  <c r="BT47" i="26"/>
  <c r="BH47" i="26"/>
  <c r="AV47" i="26"/>
  <c r="AJ47" i="26"/>
  <c r="X47" i="26"/>
  <c r="L47" i="26"/>
  <c r="DA46" i="26"/>
  <c r="CO46" i="26"/>
  <c r="CC46" i="26"/>
  <c r="BQ46" i="26"/>
  <c r="BE46" i="26"/>
  <c r="AS46" i="26"/>
  <c r="AG46" i="26"/>
  <c r="U46" i="26"/>
  <c r="I46" i="26"/>
  <c r="CX45" i="26"/>
  <c r="CL45" i="26"/>
  <c r="BZ45" i="26"/>
  <c r="BN45" i="26"/>
  <c r="BB45" i="26"/>
  <c r="AP45" i="26"/>
  <c r="AD45" i="26"/>
  <c r="R45" i="26"/>
  <c r="F45" i="26"/>
  <c r="CU44" i="26"/>
  <c r="CI44" i="26"/>
  <c r="BW44" i="26"/>
  <c r="BK44" i="26"/>
  <c r="AY44" i="26"/>
  <c r="AM44" i="26"/>
  <c r="AA44" i="26"/>
  <c r="O44" i="26"/>
  <c r="CR43" i="26"/>
  <c r="CF43" i="26"/>
  <c r="BT43" i="26"/>
  <c r="BH43" i="26"/>
  <c r="AV43" i="26"/>
  <c r="AJ43" i="26"/>
  <c r="X43" i="26"/>
  <c r="L43" i="26"/>
  <c r="DA42" i="26"/>
  <c r="CO42" i="26"/>
  <c r="CC42" i="26"/>
  <c r="BQ42" i="26"/>
  <c r="BE42" i="26"/>
  <c r="AS42" i="26"/>
  <c r="AG42" i="26"/>
  <c r="U42" i="26"/>
  <c r="I42" i="26"/>
  <c r="CX41" i="26"/>
  <c r="CL41" i="26"/>
  <c r="BZ41" i="26"/>
  <c r="BN41" i="26"/>
  <c r="BB41" i="26"/>
  <c r="AP41" i="26"/>
  <c r="AD41" i="26"/>
  <c r="R41" i="26"/>
  <c r="F41" i="26"/>
  <c r="CU40" i="26"/>
  <c r="CI40" i="26"/>
  <c r="BW40" i="26"/>
  <c r="BK40" i="26"/>
  <c r="AY40" i="26"/>
  <c r="AO49" i="26"/>
  <c r="AC49" i="26"/>
  <c r="Q49" i="26"/>
  <c r="E49" i="26"/>
  <c r="CT48" i="26"/>
  <c r="CH48" i="26"/>
  <c r="BV48" i="26"/>
  <c r="BJ48" i="26"/>
  <c r="AX48" i="26"/>
  <c r="AL48" i="26"/>
  <c r="Z48" i="26"/>
  <c r="N48" i="26"/>
  <c r="DC47" i="26"/>
  <c r="CQ47" i="26"/>
  <c r="CE47" i="26"/>
  <c r="BS47" i="26"/>
  <c r="BG47" i="26"/>
  <c r="AU47" i="26"/>
  <c r="AI47" i="26"/>
  <c r="W47" i="26"/>
  <c r="K47" i="26"/>
  <c r="CZ46" i="26"/>
  <c r="CN46" i="26"/>
  <c r="CB46" i="26"/>
  <c r="BP46" i="26"/>
  <c r="BD46" i="26"/>
  <c r="AR46" i="26"/>
  <c r="AF46" i="26"/>
  <c r="T46" i="26"/>
  <c r="H46" i="26"/>
  <c r="CW45" i="26"/>
  <c r="CK45" i="26"/>
  <c r="BY45" i="26"/>
  <c r="BM45" i="26"/>
  <c r="BA45" i="26"/>
  <c r="AO45" i="26"/>
  <c r="AC45" i="26"/>
  <c r="Q45" i="26"/>
  <c r="E45" i="26"/>
  <c r="CT44" i="26"/>
  <c r="CH44" i="26"/>
  <c r="BV44" i="26"/>
  <c r="BJ44" i="26"/>
  <c r="AX44" i="26"/>
  <c r="AL44" i="26"/>
  <c r="Z44" i="26"/>
  <c r="N44" i="26"/>
  <c r="DC43" i="26"/>
  <c r="CQ43" i="26"/>
  <c r="CE43" i="26"/>
  <c r="BS43" i="26"/>
  <c r="BG43" i="26"/>
  <c r="AU43" i="26"/>
  <c r="AI43" i="26"/>
  <c r="W43" i="26"/>
  <c r="K43" i="26"/>
  <c r="CZ42" i="26"/>
  <c r="CN42" i="26"/>
  <c r="CB42" i="26"/>
  <c r="BP42" i="26"/>
  <c r="BD42" i="26"/>
  <c r="AR42" i="26"/>
  <c r="AF42" i="26"/>
  <c r="T42" i="26"/>
  <c r="H42" i="26"/>
  <c r="CW41" i="26"/>
  <c r="CK41" i="26"/>
  <c r="BY41" i="26"/>
  <c r="BM41" i="26"/>
  <c r="BA41" i="26"/>
  <c r="AO41" i="26"/>
  <c r="AC41" i="26"/>
  <c r="Q41" i="26"/>
  <c r="E41" i="26"/>
  <c r="CT40" i="26"/>
  <c r="CH40" i="26"/>
  <c r="BV40" i="26"/>
  <c r="BJ40" i="26"/>
  <c r="AX40" i="26"/>
  <c r="AL40" i="26"/>
  <c r="Z40" i="26"/>
  <c r="N40" i="26"/>
  <c r="DC39" i="26"/>
  <c r="CQ39" i="26"/>
  <c r="CE39" i="26"/>
  <c r="BS39" i="26"/>
  <c r="BG39" i="26"/>
  <c r="AU39" i="26"/>
  <c r="AI39" i="26"/>
  <c r="W39" i="26"/>
  <c r="K39" i="26"/>
  <c r="CZ38" i="26"/>
  <c r="CM38" i="26"/>
  <c r="BW49" i="26"/>
  <c r="BK49" i="26"/>
  <c r="AY49" i="26"/>
  <c r="AM49" i="26"/>
  <c r="AA49" i="26"/>
  <c r="O49" i="26"/>
  <c r="CR48" i="26"/>
  <c r="CF48" i="26"/>
  <c r="BT48" i="26"/>
  <c r="BH48" i="26"/>
  <c r="AV48" i="26"/>
  <c r="AJ48" i="26"/>
  <c r="X48" i="26"/>
  <c r="L48" i="26"/>
  <c r="DA47" i="26"/>
  <c r="CO47" i="26"/>
  <c r="CC47" i="26"/>
  <c r="BQ47" i="26"/>
  <c r="BE47" i="26"/>
  <c r="AS47" i="26"/>
  <c r="AG47" i="26"/>
  <c r="U47" i="26"/>
  <c r="I47" i="26"/>
  <c r="CX46" i="26"/>
  <c r="CL46" i="26"/>
  <c r="BZ46" i="26"/>
  <c r="BN46" i="26"/>
  <c r="BB46" i="26"/>
  <c r="AP46" i="26"/>
  <c r="AD46" i="26"/>
  <c r="R46" i="26"/>
  <c r="F46" i="26"/>
  <c r="CU45" i="26"/>
  <c r="CI45" i="26"/>
  <c r="BW45" i="26"/>
  <c r="BK45" i="26"/>
  <c r="AY45" i="26"/>
  <c r="AM45" i="26"/>
  <c r="AA45" i="26"/>
  <c r="O45" i="26"/>
  <c r="CR44" i="26"/>
  <c r="CF44" i="26"/>
  <c r="BT44" i="26"/>
  <c r="BH44" i="26"/>
  <c r="AV44" i="26"/>
  <c r="AJ44" i="26"/>
  <c r="X44" i="26"/>
  <c r="L44" i="26"/>
  <c r="DA43" i="26"/>
  <c r="CO43" i="26"/>
  <c r="CC43" i="26"/>
  <c r="BQ43" i="26"/>
  <c r="BE43" i="26"/>
  <c r="AS43" i="26"/>
  <c r="AG43" i="26"/>
  <c r="U43" i="26"/>
  <c r="I43" i="26"/>
  <c r="CX42" i="26"/>
  <c r="CL42" i="26"/>
  <c r="BZ42" i="26"/>
  <c r="BN42" i="26"/>
  <c r="BB42" i="26"/>
  <c r="AP42" i="26"/>
  <c r="AD42" i="26"/>
  <c r="R42" i="26"/>
  <c r="F42" i="26"/>
  <c r="CU41" i="26"/>
  <c r="CI41" i="26"/>
  <c r="BW41" i="26"/>
  <c r="BK41" i="26"/>
  <c r="AY41" i="26"/>
  <c r="AM41" i="26"/>
  <c r="AA41" i="26"/>
  <c r="O41" i="26"/>
  <c r="CR40" i="26"/>
  <c r="CF40" i="26"/>
  <c r="BT40" i="26"/>
  <c r="BH40" i="26"/>
  <c r="AV40" i="26"/>
  <c r="AJ40" i="26"/>
  <c r="X40" i="26"/>
  <c r="K48" i="26"/>
  <c r="CZ47" i="26"/>
  <c r="CN47" i="26"/>
  <c r="CB47" i="26"/>
  <c r="BP47" i="26"/>
  <c r="BD47" i="26"/>
  <c r="AR47" i="26"/>
  <c r="AF47" i="26"/>
  <c r="T47" i="26"/>
  <c r="H47" i="26"/>
  <c r="CW46" i="26"/>
  <c r="CK46" i="26"/>
  <c r="BY46" i="26"/>
  <c r="BM46" i="26"/>
  <c r="BA46" i="26"/>
  <c r="AO46" i="26"/>
  <c r="AC46" i="26"/>
  <c r="Q46" i="26"/>
  <c r="E46" i="26"/>
  <c r="CT45" i="26"/>
  <c r="CH45" i="26"/>
  <c r="BV45" i="26"/>
  <c r="BJ45" i="26"/>
  <c r="AX45" i="26"/>
  <c r="AL45" i="26"/>
  <c r="Z45" i="26"/>
  <c r="N45" i="26"/>
  <c r="DC44" i="26"/>
  <c r="CQ44" i="26"/>
  <c r="CE44" i="26"/>
  <c r="BS44" i="26"/>
  <c r="BG44" i="26"/>
  <c r="AU44" i="26"/>
  <c r="AI44" i="26"/>
  <c r="W44" i="26"/>
  <c r="K44" i="26"/>
  <c r="CZ43" i="26"/>
  <c r="CN43" i="26"/>
  <c r="CB43" i="26"/>
  <c r="BP43" i="26"/>
  <c r="BD43" i="26"/>
  <c r="AR43" i="26"/>
  <c r="AF43" i="26"/>
  <c r="T43" i="26"/>
  <c r="H43" i="26"/>
  <c r="CW42" i="26"/>
  <c r="CK42" i="26"/>
  <c r="BY42" i="26"/>
  <c r="BM42" i="26"/>
  <c r="BA42" i="26"/>
  <c r="AO42" i="26"/>
  <c r="AC42" i="26"/>
  <c r="Q42" i="26"/>
  <c r="E42" i="26"/>
  <c r="CT41" i="26"/>
  <c r="CH41" i="26"/>
  <c r="BV41" i="26"/>
  <c r="BJ41" i="26"/>
  <c r="AX41" i="26"/>
  <c r="AL41" i="26"/>
  <c r="Z41" i="26"/>
  <c r="N41" i="26"/>
  <c r="DC40" i="26"/>
  <c r="CQ40" i="26"/>
  <c r="CE40" i="26"/>
  <c r="BS40" i="26"/>
  <c r="BG40" i="26"/>
  <c r="AU40" i="26"/>
  <c r="AI40" i="26"/>
  <c r="W40" i="26"/>
  <c r="K40" i="26"/>
  <c r="CZ39" i="26"/>
  <c r="CN39" i="26"/>
  <c r="CB39" i="26"/>
  <c r="BP39" i="26"/>
  <c r="BD39" i="26"/>
  <c r="AR39" i="26"/>
  <c r="AF39" i="26"/>
  <c r="T39" i="26"/>
  <c r="H39" i="26"/>
  <c r="CW38" i="26"/>
  <c r="CK38" i="26"/>
  <c r="CV50" i="26"/>
  <c r="CJ50" i="26"/>
  <c r="BX50" i="26"/>
  <c r="BL50" i="26"/>
  <c r="AZ50" i="26"/>
  <c r="AN50" i="26"/>
  <c r="AB50" i="26"/>
  <c r="P50" i="26"/>
  <c r="D50" i="26"/>
  <c r="CS49" i="26"/>
  <c r="CG49" i="26"/>
  <c r="BU49" i="26"/>
  <c r="BI49" i="26"/>
  <c r="AW49" i="26"/>
  <c r="AK49" i="26"/>
  <c r="Y49" i="26"/>
  <c r="M49" i="26"/>
  <c r="DB48" i="26"/>
  <c r="CP48" i="26"/>
  <c r="CD48" i="26"/>
  <c r="BR48" i="26"/>
  <c r="BF48" i="26"/>
  <c r="AT48" i="26"/>
  <c r="AH48" i="26"/>
  <c r="V48" i="26"/>
  <c r="J48" i="26"/>
  <c r="CY47" i="26"/>
  <c r="CM47" i="26"/>
  <c r="CA47" i="26"/>
  <c r="BO47" i="26"/>
  <c r="BC47" i="26"/>
  <c r="AQ47" i="26"/>
  <c r="AE47" i="26"/>
  <c r="S47" i="26"/>
  <c r="G47" i="26"/>
  <c r="CV46" i="26"/>
  <c r="CJ46" i="26"/>
  <c r="BX46" i="26"/>
  <c r="BL46" i="26"/>
  <c r="AZ46" i="26"/>
  <c r="AN46" i="26"/>
  <c r="AB46" i="26"/>
  <c r="P46" i="26"/>
  <c r="D46" i="26"/>
  <c r="CS45" i="26"/>
  <c r="CG45" i="26"/>
  <c r="BU45" i="26"/>
  <c r="BI45" i="26"/>
  <c r="AW45" i="26"/>
  <c r="AK45" i="26"/>
  <c r="Y45" i="26"/>
  <c r="M45" i="26"/>
  <c r="DB44" i="26"/>
  <c r="CP44" i="26"/>
  <c r="CD44" i="26"/>
  <c r="BR44" i="26"/>
  <c r="BF44" i="26"/>
  <c r="AT44" i="26"/>
  <c r="AH44" i="26"/>
  <c r="V44" i="26"/>
  <c r="J44" i="26"/>
  <c r="CY43" i="26"/>
  <c r="CM43" i="26"/>
  <c r="CA43" i="26"/>
  <c r="BO43" i="26"/>
  <c r="BC43" i="26"/>
  <c r="AQ43" i="26"/>
  <c r="AE43" i="26"/>
  <c r="S43" i="26"/>
  <c r="G43" i="26"/>
  <c r="CV42" i="26"/>
  <c r="CJ42" i="26"/>
  <c r="BX42" i="26"/>
  <c r="BL42" i="26"/>
  <c r="AZ42" i="26"/>
  <c r="AN42" i="26"/>
  <c r="AB42" i="26"/>
  <c r="P42" i="26"/>
  <c r="D42" i="26"/>
  <c r="CS41" i="26"/>
  <c r="CG41" i="26"/>
  <c r="BU41" i="26"/>
  <c r="BI41" i="26"/>
  <c r="AW41" i="26"/>
  <c r="BM39" i="26"/>
  <c r="BA39" i="26"/>
  <c r="AO39" i="26"/>
  <c r="AC39" i="26"/>
  <c r="Q39" i="26"/>
  <c r="E39" i="26"/>
  <c r="CT38" i="26"/>
  <c r="CH38" i="26"/>
  <c r="BV38" i="26"/>
  <c r="BJ38" i="26"/>
  <c r="AX38" i="26"/>
  <c r="AL38" i="26"/>
  <c r="Z38" i="26"/>
  <c r="N38" i="26"/>
  <c r="DC37" i="26"/>
  <c r="CQ37" i="26"/>
  <c r="CE37" i="26"/>
  <c r="BS37" i="26"/>
  <c r="BG37" i="26"/>
  <c r="AU37" i="26"/>
  <c r="AI37" i="26"/>
  <c r="W37" i="26"/>
  <c r="K37" i="26"/>
  <c r="CZ36" i="26"/>
  <c r="CN36" i="26"/>
  <c r="CB36" i="26"/>
  <c r="BP36" i="26"/>
  <c r="BD36" i="26"/>
  <c r="AR36" i="26"/>
  <c r="AF36" i="26"/>
  <c r="T36" i="26"/>
  <c r="H36" i="26"/>
  <c r="CW35" i="26"/>
  <c r="CK35" i="26"/>
  <c r="BY35" i="26"/>
  <c r="BM35" i="26"/>
  <c r="BA35" i="26"/>
  <c r="AO35" i="26"/>
  <c r="AC35" i="26"/>
  <c r="Q35" i="26"/>
  <c r="E35" i="26"/>
  <c r="CT34" i="26"/>
  <c r="CH34" i="26"/>
  <c r="BV34" i="26"/>
  <c r="BJ34" i="26"/>
  <c r="AX34" i="26"/>
  <c r="AL34" i="26"/>
  <c r="Z34" i="26"/>
  <c r="N34" i="26"/>
  <c r="DC33" i="26"/>
  <c r="CQ33" i="26"/>
  <c r="CE33" i="26"/>
  <c r="BS33" i="26"/>
  <c r="BG33" i="26"/>
  <c r="AU33" i="26"/>
  <c r="AI33" i="26"/>
  <c r="W33" i="26"/>
  <c r="K33" i="26"/>
  <c r="CZ32" i="26"/>
  <c r="CN32" i="26"/>
  <c r="CB32" i="26"/>
  <c r="BP32" i="26"/>
  <c r="BD32" i="26"/>
  <c r="AR32" i="26"/>
  <c r="AF32" i="26"/>
  <c r="T32" i="26"/>
  <c r="H32" i="26"/>
  <c r="CW31" i="26"/>
  <c r="CK31" i="26"/>
  <c r="BY31" i="26"/>
  <c r="BM31" i="26"/>
  <c r="BA31" i="26"/>
  <c r="AO31" i="26"/>
  <c r="AC31" i="26"/>
  <c r="Q31" i="26"/>
  <c r="E31" i="26"/>
  <c r="CJ39" i="26"/>
  <c r="BX39" i="26"/>
  <c r="BL39" i="26"/>
  <c r="AZ39" i="26"/>
  <c r="AN39" i="26"/>
  <c r="AB39" i="26"/>
  <c r="P39" i="26"/>
  <c r="D39" i="26"/>
  <c r="CS38" i="26"/>
  <c r="CG38" i="26"/>
  <c r="BU38" i="26"/>
  <c r="BI38" i="26"/>
  <c r="AW38" i="26"/>
  <c r="AK38" i="26"/>
  <c r="Y38" i="26"/>
  <c r="M38" i="26"/>
  <c r="DB37" i="26"/>
  <c r="CP37" i="26"/>
  <c r="CD37" i="26"/>
  <c r="BR37" i="26"/>
  <c r="BF37" i="26"/>
  <c r="AT37" i="26"/>
  <c r="AH37" i="26"/>
  <c r="V37" i="26"/>
  <c r="J37" i="26"/>
  <c r="CY36" i="26"/>
  <c r="CM36" i="26"/>
  <c r="CA36" i="26"/>
  <c r="BO36" i="26"/>
  <c r="BC36" i="26"/>
  <c r="AQ36" i="26"/>
  <c r="AE36" i="26"/>
  <c r="S36" i="26"/>
  <c r="G36" i="26"/>
  <c r="CV35" i="26"/>
  <c r="CJ35" i="26"/>
  <c r="BX35" i="26"/>
  <c r="BL35" i="26"/>
  <c r="AZ35" i="26"/>
  <c r="AN35" i="26"/>
  <c r="AB35" i="26"/>
  <c r="P35" i="26"/>
  <c r="D35" i="26"/>
  <c r="CS34" i="26"/>
  <c r="CG34" i="26"/>
  <c r="BU34" i="26"/>
  <c r="BI34" i="26"/>
  <c r="AW34" i="26"/>
  <c r="AK34" i="26"/>
  <c r="Y34" i="26"/>
  <c r="M34" i="26"/>
  <c r="DB33" i="26"/>
  <c r="CP33" i="26"/>
  <c r="CD33" i="26"/>
  <c r="BR33" i="26"/>
  <c r="BF33" i="26"/>
  <c r="AT33" i="26"/>
  <c r="AH33" i="26"/>
  <c r="V33" i="26"/>
  <c r="J33" i="26"/>
  <c r="CY32" i="26"/>
  <c r="CM32" i="26"/>
  <c r="CA32" i="26"/>
  <c r="BO32" i="26"/>
  <c r="BC32" i="26"/>
  <c r="AQ32" i="26"/>
  <c r="AE32" i="26"/>
  <c r="S32" i="26"/>
  <c r="G32" i="26"/>
  <c r="CV31" i="26"/>
  <c r="CJ31" i="26"/>
  <c r="BX31" i="26"/>
  <c r="BL31" i="26"/>
  <c r="AZ31" i="26"/>
  <c r="AN31" i="26"/>
  <c r="AB31" i="26"/>
  <c r="P31" i="26"/>
  <c r="D31" i="26"/>
  <c r="CF38" i="26"/>
  <c r="BT38" i="26"/>
  <c r="BH38" i="26"/>
  <c r="AV38" i="26"/>
  <c r="AJ38" i="26"/>
  <c r="X38" i="26"/>
  <c r="L38" i="26"/>
  <c r="DA37" i="26"/>
  <c r="CO37" i="26"/>
  <c r="CC37" i="26"/>
  <c r="BQ37" i="26"/>
  <c r="BE37" i="26"/>
  <c r="AS37" i="26"/>
  <c r="AG37" i="26"/>
  <c r="U37" i="26"/>
  <c r="I37" i="26"/>
  <c r="CX36" i="26"/>
  <c r="CL36" i="26"/>
  <c r="BZ36" i="26"/>
  <c r="BN36" i="26"/>
  <c r="BB36" i="26"/>
  <c r="AP36" i="26"/>
  <c r="AD36" i="26"/>
  <c r="R36" i="26"/>
  <c r="F36" i="26"/>
  <c r="CU35" i="26"/>
  <c r="CI35" i="26"/>
  <c r="BW35" i="26"/>
  <c r="BK35" i="26"/>
  <c r="AY35" i="26"/>
  <c r="AM35" i="26"/>
  <c r="AA35" i="26"/>
  <c r="O35" i="26"/>
  <c r="CR34" i="26"/>
  <c r="CF34" i="26"/>
  <c r="BT34" i="26"/>
  <c r="BH34" i="26"/>
  <c r="AV34" i="26"/>
  <c r="AJ34" i="26"/>
  <c r="X34" i="26"/>
  <c r="L34" i="26"/>
  <c r="DA33" i="26"/>
  <c r="CO33" i="26"/>
  <c r="CC33" i="26"/>
  <c r="BQ33" i="26"/>
  <c r="BE33" i="26"/>
  <c r="AS33" i="26"/>
  <c r="AG33" i="26"/>
  <c r="U33" i="26"/>
  <c r="I33" i="26"/>
  <c r="CX32" i="26"/>
  <c r="CL32" i="26"/>
  <c r="BZ32" i="26"/>
  <c r="BN32" i="26"/>
  <c r="BB32" i="26"/>
  <c r="AP32" i="26"/>
  <c r="AD32" i="26"/>
  <c r="R32" i="26"/>
  <c r="F32" i="26"/>
  <c r="CU31" i="26"/>
  <c r="CI31" i="26"/>
  <c r="BW31" i="26"/>
  <c r="BK31" i="26"/>
  <c r="AY31" i="26"/>
  <c r="AM31" i="26"/>
  <c r="AA31" i="26"/>
  <c r="O31" i="26"/>
  <c r="BY40" i="26"/>
  <c r="BM40" i="26"/>
  <c r="BA40" i="26"/>
  <c r="AO40" i="26"/>
  <c r="AC40" i="26"/>
  <c r="Q40" i="26"/>
  <c r="E40" i="26"/>
  <c r="CT39" i="26"/>
  <c r="CH39" i="26"/>
  <c r="BV39" i="26"/>
  <c r="BJ39" i="26"/>
  <c r="AX39" i="26"/>
  <c r="AL39" i="26"/>
  <c r="Z39" i="26"/>
  <c r="N39" i="26"/>
  <c r="DC38" i="26"/>
  <c r="CQ38" i="26"/>
  <c r="CE38" i="26"/>
  <c r="BS38" i="26"/>
  <c r="BG38" i="26"/>
  <c r="AU38" i="26"/>
  <c r="AI38" i="26"/>
  <c r="W38" i="26"/>
  <c r="K38" i="26"/>
  <c r="CZ37" i="26"/>
  <c r="CN37" i="26"/>
  <c r="CB37" i="26"/>
  <c r="BP37" i="26"/>
  <c r="BD37" i="26"/>
  <c r="AR37" i="26"/>
  <c r="AF37" i="26"/>
  <c r="T37" i="26"/>
  <c r="H37" i="26"/>
  <c r="CW36" i="26"/>
  <c r="CK36" i="26"/>
  <c r="BY36" i="26"/>
  <c r="BM36" i="26"/>
  <c r="BA36" i="26"/>
  <c r="AO36" i="26"/>
  <c r="AC36" i="26"/>
  <c r="Q36" i="26"/>
  <c r="E36" i="26"/>
  <c r="CT35" i="26"/>
  <c r="CH35" i="26"/>
  <c r="BV35" i="26"/>
  <c r="BJ35" i="26"/>
  <c r="AX35" i="26"/>
  <c r="AL35" i="26"/>
  <c r="Z35" i="26"/>
  <c r="N35" i="26"/>
  <c r="DC34" i="26"/>
  <c r="CQ34" i="26"/>
  <c r="CE34" i="26"/>
  <c r="BS34" i="26"/>
  <c r="BG34" i="26"/>
  <c r="AU34" i="26"/>
  <c r="AI34" i="26"/>
  <c r="W34" i="26"/>
  <c r="K34" i="26"/>
  <c r="CZ33" i="26"/>
  <c r="CN33" i="26"/>
  <c r="CB33" i="26"/>
  <c r="BP33" i="26"/>
  <c r="BD33" i="26"/>
  <c r="AR33" i="26"/>
  <c r="AF33" i="26"/>
  <c r="T33" i="26"/>
  <c r="H33" i="26"/>
  <c r="CW32" i="26"/>
  <c r="CK32" i="26"/>
  <c r="BY32" i="26"/>
  <c r="BM32" i="26"/>
  <c r="BA32" i="26"/>
  <c r="AO32" i="26"/>
  <c r="AC32" i="26"/>
  <c r="Q32" i="26"/>
  <c r="E32" i="26"/>
  <c r="CT31" i="26"/>
  <c r="CH31" i="26"/>
  <c r="BV31" i="26"/>
  <c r="BJ31" i="26"/>
  <c r="AX31" i="26"/>
  <c r="AL31" i="26"/>
  <c r="Z31" i="26"/>
  <c r="N31" i="26"/>
  <c r="CP38" i="26"/>
  <c r="CD38" i="26"/>
  <c r="BR38" i="26"/>
  <c r="BF38" i="26"/>
  <c r="AT38" i="26"/>
  <c r="AH38" i="26"/>
  <c r="V38" i="26"/>
  <c r="J38" i="26"/>
  <c r="CY37" i="26"/>
  <c r="CM37" i="26"/>
  <c r="CA37" i="26"/>
  <c r="BO37" i="26"/>
  <c r="BC37" i="26"/>
  <c r="AQ37" i="26"/>
  <c r="AE37" i="26"/>
  <c r="S37" i="26"/>
  <c r="G37" i="26"/>
  <c r="CV36" i="26"/>
  <c r="CJ36" i="26"/>
  <c r="BX36" i="26"/>
  <c r="BL36" i="26"/>
  <c r="AZ36" i="26"/>
  <c r="AN36" i="26"/>
  <c r="AB36" i="26"/>
  <c r="P36" i="26"/>
  <c r="D36" i="26"/>
  <c r="CS35" i="26"/>
  <c r="CG35" i="26"/>
  <c r="BU35" i="26"/>
  <c r="BI35" i="26"/>
  <c r="AW35" i="26"/>
  <c r="AK35" i="26"/>
  <c r="Y35" i="26"/>
  <c r="M35" i="26"/>
  <c r="DB34" i="26"/>
  <c r="CP34" i="26"/>
  <c r="CD34" i="26"/>
  <c r="BR34" i="26"/>
  <c r="BF34" i="26"/>
  <c r="AT34" i="26"/>
  <c r="AH34" i="26"/>
  <c r="V34" i="26"/>
  <c r="J34" i="26"/>
  <c r="CY33" i="26"/>
  <c r="CM33" i="26"/>
  <c r="CA33" i="26"/>
  <c r="BO33" i="26"/>
  <c r="BC33" i="26"/>
  <c r="AQ33" i="26"/>
  <c r="AE33" i="26"/>
  <c r="S33" i="26"/>
  <c r="G33" i="26"/>
  <c r="CV32" i="26"/>
  <c r="CJ32" i="26"/>
  <c r="BX32" i="26"/>
  <c r="BL32" i="26"/>
  <c r="AZ32" i="26"/>
  <c r="AN32" i="26"/>
  <c r="AB32" i="26"/>
  <c r="P32" i="26"/>
  <c r="D32" i="26"/>
  <c r="CS31" i="26"/>
  <c r="CG31" i="26"/>
  <c r="BU31" i="26"/>
  <c r="BI31" i="26"/>
  <c r="AW31" i="26"/>
  <c r="AK31" i="26"/>
  <c r="Y31" i="26"/>
  <c r="M31" i="26"/>
  <c r="AM40" i="26"/>
  <c r="AA40" i="26"/>
  <c r="O40" i="26"/>
  <c r="CR39" i="26"/>
  <c r="CF39" i="26"/>
  <c r="BT39" i="26"/>
  <c r="BH39" i="26"/>
  <c r="AV39" i="26"/>
  <c r="AJ39" i="26"/>
  <c r="X39" i="26"/>
  <c r="L39" i="26"/>
  <c r="DA38" i="26"/>
  <c r="CO38" i="26"/>
  <c r="CC38" i="26"/>
  <c r="BQ38" i="26"/>
  <c r="BE38" i="26"/>
  <c r="AS38" i="26"/>
  <c r="AG38" i="26"/>
  <c r="U38" i="26"/>
  <c r="I38" i="26"/>
  <c r="CX37" i="26"/>
  <c r="CL37" i="26"/>
  <c r="BZ37" i="26"/>
  <c r="BN37" i="26"/>
  <c r="BB37" i="26"/>
  <c r="AP37" i="26"/>
  <c r="AD37" i="26"/>
  <c r="R37" i="26"/>
  <c r="F37" i="26"/>
  <c r="CU36" i="26"/>
  <c r="CI36" i="26"/>
  <c r="BW36" i="26"/>
  <c r="BK36" i="26"/>
  <c r="AY36" i="26"/>
  <c r="AM36" i="26"/>
  <c r="AA36" i="26"/>
  <c r="O36" i="26"/>
  <c r="CR35" i="26"/>
  <c r="CF35" i="26"/>
  <c r="BT35" i="26"/>
  <c r="BH35" i="26"/>
  <c r="AV35" i="26"/>
  <c r="AJ35" i="26"/>
  <c r="X35" i="26"/>
  <c r="L35" i="26"/>
  <c r="DA34" i="26"/>
  <c r="CO34" i="26"/>
  <c r="CC34" i="26"/>
  <c r="BQ34" i="26"/>
  <c r="BE34" i="26"/>
  <c r="AS34" i="26"/>
  <c r="AG34" i="26"/>
  <c r="U34" i="26"/>
  <c r="I34" i="26"/>
  <c r="CX33" i="26"/>
  <c r="CL33" i="26"/>
  <c r="BZ33" i="26"/>
  <c r="BN33" i="26"/>
  <c r="BB33" i="26"/>
  <c r="AP33" i="26"/>
  <c r="AD33" i="26"/>
  <c r="R33" i="26"/>
  <c r="F33" i="26"/>
  <c r="CU32" i="26"/>
  <c r="CI32" i="26"/>
  <c r="BW32" i="26"/>
  <c r="BK32" i="26"/>
  <c r="AY32" i="26"/>
  <c r="AM32" i="26"/>
  <c r="AA32" i="26"/>
  <c r="O32" i="26"/>
  <c r="CR31" i="26"/>
  <c r="CF31" i="26"/>
  <c r="BT31" i="26"/>
  <c r="BH31" i="26"/>
  <c r="AV31" i="26"/>
  <c r="AJ31" i="26"/>
  <c r="X31" i="26"/>
  <c r="L31" i="26"/>
  <c r="CN38" i="26"/>
  <c r="CB38" i="26"/>
  <c r="BP38" i="26"/>
  <c r="BD38" i="26"/>
  <c r="AR38" i="26"/>
  <c r="AF38" i="26"/>
  <c r="T38" i="26"/>
  <c r="H38" i="26"/>
  <c r="CW37" i="26"/>
  <c r="CK37" i="26"/>
  <c r="BY37" i="26"/>
  <c r="BM37" i="26"/>
  <c r="BA37" i="26"/>
  <c r="AO37" i="26"/>
  <c r="AC37" i="26"/>
  <c r="Q37" i="26"/>
  <c r="E37" i="26"/>
  <c r="CT36" i="26"/>
  <c r="CH36" i="26"/>
  <c r="BV36" i="26"/>
  <c r="BJ36" i="26"/>
  <c r="AX36" i="26"/>
  <c r="AL36" i="26"/>
  <c r="Z36" i="26"/>
  <c r="N36" i="26"/>
  <c r="DC35" i="26"/>
  <c r="CQ35" i="26"/>
  <c r="CE35" i="26"/>
  <c r="BS35" i="26"/>
  <c r="BG35" i="26"/>
  <c r="AU35" i="26"/>
  <c r="AI35" i="26"/>
  <c r="W35" i="26"/>
  <c r="K35" i="26"/>
  <c r="CZ34" i="26"/>
  <c r="CN34" i="26"/>
  <c r="CB34" i="26"/>
  <c r="BP34" i="26"/>
  <c r="BD34" i="26"/>
  <c r="AR34" i="26"/>
  <c r="AF34" i="26"/>
  <c r="T34" i="26"/>
  <c r="H34" i="26"/>
  <c r="CW33" i="26"/>
  <c r="CK33" i="26"/>
  <c r="BY33" i="26"/>
  <c r="BM33" i="26"/>
  <c r="BA33" i="26"/>
  <c r="AO33" i="26"/>
  <c r="AC33" i="26"/>
  <c r="Q33" i="26"/>
  <c r="E33" i="26"/>
  <c r="CT32" i="26"/>
  <c r="CH32" i="26"/>
  <c r="BV32" i="26"/>
  <c r="BJ32" i="26"/>
  <c r="AX32" i="26"/>
  <c r="AL32" i="26"/>
  <c r="Z32" i="26"/>
  <c r="N32" i="26"/>
  <c r="DC31" i="26"/>
  <c r="CQ31" i="26"/>
  <c r="CE31" i="26"/>
  <c r="BS31" i="26"/>
  <c r="BG31" i="26"/>
  <c r="AU31" i="26"/>
  <c r="AI31" i="26"/>
  <c r="W31" i="26"/>
  <c r="K31" i="26"/>
  <c r="CA38" i="26"/>
  <c r="BO38" i="26"/>
  <c r="BC38" i="26"/>
  <c r="AQ38" i="26"/>
  <c r="AE38" i="26"/>
  <c r="S38" i="26"/>
  <c r="G38" i="26"/>
  <c r="CV37" i="26"/>
  <c r="CJ37" i="26"/>
  <c r="BX37" i="26"/>
  <c r="BL37" i="26"/>
  <c r="AZ37" i="26"/>
  <c r="AN37" i="26"/>
  <c r="AB37" i="26"/>
  <c r="P37" i="26"/>
  <c r="D37" i="26"/>
  <c r="CS36" i="26"/>
  <c r="CG36" i="26"/>
  <c r="BU36" i="26"/>
  <c r="BI36" i="26"/>
  <c r="AW36" i="26"/>
  <c r="AK36" i="26"/>
  <c r="Y36" i="26"/>
  <c r="M36" i="26"/>
  <c r="DB35" i="26"/>
  <c r="CP35" i="26"/>
  <c r="CD35" i="26"/>
  <c r="BR35" i="26"/>
  <c r="BF35" i="26"/>
  <c r="AT35" i="26"/>
  <c r="AH35" i="26"/>
  <c r="V35" i="26"/>
  <c r="J35" i="26"/>
  <c r="CY34" i="26"/>
  <c r="CM34" i="26"/>
  <c r="CA34" i="26"/>
  <c r="BO34" i="26"/>
  <c r="BC34" i="26"/>
  <c r="AQ34" i="26"/>
  <c r="AE34" i="26"/>
  <c r="S34" i="26"/>
  <c r="G34" i="26"/>
  <c r="CV33" i="26"/>
  <c r="CJ33" i="26"/>
  <c r="BX33" i="26"/>
  <c r="BL33" i="26"/>
  <c r="AZ33" i="26"/>
  <c r="AN33" i="26"/>
  <c r="AB33" i="26"/>
  <c r="P33" i="26"/>
  <c r="D33" i="26"/>
  <c r="CS32" i="26"/>
  <c r="CG32" i="26"/>
  <c r="BU32" i="26"/>
  <c r="BI32" i="26"/>
  <c r="AW32" i="26"/>
  <c r="AK32" i="26"/>
  <c r="Y32" i="26"/>
  <c r="M32" i="26"/>
  <c r="DB31" i="26"/>
  <c r="CP31" i="26"/>
  <c r="CD31" i="26"/>
  <c r="BR31" i="26"/>
  <c r="BF31" i="26"/>
  <c r="AT31" i="26"/>
  <c r="AH31" i="26"/>
  <c r="V31" i="26"/>
  <c r="J31" i="26"/>
  <c r="L40" i="26"/>
  <c r="DA39" i="26"/>
  <c r="CO39" i="26"/>
  <c r="CC39" i="26"/>
  <c r="BQ39" i="26"/>
  <c r="BE39" i="26"/>
  <c r="AS39" i="26"/>
  <c r="AG39" i="26"/>
  <c r="U39" i="26"/>
  <c r="I39" i="26"/>
  <c r="CX38" i="26"/>
  <c r="CL38" i="26"/>
  <c r="BZ38" i="26"/>
  <c r="BN38" i="26"/>
  <c r="BB38" i="26"/>
  <c r="AP38" i="26"/>
  <c r="AD38" i="26"/>
  <c r="R38" i="26"/>
  <c r="F38" i="26"/>
  <c r="CU37" i="26"/>
  <c r="CI37" i="26"/>
  <c r="BW37" i="26"/>
  <c r="BK37" i="26"/>
  <c r="AY37" i="26"/>
  <c r="AM37" i="26"/>
  <c r="AA37" i="26"/>
  <c r="O37" i="26"/>
  <c r="CR36" i="26"/>
  <c r="CF36" i="26"/>
  <c r="BT36" i="26"/>
  <c r="BH36" i="26"/>
  <c r="AV36" i="26"/>
  <c r="AJ36" i="26"/>
  <c r="X36" i="26"/>
  <c r="L36" i="26"/>
  <c r="DA35" i="26"/>
  <c r="CO35" i="26"/>
  <c r="CC35" i="26"/>
  <c r="BQ35" i="26"/>
  <c r="BE35" i="26"/>
  <c r="AS35" i="26"/>
  <c r="AG35" i="26"/>
  <c r="U35" i="26"/>
  <c r="I35" i="26"/>
  <c r="CX34" i="26"/>
  <c r="CL34" i="26"/>
  <c r="BZ34" i="26"/>
  <c r="BN34" i="26"/>
  <c r="BB34" i="26"/>
  <c r="AP34" i="26"/>
  <c r="AD34" i="26"/>
  <c r="R34" i="26"/>
  <c r="F34" i="26"/>
  <c r="CU33" i="26"/>
  <c r="CI33" i="26"/>
  <c r="BW33" i="26"/>
  <c r="BK33" i="26"/>
  <c r="AY33" i="26"/>
  <c r="AM33" i="26"/>
  <c r="AA33" i="26"/>
  <c r="O33" i="26"/>
  <c r="CR32" i="26"/>
  <c r="CF32" i="26"/>
  <c r="BT32" i="26"/>
  <c r="BH32" i="26"/>
  <c r="AV32" i="26"/>
  <c r="AJ32" i="26"/>
  <c r="X32" i="26"/>
  <c r="L32" i="26"/>
  <c r="DA31" i="26"/>
  <c r="CO31" i="26"/>
  <c r="CC31" i="26"/>
  <c r="BQ31" i="26"/>
  <c r="BE31" i="26"/>
  <c r="AS31" i="26"/>
  <c r="AG31" i="26"/>
  <c r="U31" i="26"/>
  <c r="I31" i="26"/>
  <c r="BY38" i="26"/>
  <c r="BM38" i="26"/>
  <c r="BA38" i="26"/>
  <c r="AO38" i="26"/>
  <c r="AC38" i="26"/>
  <c r="Q38" i="26"/>
  <c r="E38" i="26"/>
  <c r="CT37" i="26"/>
  <c r="CH37" i="26"/>
  <c r="BV37" i="26"/>
  <c r="BJ37" i="26"/>
  <c r="AX37" i="26"/>
  <c r="AL37" i="26"/>
  <c r="Z37" i="26"/>
  <c r="N37" i="26"/>
  <c r="DC36" i="26"/>
  <c r="CQ36" i="26"/>
  <c r="CE36" i="26"/>
  <c r="BS36" i="26"/>
  <c r="BG36" i="26"/>
  <c r="AU36" i="26"/>
  <c r="AI36" i="26"/>
  <c r="W36" i="26"/>
  <c r="K36" i="26"/>
  <c r="CZ35" i="26"/>
  <c r="CN35" i="26"/>
  <c r="CB35" i="26"/>
  <c r="BP35" i="26"/>
  <c r="BD35" i="26"/>
  <c r="AR35" i="26"/>
  <c r="AF35" i="26"/>
  <c r="T35" i="26"/>
  <c r="H35" i="26"/>
  <c r="CW34" i="26"/>
  <c r="CK34" i="26"/>
  <c r="BY34" i="26"/>
  <c r="BM34" i="26"/>
  <c r="BA34" i="26"/>
  <c r="AO34" i="26"/>
  <c r="AC34" i="26"/>
  <c r="Q34" i="26"/>
  <c r="E34" i="26"/>
  <c r="CT33" i="26"/>
  <c r="CH33" i="26"/>
  <c r="BV33" i="26"/>
  <c r="BJ33" i="26"/>
  <c r="AX33" i="26"/>
  <c r="AL33" i="26"/>
  <c r="Z33" i="26"/>
  <c r="N33" i="26"/>
  <c r="DC32" i="26"/>
  <c r="CQ32" i="26"/>
  <c r="CE32" i="26"/>
  <c r="BS32" i="26"/>
  <c r="BG32" i="26"/>
  <c r="AU32" i="26"/>
  <c r="AI32" i="26"/>
  <c r="W32" i="26"/>
  <c r="K32" i="26"/>
  <c r="CZ31" i="26"/>
  <c r="CN31" i="26"/>
  <c r="CB31" i="26"/>
  <c r="BP31" i="26"/>
  <c r="BD31" i="26"/>
  <c r="AR31" i="26"/>
  <c r="AF31" i="26"/>
  <c r="T31" i="26"/>
  <c r="H31" i="26"/>
  <c r="AK41" i="26"/>
  <c r="Y41" i="26"/>
  <c r="M41" i="26"/>
  <c r="DB40" i="26"/>
  <c r="CP40" i="26"/>
  <c r="CD40" i="26"/>
  <c r="BR40" i="26"/>
  <c r="BF40" i="26"/>
  <c r="AT40" i="26"/>
  <c r="AH40" i="26"/>
  <c r="V40" i="26"/>
  <c r="J40" i="26"/>
  <c r="CY39" i="26"/>
  <c r="CM39" i="26"/>
  <c r="CA39" i="26"/>
  <c r="BO39" i="26"/>
  <c r="BC39" i="26"/>
  <c r="AQ39" i="26"/>
  <c r="AE39" i="26"/>
  <c r="S39" i="26"/>
  <c r="G39" i="26"/>
  <c r="CV38" i="26"/>
  <c r="CJ38" i="26"/>
  <c r="BX38" i="26"/>
  <c r="BL38" i="26"/>
  <c r="AZ38" i="26"/>
  <c r="AN38" i="26"/>
  <c r="AB38" i="26"/>
  <c r="P38" i="26"/>
  <c r="D38" i="26"/>
  <c r="CS37" i="26"/>
  <c r="CG37" i="26"/>
  <c r="BU37" i="26"/>
  <c r="BI37" i="26"/>
  <c r="AW37" i="26"/>
  <c r="AK37" i="26"/>
  <c r="Y37" i="26"/>
  <c r="M37" i="26"/>
  <c r="DB36" i="26"/>
  <c r="CP36" i="26"/>
  <c r="CD36" i="26"/>
  <c r="BR36" i="26"/>
  <c r="BF36" i="26"/>
  <c r="AT36" i="26"/>
  <c r="AH36" i="26"/>
  <c r="V36" i="26"/>
  <c r="J36" i="26"/>
  <c r="CY35" i="26"/>
  <c r="CM35" i="26"/>
  <c r="CA35" i="26"/>
  <c r="BO35" i="26"/>
  <c r="BC35" i="26"/>
  <c r="AQ35" i="26"/>
  <c r="AE35" i="26"/>
  <c r="S35" i="26"/>
  <c r="G35" i="26"/>
  <c r="CV34" i="26"/>
  <c r="CJ34" i="26"/>
  <c r="BX34" i="26"/>
  <c r="BL34" i="26"/>
  <c r="AZ34" i="26"/>
  <c r="AN34" i="26"/>
  <c r="AB34" i="26"/>
  <c r="P34" i="26"/>
  <c r="D34" i="26"/>
  <c r="CS33" i="26"/>
  <c r="CG33" i="26"/>
  <c r="BU33" i="26"/>
  <c r="BI33" i="26"/>
  <c r="AW33" i="26"/>
  <c r="AK33" i="26"/>
  <c r="Y33" i="26"/>
  <c r="M33" i="26"/>
  <c r="DB32" i="26"/>
  <c r="CP32" i="26"/>
  <c r="CD32" i="26"/>
  <c r="BR32" i="26"/>
  <c r="BF32" i="26"/>
  <c r="AT32" i="26"/>
  <c r="AH32" i="26"/>
  <c r="V32" i="26"/>
  <c r="J32" i="26"/>
  <c r="CY31" i="26"/>
  <c r="CM31" i="26"/>
  <c r="CA31" i="26"/>
  <c r="BO31" i="26"/>
  <c r="BC31" i="26"/>
  <c r="AQ31" i="26"/>
  <c r="AE31" i="26"/>
  <c r="S31" i="26"/>
  <c r="G31" i="26"/>
  <c r="T20" i="26"/>
  <c r="T23" i="26"/>
  <c r="V22" i="26"/>
  <c r="V21" i="26"/>
  <c r="T22" i="26"/>
  <c r="T21" i="26"/>
  <c r="U22" i="26"/>
  <c r="U21" i="26"/>
  <c r="N23" i="26"/>
  <c r="O23" i="26"/>
  <c r="N22" i="26"/>
  <c r="O21" i="26"/>
  <c r="O22" i="26"/>
  <c r="N21" i="26"/>
  <c r="AK6" i="26"/>
  <c r="AK5" i="26"/>
  <c r="AL5" i="26"/>
  <c r="AM6" i="26"/>
  <c r="AN6" i="26"/>
  <c r="AM7" i="26"/>
  <c r="AN7" i="26"/>
  <c r="AO6" i="26"/>
  <c r="AO7" i="26"/>
  <c r="AP7" i="26"/>
  <c r="AP6" i="26"/>
  <c r="AN8" i="26"/>
  <c r="AM8" i="26"/>
  <c r="AQ7" i="26"/>
  <c r="AQ6" i="26"/>
  <c r="AO8" i="26"/>
  <c r="AR7" i="26"/>
  <c r="AR6" i="26"/>
  <c r="B25" i="32"/>
  <c r="L12" i="7" s="1"/>
  <c r="B12" i="32"/>
  <c r="H12" i="7" s="1"/>
  <c r="Q33" i="15"/>
  <c r="BP19" i="15"/>
  <c r="AY19" i="15"/>
  <c r="AH19" i="15"/>
  <c r="Q19" i="15"/>
  <c r="BP5" i="15"/>
  <c r="AY5" i="15"/>
  <c r="AH5" i="15"/>
  <c r="B6" i="30" a="1"/>
  <c r="B6" i="30" s="1"/>
  <c r="AE12" i="7" l="1"/>
  <c r="U12" i="7"/>
  <c r="AI12" i="7"/>
  <c r="Y12" i="7"/>
  <c r="DE32" i="24"/>
  <c r="J22" i="7"/>
  <c r="P20" i="7"/>
  <c r="O20" i="7"/>
  <c r="N20" i="7"/>
  <c r="M20" i="7"/>
  <c r="L20" i="7"/>
  <c r="K20" i="7"/>
  <c r="J20" i="7"/>
  <c r="I20" i="7"/>
  <c r="C3" i="35"/>
  <c r="C4" i="35" s="1"/>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C53" i="35" s="1"/>
  <c r="C54" i="35" s="1"/>
  <c r="C55" i="35" s="1"/>
  <c r="C56" i="35" s="1"/>
  <c r="C57" i="35" s="1"/>
  <c r="C58" i="35" s="1"/>
  <c r="C59" i="35" s="1"/>
  <c r="C60" i="35" s="1"/>
  <c r="C61" i="35" s="1"/>
  <c r="C62" i="35" s="1"/>
  <c r="C63" i="35" s="1"/>
  <c r="C64" i="35" s="1"/>
  <c r="C65" i="35" s="1"/>
  <c r="C66" i="35" s="1"/>
  <c r="C67" i="35" s="1"/>
  <c r="C68" i="35" s="1"/>
  <c r="C69" i="35" s="1"/>
  <c r="C70" i="35" s="1"/>
  <c r="C71" i="35" s="1"/>
  <c r="C72" i="35" s="1"/>
  <c r="C73" i="35" s="1"/>
  <c r="C74" i="35" s="1"/>
  <c r="C75" i="35" s="1"/>
  <c r="C76" i="35" s="1"/>
  <c r="C77" i="35" s="1"/>
  <c r="C78" i="35" s="1"/>
  <c r="C79" i="35" s="1"/>
  <c r="C80" i="35" s="1"/>
  <c r="C81" i="35" s="1"/>
  <c r="C82" i="35" s="1"/>
  <c r="C83" i="35" s="1"/>
  <c r="C84" i="35" s="1"/>
  <c r="C85" i="35" s="1"/>
  <c r="C86" i="35" s="1"/>
  <c r="C87" i="35" s="1"/>
  <c r="C88" i="35" s="1"/>
  <c r="C89" i="35" s="1"/>
  <c r="C90" i="35" s="1"/>
  <c r="C91" i="35" s="1"/>
  <c r="C92" i="35" s="1"/>
  <c r="C93" i="35" s="1"/>
  <c r="C94" i="35" s="1"/>
  <c r="C95" i="35" s="1"/>
  <c r="C96" i="35" s="1"/>
  <c r="C97" i="35" s="1"/>
  <c r="C98" i="35" s="1"/>
  <c r="C99" i="35" s="1"/>
  <c r="C100" i="35" s="1"/>
  <c r="C101" i="35" s="1"/>
  <c r="C102" i="35" s="1"/>
  <c r="C103" i="35" s="1"/>
  <c r="C104" i="35" s="1"/>
  <c r="C105" i="35" s="1"/>
  <c r="C106" i="35" s="1"/>
  <c r="C107" i="35" s="1"/>
  <c r="C108" i="35" s="1"/>
  <c r="C109" i="35" s="1"/>
  <c r="C110" i="35" s="1"/>
  <c r="C111" i="35" s="1"/>
  <c r="C112" i="35" s="1"/>
  <c r="C113" i="35" s="1"/>
  <c r="C114" i="35" s="1"/>
  <c r="C115" i="35" s="1"/>
  <c r="C116" i="35" s="1"/>
  <c r="C117" i="35" s="1"/>
  <c r="C118" i="35" s="1"/>
  <c r="C119" i="35" s="1"/>
  <c r="C120" i="35" s="1"/>
  <c r="C121" i="35" s="1"/>
  <c r="C122" i="35" s="1"/>
  <c r="C123" i="35" s="1"/>
  <c r="C124" i="35" s="1"/>
  <c r="C125" i="35" s="1"/>
  <c r="C126" i="35" s="1"/>
  <c r="C127" i="35" s="1"/>
  <c r="C128" i="35" s="1"/>
  <c r="C129" i="35" s="1"/>
  <c r="C130" i="35" s="1"/>
  <c r="C131" i="35" s="1"/>
  <c r="C132" i="35" s="1"/>
  <c r="C133" i="35" s="1"/>
  <c r="C134" i="35" s="1"/>
  <c r="C135" i="35" s="1"/>
  <c r="C136" i="35" s="1"/>
  <c r="C137" i="35" s="1"/>
  <c r="C138" i="35" s="1"/>
  <c r="C139" i="35" s="1"/>
  <c r="C140" i="35" s="1"/>
  <c r="C141" i="35" s="1"/>
  <c r="C142" i="35" s="1"/>
  <c r="C143" i="35" s="1"/>
  <c r="C144" i="35" s="1"/>
  <c r="C145" i="35" s="1"/>
  <c r="C146" i="35" s="1"/>
  <c r="C147" i="35" s="1"/>
  <c r="C148" i="35" s="1"/>
  <c r="C149" i="35" s="1"/>
  <c r="C150" i="35" s="1"/>
  <c r="C151" i="35" s="1"/>
  <c r="C152" i="35" s="1"/>
  <c r="B3" i="35"/>
  <c r="B4" i="35" s="1"/>
  <c r="B5" i="35" s="1"/>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P24" i="34"/>
  <c r="BB24" i="34"/>
  <c r="BP23" i="34"/>
  <c r="BA23" i="34"/>
  <c r="BP22" i="34"/>
  <c r="BA22" i="34"/>
  <c r="BP21" i="34"/>
  <c r="BA21" i="34"/>
  <c r="BP20" i="34"/>
  <c r="BA20" i="34"/>
  <c r="BP19" i="34"/>
  <c r="BA19" i="34"/>
  <c r="BP18" i="34"/>
  <c r="BA18" i="34"/>
  <c r="BP17" i="34"/>
  <c r="BA17" i="34"/>
  <c r="AY24" i="34"/>
  <c r="AK24" i="34"/>
  <c r="AY23" i="34"/>
  <c r="AJ23" i="34"/>
  <c r="AY22" i="34"/>
  <c r="AJ22" i="34"/>
  <c r="AY21" i="34"/>
  <c r="AJ21" i="34"/>
  <c r="AY20" i="34"/>
  <c r="AJ20" i="34"/>
  <c r="AY19" i="34"/>
  <c r="AJ19" i="34"/>
  <c r="AY18" i="34"/>
  <c r="AJ18" i="34"/>
  <c r="AY17" i="34"/>
  <c r="AJ17" i="34"/>
  <c r="AH24" i="34"/>
  <c r="T24" i="34"/>
  <c r="AH23" i="34"/>
  <c r="S23" i="34"/>
  <c r="AH22" i="34"/>
  <c r="S22" i="34"/>
  <c r="AH21" i="34"/>
  <c r="S21" i="34"/>
  <c r="AH20" i="34"/>
  <c r="S20" i="34"/>
  <c r="AH19" i="34"/>
  <c r="S19" i="34"/>
  <c r="AH18" i="34"/>
  <c r="S18" i="34"/>
  <c r="AH17" i="34"/>
  <c r="S17" i="34"/>
  <c r="Q24" i="34"/>
  <c r="P24" i="34"/>
  <c r="O24" i="34"/>
  <c r="N24" i="34"/>
  <c r="M24" i="34"/>
  <c r="L24" i="34"/>
  <c r="K24" i="34"/>
  <c r="J24" i="34"/>
  <c r="I24" i="34"/>
  <c r="G24" i="34"/>
  <c r="F24" i="34"/>
  <c r="E24" i="34"/>
  <c r="D24" i="34"/>
  <c r="C24" i="34"/>
  <c r="Q23" i="34"/>
  <c r="B23" i="34"/>
  <c r="Q22" i="34"/>
  <c r="B22" i="34"/>
  <c r="Q21" i="34"/>
  <c r="B21" i="34"/>
  <c r="Q20" i="34"/>
  <c r="B20" i="34"/>
  <c r="Q19" i="34"/>
  <c r="B19" i="34"/>
  <c r="Q18" i="34"/>
  <c r="B18" i="34"/>
  <c r="Q17" i="34"/>
  <c r="B17" i="34"/>
  <c r="BP11" i="34"/>
  <c r="BO11" i="34"/>
  <c r="BN11" i="34"/>
  <c r="BM11" i="34"/>
  <c r="BL11" i="34"/>
  <c r="BK11" i="34"/>
  <c r="BJ11" i="34"/>
  <c r="BI11" i="34"/>
  <c r="BH11" i="34"/>
  <c r="BF11" i="34"/>
  <c r="BE11" i="34"/>
  <c r="BD11" i="34"/>
  <c r="BC11" i="34"/>
  <c r="BB11" i="34"/>
  <c r="BP10" i="34"/>
  <c r="BA10" i="34"/>
  <c r="BP9" i="34"/>
  <c r="BA9" i="34"/>
  <c r="BP8" i="34"/>
  <c r="BA8" i="34"/>
  <c r="BP7" i="34"/>
  <c r="BA7" i="34"/>
  <c r="BP6" i="34"/>
  <c r="BA6" i="34"/>
  <c r="BP5" i="34"/>
  <c r="BA5" i="34"/>
  <c r="BP4" i="34"/>
  <c r="BA4" i="34"/>
  <c r="AY11" i="34"/>
  <c r="AK11" i="34"/>
  <c r="AY10" i="34"/>
  <c r="AJ10" i="34"/>
  <c r="AY9" i="34"/>
  <c r="AJ9" i="34"/>
  <c r="AY8" i="34"/>
  <c r="AJ8" i="34"/>
  <c r="AY7" i="34"/>
  <c r="AJ7" i="34"/>
  <c r="AY6" i="34"/>
  <c r="AJ6" i="34"/>
  <c r="AY5" i="34"/>
  <c r="AJ5" i="34"/>
  <c r="AY4" i="34"/>
  <c r="AJ4" i="34"/>
  <c r="AH11" i="34"/>
  <c r="AG11" i="34"/>
  <c r="AF11" i="34"/>
  <c r="AE11" i="34"/>
  <c r="AD11" i="34"/>
  <c r="AC11" i="34"/>
  <c r="AB11" i="34"/>
  <c r="AA11" i="34"/>
  <c r="Z11" i="34"/>
  <c r="X11" i="34"/>
  <c r="W11" i="34"/>
  <c r="V11" i="34"/>
  <c r="U11" i="34"/>
  <c r="T11" i="34"/>
  <c r="AH10" i="34"/>
  <c r="S10" i="34"/>
  <c r="AH9" i="34"/>
  <c r="S9" i="34"/>
  <c r="AH8" i="34"/>
  <c r="S8" i="34"/>
  <c r="AH7" i="34"/>
  <c r="S7" i="34"/>
  <c r="AH6" i="34"/>
  <c r="S6" i="34"/>
  <c r="AH5" i="34"/>
  <c r="S5" i="34"/>
  <c r="AH4" i="34"/>
  <c r="S4" i="34"/>
  <c r="B5" i="34"/>
  <c r="Q5" i="34"/>
  <c r="B6" i="34"/>
  <c r="Q6" i="34"/>
  <c r="B7" i="34"/>
  <c r="Q7" i="34"/>
  <c r="B8" i="34"/>
  <c r="Q8" i="34"/>
  <c r="B9" i="34"/>
  <c r="Q9" i="34"/>
  <c r="B10" i="34"/>
  <c r="Q10" i="34"/>
  <c r="C11" i="34"/>
  <c r="D11" i="34"/>
  <c r="E11" i="34"/>
  <c r="F11" i="34"/>
  <c r="G11" i="34"/>
  <c r="I11" i="34"/>
  <c r="J11" i="34"/>
  <c r="K11" i="34"/>
  <c r="L11" i="34"/>
  <c r="M11" i="34"/>
  <c r="N11" i="34"/>
  <c r="O11" i="34"/>
  <c r="P11" i="34"/>
  <c r="Q11" i="34"/>
  <c r="Q4" i="34"/>
  <c r="B4" i="34"/>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BQ32" i="29"/>
  <c r="BR32" i="29"/>
  <c r="BS32" i="29"/>
  <c r="BT32" i="29"/>
  <c r="BU32" i="29"/>
  <c r="BV32" i="29"/>
  <c r="BW32" i="29"/>
  <c r="BX32" i="29"/>
  <c r="BY32" i="29"/>
  <c r="BZ32" i="29"/>
  <c r="CA32" i="29"/>
  <c r="CB32" i="29"/>
  <c r="CC32" i="29"/>
  <c r="CD32" i="29"/>
  <c r="CE32" i="29"/>
  <c r="CF32" i="29"/>
  <c r="CG32" i="29"/>
  <c r="CH32" i="29"/>
  <c r="CI32" i="29"/>
  <c r="CJ32" i="29"/>
  <c r="CK32" i="29"/>
  <c r="CL32" i="29"/>
  <c r="CM32" i="29"/>
  <c r="CN32" i="29"/>
  <c r="CO32" i="29"/>
  <c r="CP32" i="29"/>
  <c r="CQ32" i="29"/>
  <c r="CR32" i="29"/>
  <c r="CS32" i="29"/>
  <c r="CT32" i="29"/>
  <c r="CU32" i="29"/>
  <c r="CV32" i="29"/>
  <c r="CW32" i="29"/>
  <c r="CX32" i="29"/>
  <c r="CY32" i="29"/>
  <c r="CZ32" i="29"/>
  <c r="DA32" i="29"/>
  <c r="DB32" i="29"/>
  <c r="DC32" i="29"/>
  <c r="DD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BQ33" i="29"/>
  <c r="BR33" i="29"/>
  <c r="BS33" i="29"/>
  <c r="BT33" i="29"/>
  <c r="BU33" i="29"/>
  <c r="BV33" i="29"/>
  <c r="BW33" i="29"/>
  <c r="BX33" i="29"/>
  <c r="BY33" i="29"/>
  <c r="BZ33" i="29"/>
  <c r="CA33" i="29"/>
  <c r="CB33" i="29"/>
  <c r="CC33" i="29"/>
  <c r="CD33" i="29"/>
  <c r="CE33" i="29"/>
  <c r="CF33" i="29"/>
  <c r="CG33" i="29"/>
  <c r="CH33" i="29"/>
  <c r="CI33" i="29"/>
  <c r="CJ33" i="29"/>
  <c r="CK33" i="29"/>
  <c r="CL33" i="29"/>
  <c r="CM33" i="29"/>
  <c r="CN33" i="29"/>
  <c r="CO33" i="29"/>
  <c r="CP33" i="29"/>
  <c r="CQ33" i="29"/>
  <c r="CR33" i="29"/>
  <c r="CS33" i="29"/>
  <c r="CT33" i="29"/>
  <c r="CU33" i="29"/>
  <c r="CV33" i="29"/>
  <c r="CW33" i="29"/>
  <c r="CX33" i="29"/>
  <c r="CY33" i="29"/>
  <c r="CZ33" i="29"/>
  <c r="DA33" i="29"/>
  <c r="DB33" i="29"/>
  <c r="DC33" i="29"/>
  <c r="DD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C36" i="29"/>
  <c r="D36" i="29"/>
  <c r="E36" i="29"/>
  <c r="F36" i="29"/>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C37" i="29"/>
  <c r="D37" i="29"/>
  <c r="E37" i="29"/>
  <c r="F37" i="29"/>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C38" i="29"/>
  <c r="D38" i="29"/>
  <c r="E38" i="29"/>
  <c r="F38" i="29"/>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C39" i="29"/>
  <c r="D39" i="29"/>
  <c r="E39" i="29"/>
  <c r="F39" i="29"/>
  <c r="G39" i="29"/>
  <c r="H39" i="29"/>
  <c r="I39"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C40" i="29"/>
  <c r="D40" i="29"/>
  <c r="E40" i="29"/>
  <c r="F40" i="29"/>
  <c r="G40" i="29"/>
  <c r="H40" i="29"/>
  <c r="I40" i="29"/>
  <c r="J40" i="29"/>
  <c r="K40" i="29"/>
  <c r="L40"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C41" i="29"/>
  <c r="D41" i="29"/>
  <c r="E41" i="29"/>
  <c r="F41" i="29"/>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CI41" i="29"/>
  <c r="CJ41" i="29"/>
  <c r="CK41" i="29"/>
  <c r="CL41" i="29"/>
  <c r="CM41" i="29"/>
  <c r="CN41" i="29"/>
  <c r="CO41" i="29"/>
  <c r="CP41" i="29"/>
  <c r="CQ41" i="29"/>
  <c r="CR41" i="29"/>
  <c r="CS41" i="29"/>
  <c r="CT41" i="29"/>
  <c r="CU41" i="29"/>
  <c r="CV41" i="29"/>
  <c r="CW41" i="29"/>
  <c r="CX41" i="29"/>
  <c r="CY41" i="29"/>
  <c r="CZ41" i="29"/>
  <c r="DA41" i="29"/>
  <c r="DB41" i="29"/>
  <c r="DC41" i="29"/>
  <c r="DD41" i="29"/>
  <c r="C42" i="29"/>
  <c r="D42" i="29"/>
  <c r="E42" i="29"/>
  <c r="F42" i="29"/>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C43" i="29"/>
  <c r="D43" i="29"/>
  <c r="E43" i="29"/>
  <c r="F43"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CI43" i="29"/>
  <c r="CJ43" i="29"/>
  <c r="CK43" i="29"/>
  <c r="CL43" i="29"/>
  <c r="CM43" i="29"/>
  <c r="CN43" i="29"/>
  <c r="CO43" i="29"/>
  <c r="CP43" i="29"/>
  <c r="CQ43" i="29"/>
  <c r="CR43" i="29"/>
  <c r="CS43" i="29"/>
  <c r="CT43" i="29"/>
  <c r="CU43" i="29"/>
  <c r="CV43" i="29"/>
  <c r="CW43" i="29"/>
  <c r="CX43" i="29"/>
  <c r="CY43" i="29"/>
  <c r="CZ43" i="29"/>
  <c r="DA43" i="29"/>
  <c r="DB43" i="29"/>
  <c r="DC43" i="29"/>
  <c r="DD43" i="29"/>
  <c r="C44" i="29"/>
  <c r="D44" i="29"/>
  <c r="E44" i="29"/>
  <c r="F44" i="29"/>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C45" i="29"/>
  <c r="D45" i="29"/>
  <c r="E45" i="29"/>
  <c r="F45" i="29"/>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C46" i="29"/>
  <c r="D46" i="29"/>
  <c r="E46" i="29"/>
  <c r="F46" i="29"/>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C47" i="29"/>
  <c r="D47" i="29"/>
  <c r="E47" i="29"/>
  <c r="F47" i="29"/>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C48" i="29"/>
  <c r="D48" i="29"/>
  <c r="E48" i="29"/>
  <c r="F48"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C49" i="29"/>
  <c r="D49" i="29"/>
  <c r="E49" i="29"/>
  <c r="F49" i="29"/>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C50" i="29"/>
  <c r="D50" i="29"/>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C51" i="29"/>
  <c r="C51" i="34" s="1"/>
  <c r="D51" i="29"/>
  <c r="D51" i="34" s="1"/>
  <c r="E51" i="29"/>
  <c r="E51" i="34" s="1"/>
  <c r="F51" i="29"/>
  <c r="F51" i="34" s="1"/>
  <c r="G51" i="29"/>
  <c r="G51" i="34" s="1"/>
  <c r="H51" i="29"/>
  <c r="H51" i="34" s="1"/>
  <c r="I51" i="29"/>
  <c r="I51" i="34" s="1"/>
  <c r="J51" i="29"/>
  <c r="J51" i="34" s="1"/>
  <c r="K51" i="29"/>
  <c r="K51" i="34" s="1"/>
  <c r="L51" i="29"/>
  <c r="L51" i="34" s="1"/>
  <c r="M51" i="29"/>
  <c r="M51" i="34" s="1"/>
  <c r="N51" i="29"/>
  <c r="N51" i="34" s="1"/>
  <c r="O51" i="29"/>
  <c r="O51" i="34" s="1"/>
  <c r="P51" i="29"/>
  <c r="P51" i="34" s="1"/>
  <c r="Q51" i="29"/>
  <c r="Q51" i="34" s="1"/>
  <c r="R51" i="29"/>
  <c r="R51" i="34" s="1"/>
  <c r="S51" i="29"/>
  <c r="S51" i="34" s="1"/>
  <c r="T51" i="29"/>
  <c r="T51" i="34" s="1"/>
  <c r="U51" i="29"/>
  <c r="U51" i="34" s="1"/>
  <c r="V51" i="29"/>
  <c r="V51" i="34" s="1"/>
  <c r="W51" i="29"/>
  <c r="W51" i="34" s="1"/>
  <c r="X51" i="29"/>
  <c r="X51" i="34" s="1"/>
  <c r="Y51" i="29"/>
  <c r="Y51" i="34" s="1"/>
  <c r="Z51" i="29"/>
  <c r="Z51" i="34" s="1"/>
  <c r="AA51" i="29"/>
  <c r="AA51" i="34" s="1"/>
  <c r="AB51" i="29"/>
  <c r="AB51" i="34" s="1"/>
  <c r="AC51" i="29"/>
  <c r="AC51" i="34" s="1"/>
  <c r="AD51" i="29"/>
  <c r="AD51" i="34" s="1"/>
  <c r="AE51" i="29"/>
  <c r="AE51" i="34" s="1"/>
  <c r="AF51" i="29"/>
  <c r="AF51" i="34" s="1"/>
  <c r="AG51" i="29"/>
  <c r="AG51" i="34" s="1"/>
  <c r="AH51" i="29"/>
  <c r="AH51" i="34" s="1"/>
  <c r="AI51" i="29"/>
  <c r="AI51" i="34" s="1"/>
  <c r="AJ51" i="29"/>
  <c r="AJ51" i="34" s="1"/>
  <c r="AK51" i="29"/>
  <c r="AK51" i="34" s="1"/>
  <c r="AL51" i="29"/>
  <c r="AL51" i="34" s="1"/>
  <c r="AM51" i="29"/>
  <c r="AM51" i="34" s="1"/>
  <c r="AN51" i="29"/>
  <c r="AN51" i="34" s="1"/>
  <c r="AO51" i="29"/>
  <c r="AO51" i="34" s="1"/>
  <c r="AP51" i="29"/>
  <c r="AP51" i="34" s="1"/>
  <c r="AQ51" i="29"/>
  <c r="AQ51" i="34" s="1"/>
  <c r="AR51" i="29"/>
  <c r="AR51" i="34" s="1"/>
  <c r="AS51" i="29"/>
  <c r="AS51" i="34" s="1"/>
  <c r="AT51" i="29"/>
  <c r="AT51" i="34" s="1"/>
  <c r="AU51" i="29"/>
  <c r="AU51" i="34" s="1"/>
  <c r="AV51" i="29"/>
  <c r="AV51" i="34" s="1"/>
  <c r="AW51" i="29"/>
  <c r="AW51" i="34" s="1"/>
  <c r="AX51" i="29"/>
  <c r="AX51" i="34" s="1"/>
  <c r="AY51" i="29"/>
  <c r="AY51" i="34" s="1"/>
  <c r="AZ51" i="29"/>
  <c r="AZ51" i="34" s="1"/>
  <c r="BA51" i="29"/>
  <c r="BA51" i="34" s="1"/>
  <c r="BB51" i="29"/>
  <c r="BB51" i="34" s="1"/>
  <c r="BC51" i="29"/>
  <c r="BC51" i="34" s="1"/>
  <c r="BD51" i="29"/>
  <c r="BD51" i="34" s="1"/>
  <c r="BE51" i="29"/>
  <c r="BE51" i="34" s="1"/>
  <c r="BF51" i="29"/>
  <c r="BF51" i="34" s="1"/>
  <c r="BG51" i="29"/>
  <c r="BG51" i="34" s="1"/>
  <c r="BH51" i="29"/>
  <c r="BH51" i="34" s="1"/>
  <c r="BI51" i="29"/>
  <c r="BI51" i="34" s="1"/>
  <c r="BJ51" i="29"/>
  <c r="BJ51" i="34" s="1"/>
  <c r="BK51" i="29"/>
  <c r="BK51" i="34" s="1"/>
  <c r="BL51" i="29"/>
  <c r="BL51" i="34" s="1"/>
  <c r="BM51" i="29"/>
  <c r="BM51" i="34" s="1"/>
  <c r="BN51" i="29"/>
  <c r="BN51" i="34" s="1"/>
  <c r="BO51" i="29"/>
  <c r="BO51" i="34" s="1"/>
  <c r="BP51" i="29"/>
  <c r="BP51" i="34" s="1"/>
  <c r="BQ51" i="29"/>
  <c r="BQ51" i="34" s="1"/>
  <c r="BR51" i="29"/>
  <c r="BR51" i="34" s="1"/>
  <c r="BS51" i="29"/>
  <c r="BS51" i="34" s="1"/>
  <c r="BT51" i="29"/>
  <c r="BT51" i="34" s="1"/>
  <c r="BU51" i="29"/>
  <c r="BU51" i="34" s="1"/>
  <c r="BV51" i="29"/>
  <c r="BV51" i="34" s="1"/>
  <c r="BW51" i="29"/>
  <c r="BW51" i="34" s="1"/>
  <c r="BX51" i="29"/>
  <c r="BX51" i="34" s="1"/>
  <c r="BY51" i="29"/>
  <c r="BY51" i="34" s="1"/>
  <c r="BZ51" i="29"/>
  <c r="BZ51" i="34" s="1"/>
  <c r="CA51" i="29"/>
  <c r="CA51" i="34" s="1"/>
  <c r="CB51" i="29"/>
  <c r="CB51" i="34" s="1"/>
  <c r="CC51" i="29"/>
  <c r="CC51" i="34" s="1"/>
  <c r="CD51" i="29"/>
  <c r="CD51" i="34" s="1"/>
  <c r="CE51" i="29"/>
  <c r="CE51" i="34" s="1"/>
  <c r="CF51" i="29"/>
  <c r="CF51" i="34" s="1"/>
  <c r="CG51" i="29"/>
  <c r="CG51" i="34" s="1"/>
  <c r="CH51" i="29"/>
  <c r="CH51" i="34" s="1"/>
  <c r="CI51" i="29"/>
  <c r="CI51" i="34" s="1"/>
  <c r="CJ51" i="29"/>
  <c r="CJ51" i="34" s="1"/>
  <c r="CK51" i="29"/>
  <c r="CK51" i="34" s="1"/>
  <c r="CL51" i="29"/>
  <c r="CL51" i="34" s="1"/>
  <c r="CM51" i="29"/>
  <c r="CM51" i="34" s="1"/>
  <c r="CN51" i="29"/>
  <c r="CN51" i="34" s="1"/>
  <c r="CO51" i="29"/>
  <c r="CO51" i="34" s="1"/>
  <c r="CP51" i="29"/>
  <c r="CP51" i="34" s="1"/>
  <c r="CQ51" i="29"/>
  <c r="CQ51" i="34" s="1"/>
  <c r="CR51" i="29"/>
  <c r="CR51" i="34" s="1"/>
  <c r="CS51" i="29"/>
  <c r="CS51" i="34" s="1"/>
  <c r="CT51" i="29"/>
  <c r="CT51" i="34" s="1"/>
  <c r="CU51" i="29"/>
  <c r="CU51" i="34" s="1"/>
  <c r="CV51" i="29"/>
  <c r="CV51" i="34" s="1"/>
  <c r="CW51" i="29"/>
  <c r="CW51" i="34" s="1"/>
  <c r="CX51" i="29"/>
  <c r="CX51" i="34" s="1"/>
  <c r="CY51" i="29"/>
  <c r="CY51" i="34" s="1"/>
  <c r="CZ51" i="29"/>
  <c r="CZ51" i="34" s="1"/>
  <c r="DA51" i="29"/>
  <c r="DA51" i="34" s="1"/>
  <c r="DB51" i="29"/>
  <c r="DB51" i="34" s="1"/>
  <c r="DC51" i="29"/>
  <c r="DC51" i="34" s="1"/>
  <c r="DD51" i="29"/>
  <c r="DD51" i="34" s="1"/>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BQ31" i="29"/>
  <c r="BR31" i="29"/>
  <c r="BS31" i="29"/>
  <c r="BT31" i="29"/>
  <c r="BU31" i="29"/>
  <c r="BV31" i="29"/>
  <c r="BW31" i="29"/>
  <c r="BX31" i="29"/>
  <c r="BY31" i="29"/>
  <c r="BZ31" i="29"/>
  <c r="CA31" i="29"/>
  <c r="CB31" i="29"/>
  <c r="CC31" i="29"/>
  <c r="CD31" i="29"/>
  <c r="CE31" i="29"/>
  <c r="CF31" i="29"/>
  <c r="CG31" i="29"/>
  <c r="CH31" i="29"/>
  <c r="CI31" i="29"/>
  <c r="CJ31" i="29"/>
  <c r="CK31" i="29"/>
  <c r="CL31" i="29"/>
  <c r="CM31" i="29"/>
  <c r="CN31" i="29"/>
  <c r="CO31" i="29"/>
  <c r="CP31" i="29"/>
  <c r="CQ31" i="29"/>
  <c r="CR31" i="29"/>
  <c r="CS31" i="29"/>
  <c r="CT31" i="29"/>
  <c r="CU31" i="29"/>
  <c r="CV31" i="29"/>
  <c r="CW31" i="29"/>
  <c r="CX31" i="29"/>
  <c r="CY31" i="29"/>
  <c r="CZ31" i="29"/>
  <c r="DA31" i="29"/>
  <c r="DB31" i="29"/>
  <c r="DC31" i="29"/>
  <c r="DD31" i="29"/>
  <c r="C31" i="29"/>
  <c r="P27" i="15"/>
  <c r="AF20" i="7" l="1"/>
  <c r="V20" i="7"/>
  <c r="AK20" i="7"/>
  <c r="AA20" i="7"/>
  <c r="AL20" i="7"/>
  <c r="AB20" i="7"/>
  <c r="Z20" i="7"/>
  <c r="AJ20" i="7"/>
  <c r="Y20" i="7"/>
  <c r="AI20" i="7"/>
  <c r="AG20" i="7"/>
  <c r="W20" i="7"/>
  <c r="W22" i="7"/>
  <c r="AG22" i="7"/>
  <c r="AH20" i="7"/>
  <c r="X20" i="7"/>
  <c r="AC20" i="7"/>
  <c r="AM20" i="7"/>
  <c r="L81" i="7"/>
  <c r="O50" i="34"/>
  <c r="K50" i="34"/>
  <c r="G50" i="34"/>
  <c r="CT50" i="34"/>
  <c r="CH50" i="34"/>
  <c r="BV50" i="34"/>
  <c r="BJ50" i="34"/>
  <c r="AX50" i="34"/>
  <c r="AL50" i="34"/>
  <c r="Z50" i="34"/>
  <c r="N50" i="34"/>
  <c r="J50" i="34"/>
  <c r="F50" i="34"/>
  <c r="CR49" i="34"/>
  <c r="CF49" i="34"/>
  <c r="BT49" i="34"/>
  <c r="BH49" i="34"/>
  <c r="AV49" i="34"/>
  <c r="DB48" i="34"/>
  <c r="CP48" i="34"/>
  <c r="CD48" i="34"/>
  <c r="BR48" i="34"/>
  <c r="BF48" i="34"/>
  <c r="AT48" i="34"/>
  <c r="AH48" i="34"/>
  <c r="V48" i="34"/>
  <c r="M50" i="34"/>
  <c r="I50" i="34"/>
  <c r="E50" i="34"/>
  <c r="CZ50" i="34"/>
  <c r="CN50" i="34"/>
  <c r="CB50" i="34"/>
  <c r="BP50" i="34"/>
  <c r="BD50" i="34"/>
  <c r="AR50" i="34"/>
  <c r="AF50" i="34"/>
  <c r="T50" i="34"/>
  <c r="L50" i="34"/>
  <c r="H50" i="34"/>
  <c r="D50" i="34"/>
  <c r="CX49" i="34"/>
  <c r="CL49" i="34"/>
  <c r="BZ49" i="34"/>
  <c r="BN49" i="34"/>
  <c r="BB49" i="34"/>
  <c r="AP49" i="34"/>
  <c r="CV48" i="34"/>
  <c r="CJ48" i="34"/>
  <c r="BX48" i="34"/>
  <c r="BL48" i="34"/>
  <c r="AZ48" i="34"/>
  <c r="AN48" i="34"/>
  <c r="AB48" i="34"/>
  <c r="P48" i="34"/>
  <c r="DD49" i="34"/>
  <c r="AF47" i="34"/>
  <c r="T47" i="34"/>
  <c r="H47" i="34"/>
  <c r="CX46" i="34"/>
  <c r="CL46" i="34"/>
  <c r="BZ46" i="34"/>
  <c r="BN46" i="34"/>
  <c r="BB46" i="34"/>
  <c r="C47" i="34"/>
  <c r="C50" i="34"/>
  <c r="CT47" i="34"/>
  <c r="CH47" i="34"/>
  <c r="AL47" i="34"/>
  <c r="Z47" i="34"/>
  <c r="N47" i="34"/>
  <c r="DD46" i="34"/>
  <c r="CR46" i="34"/>
  <c r="CF46" i="34"/>
  <c r="BT46" i="34"/>
  <c r="BH46" i="34"/>
  <c r="AV46" i="34"/>
  <c r="AP46" i="34"/>
  <c r="BP20" i="24"/>
  <c r="S33" i="7"/>
  <c r="CZ47" i="34"/>
  <c r="CN47" i="34"/>
  <c r="BV47" i="34"/>
  <c r="BJ47" i="34"/>
  <c r="AX47" i="34"/>
  <c r="CB47" i="34"/>
  <c r="BP47" i="34"/>
  <c r="BD47" i="34"/>
  <c r="AR47" i="34"/>
  <c r="AJ46" i="34"/>
  <c r="X46" i="34"/>
  <c r="AD49" i="34"/>
  <c r="AJ49" i="34"/>
  <c r="X49" i="34"/>
  <c r="H49" i="34"/>
  <c r="G49" i="34"/>
  <c r="R49" i="34"/>
  <c r="D49" i="34"/>
  <c r="O49" i="34"/>
  <c r="N49" i="34"/>
  <c r="C49" i="34"/>
  <c r="F49" i="34"/>
  <c r="D48" i="34"/>
  <c r="E49" i="34"/>
  <c r="C48" i="34"/>
  <c r="M49" i="34"/>
  <c r="L49" i="34"/>
  <c r="J48" i="34"/>
  <c r="K49" i="34"/>
  <c r="J49" i="34"/>
  <c r="I49" i="34"/>
  <c r="D47" i="34"/>
  <c r="BP7" i="24"/>
  <c r="AY8" i="24"/>
  <c r="AY7" i="24"/>
  <c r="Q9" i="24"/>
  <c r="Q7" i="24"/>
  <c r="L46" i="34"/>
  <c r="DB45" i="34"/>
  <c r="CP45" i="34"/>
  <c r="CD45" i="34"/>
  <c r="BR45" i="34"/>
  <c r="BF45" i="34"/>
  <c r="AT45" i="34"/>
  <c r="AH45" i="34"/>
  <c r="V45" i="34"/>
  <c r="J45" i="34"/>
  <c r="CZ44" i="34"/>
  <c r="CN44" i="34"/>
  <c r="CB44" i="34"/>
  <c r="BP44" i="34"/>
  <c r="BD44" i="34"/>
  <c r="AR44" i="34"/>
  <c r="AF44" i="34"/>
  <c r="T44" i="34"/>
  <c r="H44" i="34"/>
  <c r="CX43" i="34"/>
  <c r="CL43" i="34"/>
  <c r="BZ43" i="34"/>
  <c r="BN43" i="34"/>
  <c r="BB43" i="34"/>
  <c r="AP43" i="34"/>
  <c r="AD43" i="34"/>
  <c r="R43" i="34"/>
  <c r="F43" i="34"/>
  <c r="CV42" i="34"/>
  <c r="CJ42" i="34"/>
  <c r="BX42" i="34"/>
  <c r="AH10" i="24"/>
  <c r="Q10" i="24"/>
  <c r="Q8" i="24"/>
  <c r="Q6" i="24"/>
  <c r="BP9" i="24"/>
  <c r="BP22" i="24"/>
  <c r="BP23" i="24"/>
  <c r="AY5" i="24"/>
  <c r="BP10" i="24"/>
  <c r="Q23" i="24"/>
  <c r="BP8" i="24"/>
  <c r="Q20" i="24"/>
  <c r="Q21" i="24"/>
  <c r="AH20" i="24"/>
  <c r="AH21" i="24"/>
  <c r="AH23" i="24"/>
  <c r="AY23" i="24"/>
  <c r="DE48" i="24"/>
  <c r="AY20" i="24"/>
  <c r="AY21" i="24"/>
  <c r="AY10" i="24"/>
  <c r="DE47" i="24"/>
  <c r="DE42" i="24"/>
  <c r="DE41" i="24"/>
  <c r="Q19" i="24"/>
  <c r="AH19" i="24"/>
  <c r="AY19" i="24"/>
  <c r="DE49" i="24"/>
  <c r="DE50" i="24"/>
  <c r="AY9" i="24"/>
  <c r="BP21" i="24"/>
  <c r="DE51" i="24"/>
  <c r="DE31" i="24"/>
  <c r="DE46" i="24"/>
  <c r="DE40" i="24"/>
  <c r="DE36" i="24"/>
  <c r="DE35" i="24"/>
  <c r="BP6" i="24"/>
  <c r="BP18" i="24"/>
  <c r="BP19" i="24"/>
  <c r="DE43" i="24"/>
  <c r="DE37" i="24"/>
  <c r="DE44" i="24"/>
  <c r="DE38" i="24"/>
  <c r="DE45" i="24"/>
  <c r="DE39" i="24"/>
  <c r="Q22" i="24"/>
  <c r="AH22" i="24"/>
  <c r="AY22" i="24"/>
  <c r="DE34" i="24"/>
  <c r="AY6" i="24"/>
  <c r="DE33" i="24"/>
  <c r="Q18" i="24"/>
  <c r="AH18" i="24"/>
  <c r="AY18" i="24"/>
  <c r="BP5" i="24"/>
  <c r="AD46" i="34"/>
  <c r="R46" i="34"/>
  <c r="F46" i="34"/>
  <c r="CV45" i="34"/>
  <c r="CJ45" i="34"/>
  <c r="BX45" i="34"/>
  <c r="BL45" i="34"/>
  <c r="AZ45" i="34"/>
  <c r="AN45" i="34"/>
  <c r="AB45" i="34"/>
  <c r="P45" i="34"/>
  <c r="D45" i="34"/>
  <c r="CT44" i="34"/>
  <c r="CH44" i="34"/>
  <c r="BV44" i="34"/>
  <c r="BJ44" i="34"/>
  <c r="AX44" i="34"/>
  <c r="CS50" i="34"/>
  <c r="CG50" i="34"/>
  <c r="BU50" i="34"/>
  <c r="BI50" i="34"/>
  <c r="AW50" i="34"/>
  <c r="AK50" i="34"/>
  <c r="Y50" i="34"/>
  <c r="DC49" i="34"/>
  <c r="CQ49" i="34"/>
  <c r="CE49" i="34"/>
  <c r="BS49" i="34"/>
  <c r="BG49" i="34"/>
  <c r="DA50" i="34"/>
  <c r="CO50" i="34"/>
  <c r="CC50" i="34"/>
  <c r="BQ50" i="34"/>
  <c r="BE50" i="34"/>
  <c r="AS50" i="34"/>
  <c r="AG50" i="34"/>
  <c r="U50" i="34"/>
  <c r="CY49" i="34"/>
  <c r="CM49" i="34"/>
  <c r="CA49" i="34"/>
  <c r="BO49" i="34"/>
  <c r="BC49" i="34"/>
  <c r="AQ49" i="34"/>
  <c r="AE49" i="34"/>
  <c r="S49" i="34"/>
  <c r="CW48" i="34"/>
  <c r="CK48" i="34"/>
  <c r="BY48" i="34"/>
  <c r="BM48" i="34"/>
  <c r="BA48" i="34"/>
  <c r="AO48" i="34"/>
  <c r="AC48" i="34"/>
  <c r="Q48" i="34"/>
  <c r="E48" i="34"/>
  <c r="CU47" i="34"/>
  <c r="CI47" i="34"/>
  <c r="BW47" i="34"/>
  <c r="BK47" i="34"/>
  <c r="AY47" i="34"/>
  <c r="AM47" i="34"/>
  <c r="AA47" i="34"/>
  <c r="O47" i="34"/>
  <c r="CS46" i="34"/>
  <c r="CG46" i="34"/>
  <c r="BU46" i="34"/>
  <c r="BI46" i="34"/>
  <c r="AW46" i="34"/>
  <c r="AK46" i="34"/>
  <c r="Y46" i="34"/>
  <c r="M46" i="34"/>
  <c r="DC45" i="34"/>
  <c r="BL42" i="34"/>
  <c r="AZ42" i="34"/>
  <c r="AN42" i="34"/>
  <c r="AB42" i="34"/>
  <c r="P42" i="34"/>
  <c r="D42" i="34"/>
  <c r="CT41" i="34"/>
  <c r="CH41" i="34"/>
  <c r="BV41" i="34"/>
  <c r="BJ41" i="34"/>
  <c r="AX41" i="34"/>
  <c r="AL41" i="34"/>
  <c r="Z41" i="34"/>
  <c r="N41" i="34"/>
  <c r="DD40" i="34"/>
  <c r="AL44" i="34"/>
  <c r="Z44" i="34"/>
  <c r="N44" i="34"/>
  <c r="DD43" i="34"/>
  <c r="CR43" i="34"/>
  <c r="CF43" i="34"/>
  <c r="BT43" i="34"/>
  <c r="BH43" i="34"/>
  <c r="AV43" i="34"/>
  <c r="AJ43" i="34"/>
  <c r="X43" i="34"/>
  <c r="L43" i="34"/>
  <c r="DB42" i="34"/>
  <c r="CP42" i="34"/>
  <c r="CD42" i="34"/>
  <c r="BR42" i="34"/>
  <c r="BF42" i="34"/>
  <c r="AT42" i="34"/>
  <c r="AU49" i="34"/>
  <c r="AI49" i="34"/>
  <c r="W49" i="34"/>
  <c r="DA48" i="34"/>
  <c r="CO48" i="34"/>
  <c r="CC48" i="34"/>
  <c r="BQ48" i="34"/>
  <c r="BE48" i="34"/>
  <c r="AS48" i="34"/>
  <c r="AG48" i="34"/>
  <c r="U48" i="34"/>
  <c r="I48" i="34"/>
  <c r="CY47" i="34"/>
  <c r="CM47" i="34"/>
  <c r="CA47" i="34"/>
  <c r="BO47" i="34"/>
  <c r="BC47" i="34"/>
  <c r="AQ47" i="34"/>
  <c r="AE47" i="34"/>
  <c r="S47" i="34"/>
  <c r="G47" i="34"/>
  <c r="CW46" i="34"/>
  <c r="CK46" i="34"/>
  <c r="BY46" i="34"/>
  <c r="BM46" i="34"/>
  <c r="BA46" i="34"/>
  <c r="AO46" i="34"/>
  <c r="AC46" i="34"/>
  <c r="Q46" i="34"/>
  <c r="E46" i="34"/>
  <c r="CU45" i="34"/>
  <c r="CI45" i="34"/>
  <c r="BW45" i="34"/>
  <c r="BK45" i="34"/>
  <c r="AY45" i="34"/>
  <c r="AM45" i="34"/>
  <c r="AA45" i="34"/>
  <c r="O45" i="34"/>
  <c r="C45" i="34"/>
  <c r="CQ45" i="34"/>
  <c r="CE45" i="34"/>
  <c r="BS45" i="34"/>
  <c r="BG45" i="34"/>
  <c r="AU45" i="34"/>
  <c r="AI45" i="34"/>
  <c r="W45" i="34"/>
  <c r="K45" i="34"/>
  <c r="DA44" i="34"/>
  <c r="CO44" i="34"/>
  <c r="CC44" i="34"/>
  <c r="BQ44" i="34"/>
  <c r="BE44" i="34"/>
  <c r="AS44" i="34"/>
  <c r="AG44" i="34"/>
  <c r="U44" i="34"/>
  <c r="I44" i="34"/>
  <c r="CY43" i="34"/>
  <c r="CM43" i="34"/>
  <c r="CA43" i="34"/>
  <c r="BO43" i="34"/>
  <c r="CR40" i="34"/>
  <c r="CF40" i="34"/>
  <c r="BT40" i="34"/>
  <c r="BH40" i="34"/>
  <c r="AH42" i="34"/>
  <c r="V42" i="34"/>
  <c r="J42" i="34"/>
  <c r="CZ41" i="34"/>
  <c r="CS44" i="34"/>
  <c r="CG44" i="34"/>
  <c r="BU44" i="34"/>
  <c r="BI44" i="34"/>
  <c r="AW44" i="34"/>
  <c r="AK44" i="34"/>
  <c r="Y44" i="34"/>
  <c r="M44" i="34"/>
  <c r="DC43" i="34"/>
  <c r="CQ43" i="34"/>
  <c r="CE43" i="34"/>
  <c r="BS43" i="34"/>
  <c r="BG43" i="34"/>
  <c r="AU43" i="34"/>
  <c r="AI43" i="34"/>
  <c r="W43" i="34"/>
  <c r="K43" i="34"/>
  <c r="DA42" i="34"/>
  <c r="CO42" i="34"/>
  <c r="CC42" i="34"/>
  <c r="BQ42" i="34"/>
  <c r="BE42" i="34"/>
  <c r="AS42" i="34"/>
  <c r="AG42" i="34"/>
  <c r="U42" i="34"/>
  <c r="I42" i="34"/>
  <c r="CY41" i="34"/>
  <c r="CM41" i="34"/>
  <c r="CA41" i="34"/>
  <c r="BO41" i="34"/>
  <c r="BC41" i="34"/>
  <c r="AQ41" i="34"/>
  <c r="AE41" i="34"/>
  <c r="S41" i="34"/>
  <c r="G41" i="34"/>
  <c r="CW40" i="34"/>
  <c r="CK40" i="34"/>
  <c r="BY40" i="34"/>
  <c r="BM40" i="34"/>
  <c r="BA40" i="34"/>
  <c r="AO40" i="34"/>
  <c r="AC40" i="34"/>
  <c r="Q40" i="34"/>
  <c r="E40" i="34"/>
  <c r="CU39" i="34"/>
  <c r="CI39" i="34"/>
  <c r="BW39" i="34"/>
  <c r="BK39" i="34"/>
  <c r="AY39" i="34"/>
  <c r="AM39" i="34"/>
  <c r="AA39" i="34"/>
  <c r="O39" i="34"/>
  <c r="C39" i="34"/>
  <c r="CS38" i="34"/>
  <c r="CG38" i="34"/>
  <c r="BU38" i="34"/>
  <c r="BI38" i="34"/>
  <c r="AW38" i="34"/>
  <c r="AK38" i="34"/>
  <c r="Y38" i="34"/>
  <c r="M38" i="34"/>
  <c r="DC37" i="34"/>
  <c r="CQ37" i="34"/>
  <c r="CE37" i="34"/>
  <c r="BS37" i="34"/>
  <c r="BG37" i="34"/>
  <c r="AU37" i="34"/>
  <c r="AI37" i="34"/>
  <c r="W37" i="34"/>
  <c r="K37" i="34"/>
  <c r="DA36" i="34"/>
  <c r="CO36" i="34"/>
  <c r="CC36" i="34"/>
  <c r="BQ36" i="34"/>
  <c r="BE36" i="34"/>
  <c r="AS36" i="34"/>
  <c r="AG36" i="34"/>
  <c r="U36" i="34"/>
  <c r="I36" i="34"/>
  <c r="CY35" i="34"/>
  <c r="CM35" i="34"/>
  <c r="CA35" i="34"/>
  <c r="BO35" i="34"/>
  <c r="BC35" i="34"/>
  <c r="AQ35" i="34"/>
  <c r="BC43" i="34"/>
  <c r="AQ43" i="34"/>
  <c r="AE43" i="34"/>
  <c r="S43" i="34"/>
  <c r="G43" i="34"/>
  <c r="CW42" i="34"/>
  <c r="CK42" i="34"/>
  <c r="BY42" i="34"/>
  <c r="BM42" i="34"/>
  <c r="BA42" i="34"/>
  <c r="AO42" i="34"/>
  <c r="AC42" i="34"/>
  <c r="Q42" i="34"/>
  <c r="E42" i="34"/>
  <c r="CU41" i="34"/>
  <c r="CI41" i="34"/>
  <c r="BW41" i="34"/>
  <c r="BK41" i="34"/>
  <c r="CN41" i="34"/>
  <c r="CB41" i="34"/>
  <c r="BP41" i="34"/>
  <c r="BD41" i="34"/>
  <c r="AR41" i="34"/>
  <c r="AF41" i="34"/>
  <c r="T41" i="34"/>
  <c r="H41" i="34"/>
  <c r="CX40" i="34"/>
  <c r="CL40" i="34"/>
  <c r="BZ40" i="34"/>
  <c r="BN40" i="34"/>
  <c r="BB40" i="34"/>
  <c r="AE35" i="34"/>
  <c r="S35" i="34"/>
  <c r="G35" i="34"/>
  <c r="CW34" i="34"/>
  <c r="CK34" i="34"/>
  <c r="BY34" i="34"/>
  <c r="BM34" i="34"/>
  <c r="BA34" i="34"/>
  <c r="AO34" i="34"/>
  <c r="AY41" i="34"/>
  <c r="AM41" i="34"/>
  <c r="AA41" i="34"/>
  <c r="O41" i="34"/>
  <c r="C41" i="34"/>
  <c r="CS40" i="34"/>
  <c r="CG40" i="34"/>
  <c r="BU40" i="34"/>
  <c r="BI40" i="34"/>
  <c r="AW40" i="34"/>
  <c r="AK40" i="34"/>
  <c r="Y40" i="34"/>
  <c r="M40" i="34"/>
  <c r="DC39" i="34"/>
  <c r="CQ39" i="34"/>
  <c r="CE39" i="34"/>
  <c r="BS39" i="34"/>
  <c r="BG39" i="34"/>
  <c r="AU39" i="34"/>
  <c r="AI39" i="34"/>
  <c r="AP40" i="34"/>
  <c r="AD40" i="34"/>
  <c r="R40" i="34"/>
  <c r="F40" i="34"/>
  <c r="CV39" i="34"/>
  <c r="CJ39" i="34"/>
  <c r="BX39" i="34"/>
  <c r="BL39" i="34"/>
  <c r="AZ39" i="34"/>
  <c r="AN39" i="34"/>
  <c r="AB39" i="34"/>
  <c r="P39" i="34"/>
  <c r="D39" i="34"/>
  <c r="CT38" i="34"/>
  <c r="CH38" i="34"/>
  <c r="BV38" i="34"/>
  <c r="BJ38" i="34"/>
  <c r="AX38" i="34"/>
  <c r="AL38" i="34"/>
  <c r="Z38" i="34"/>
  <c r="N38" i="34"/>
  <c r="DD37" i="34"/>
  <c r="CR37" i="34"/>
  <c r="CF37" i="34"/>
  <c r="BT37" i="34"/>
  <c r="BH37" i="34"/>
  <c r="AC34" i="34"/>
  <c r="Q34" i="34"/>
  <c r="E34" i="34"/>
  <c r="CU33" i="34"/>
  <c r="CI33" i="34"/>
  <c r="BW33" i="34"/>
  <c r="W39" i="34"/>
  <c r="K39" i="34"/>
  <c r="AV40" i="34"/>
  <c r="AJ40" i="34"/>
  <c r="X40" i="34"/>
  <c r="L40" i="34"/>
  <c r="DB39" i="34"/>
  <c r="CP39" i="34"/>
  <c r="CD39" i="34"/>
  <c r="BR39" i="34"/>
  <c r="BF39" i="34"/>
  <c r="AT39" i="34"/>
  <c r="AH39" i="34"/>
  <c r="V39" i="34"/>
  <c r="J39" i="34"/>
  <c r="CZ38" i="34"/>
  <c r="CN38" i="34"/>
  <c r="CB38" i="34"/>
  <c r="BP38" i="34"/>
  <c r="BD38" i="34"/>
  <c r="AR38" i="34"/>
  <c r="AF38" i="34"/>
  <c r="T38" i="34"/>
  <c r="H38" i="34"/>
  <c r="CX37" i="34"/>
  <c r="CL37" i="34"/>
  <c r="DB50" i="34"/>
  <c r="CP50" i="34"/>
  <c r="CD50" i="34"/>
  <c r="BR50" i="34"/>
  <c r="BF50" i="34"/>
  <c r="AT50" i="34"/>
  <c r="AH50" i="34"/>
  <c r="V50" i="34"/>
  <c r="CZ49" i="34"/>
  <c r="CN49" i="34"/>
  <c r="CB49" i="34"/>
  <c r="BP49" i="34"/>
  <c r="BD49" i="34"/>
  <c r="AR49" i="34"/>
  <c r="AF49" i="34"/>
  <c r="T49" i="34"/>
  <c r="CX48" i="34"/>
  <c r="CL48" i="34"/>
  <c r="BZ48" i="34"/>
  <c r="BN48" i="34"/>
  <c r="BB48" i="34"/>
  <c r="AP48" i="34"/>
  <c r="AD48" i="34"/>
  <c r="R48" i="34"/>
  <c r="F48" i="34"/>
  <c r="CV47" i="34"/>
  <c r="DA38" i="34"/>
  <c r="CO38" i="34"/>
  <c r="CC38" i="34"/>
  <c r="BQ38" i="34"/>
  <c r="BE38" i="34"/>
  <c r="AS38" i="34"/>
  <c r="AG38" i="34"/>
  <c r="U38" i="34"/>
  <c r="I38" i="34"/>
  <c r="BZ37" i="34"/>
  <c r="BN37" i="34"/>
  <c r="BB37" i="34"/>
  <c r="AP37" i="34"/>
  <c r="AD37" i="34"/>
  <c r="R37" i="34"/>
  <c r="F37" i="34"/>
  <c r="CV36" i="34"/>
  <c r="CJ36" i="34"/>
  <c r="BX36" i="34"/>
  <c r="AV37" i="34"/>
  <c r="AJ37" i="34"/>
  <c r="X37" i="34"/>
  <c r="L37" i="34"/>
  <c r="DB36" i="34"/>
  <c r="CP36" i="34"/>
  <c r="CD36" i="34"/>
  <c r="BR36" i="34"/>
  <c r="BF36" i="34"/>
  <c r="AT36" i="34"/>
  <c r="AH36" i="34"/>
  <c r="CY37" i="34"/>
  <c r="CM37" i="34"/>
  <c r="CA37" i="34"/>
  <c r="BO37" i="34"/>
  <c r="BC37" i="34"/>
  <c r="AQ37" i="34"/>
  <c r="AE37" i="34"/>
  <c r="S37" i="34"/>
  <c r="G37" i="34"/>
  <c r="CW36" i="34"/>
  <c r="CK36" i="34"/>
  <c r="BY36" i="34"/>
  <c r="BM36" i="34"/>
  <c r="BA36" i="34"/>
  <c r="AO36" i="34"/>
  <c r="AC36" i="34"/>
  <c r="Q36" i="34"/>
  <c r="E36" i="34"/>
  <c r="CU35" i="34"/>
  <c r="CI35" i="34"/>
  <c r="BW35" i="34"/>
  <c r="BK35" i="34"/>
  <c r="AY35" i="34"/>
  <c r="AM35" i="34"/>
  <c r="AA35" i="34"/>
  <c r="O35" i="34"/>
  <c r="C35" i="34"/>
  <c r="CS34" i="34"/>
  <c r="CG34" i="34"/>
  <c r="BU34" i="34"/>
  <c r="BI34" i="34"/>
  <c r="AW34" i="34"/>
  <c r="AK34" i="34"/>
  <c r="Y34" i="34"/>
  <c r="M34" i="34"/>
  <c r="DC33" i="34"/>
  <c r="CQ33" i="34"/>
  <c r="CE33" i="34"/>
  <c r="BL36" i="34"/>
  <c r="AZ36" i="34"/>
  <c r="AN36" i="34"/>
  <c r="AB36" i="34"/>
  <c r="P36" i="34"/>
  <c r="D36" i="34"/>
  <c r="CT35" i="34"/>
  <c r="CH35" i="34"/>
  <c r="BV35" i="34"/>
  <c r="BJ35" i="34"/>
  <c r="AX35" i="34"/>
  <c r="AL35" i="34"/>
  <c r="Z35" i="34"/>
  <c r="N35" i="34"/>
  <c r="DD34" i="34"/>
  <c r="CR34" i="34"/>
  <c r="CF34" i="34"/>
  <c r="BT34" i="34"/>
  <c r="BH34" i="34"/>
  <c r="AV34" i="34"/>
  <c r="AJ34" i="34"/>
  <c r="X34" i="34"/>
  <c r="L34" i="34"/>
  <c r="DB33" i="34"/>
  <c r="CP33" i="34"/>
  <c r="CD33" i="34"/>
  <c r="BR33" i="34"/>
  <c r="BF33" i="34"/>
  <c r="CU50" i="34"/>
  <c r="CI50" i="34"/>
  <c r="BW50" i="34"/>
  <c r="BK50" i="34"/>
  <c r="AY50" i="34"/>
  <c r="AM50" i="34"/>
  <c r="AA50" i="34"/>
  <c r="CS49" i="34"/>
  <c r="CG49" i="34"/>
  <c r="BU49" i="34"/>
  <c r="BI49" i="34"/>
  <c r="AW49" i="34"/>
  <c r="AK49" i="34"/>
  <c r="Y49" i="34"/>
  <c r="DC48" i="34"/>
  <c r="CQ48" i="34"/>
  <c r="CE48" i="34"/>
  <c r="BS48" i="34"/>
  <c r="BG48" i="34"/>
  <c r="AU48" i="34"/>
  <c r="AI48" i="34"/>
  <c r="W48" i="34"/>
  <c r="K48" i="34"/>
  <c r="V36" i="34"/>
  <c r="J36" i="34"/>
  <c r="CZ35" i="34"/>
  <c r="CN35" i="34"/>
  <c r="CB35" i="34"/>
  <c r="BP35" i="34"/>
  <c r="BD35" i="34"/>
  <c r="AR35" i="34"/>
  <c r="AF35" i="34"/>
  <c r="T35" i="34"/>
  <c r="H35" i="34"/>
  <c r="CX34" i="34"/>
  <c r="CL34" i="34"/>
  <c r="BZ34" i="34"/>
  <c r="BN34" i="34"/>
  <c r="BB34" i="34"/>
  <c r="AP34" i="34"/>
  <c r="AD34" i="34"/>
  <c r="R34" i="34"/>
  <c r="F34" i="34"/>
  <c r="CV33" i="34"/>
  <c r="CJ33" i="34"/>
  <c r="BH32" i="34"/>
  <c r="AV32" i="34"/>
  <c r="AJ32" i="34"/>
  <c r="X32" i="34"/>
  <c r="L32" i="34"/>
  <c r="AR31" i="34"/>
  <c r="AR30" i="34"/>
  <c r="CA31" i="34"/>
  <c r="CA30" i="34"/>
  <c r="AE31" i="34"/>
  <c r="AE30" i="34"/>
  <c r="CX31" i="34"/>
  <c r="CX30" i="34"/>
  <c r="BN31" i="34"/>
  <c r="BN30" i="34"/>
  <c r="AD31" i="34"/>
  <c r="AD30" i="34"/>
  <c r="CV31" i="34"/>
  <c r="CV30" i="34"/>
  <c r="CJ31" i="34"/>
  <c r="CJ30" i="34"/>
  <c r="BX31" i="34"/>
  <c r="BX30" i="34"/>
  <c r="BL31" i="34"/>
  <c r="BL30" i="34"/>
  <c r="AZ31" i="34"/>
  <c r="AZ30" i="34"/>
  <c r="AN31" i="34"/>
  <c r="AN30" i="34"/>
  <c r="AB31" i="34"/>
  <c r="AB30" i="34"/>
  <c r="P31" i="34"/>
  <c r="P30" i="34"/>
  <c r="D31" i="34"/>
  <c r="D30" i="34"/>
  <c r="DC50" i="34"/>
  <c r="CQ50" i="34"/>
  <c r="CE50" i="34"/>
  <c r="BS50" i="34"/>
  <c r="BG50" i="34"/>
  <c r="AU50" i="34"/>
  <c r="AI50" i="34"/>
  <c r="W50" i="34"/>
  <c r="DA49" i="34"/>
  <c r="CO49" i="34"/>
  <c r="CC49" i="34"/>
  <c r="BQ49" i="34"/>
  <c r="BE49" i="34"/>
  <c r="AS49" i="34"/>
  <c r="AG49" i="34"/>
  <c r="U49" i="34"/>
  <c r="CY48" i="34"/>
  <c r="CM48" i="34"/>
  <c r="CA48" i="34"/>
  <c r="BO48" i="34"/>
  <c r="BC48" i="34"/>
  <c r="AQ48" i="34"/>
  <c r="AE48" i="34"/>
  <c r="S48" i="34"/>
  <c r="G48" i="34"/>
  <c r="CW47" i="34"/>
  <c r="CK47" i="34"/>
  <c r="BY47" i="34"/>
  <c r="BM47" i="34"/>
  <c r="BA47" i="34"/>
  <c r="AO47" i="34"/>
  <c r="AC47" i="34"/>
  <c r="Q47" i="34"/>
  <c r="E47" i="34"/>
  <c r="CU46" i="34"/>
  <c r="CI46" i="34"/>
  <c r="BW46" i="34"/>
  <c r="BK46" i="34"/>
  <c r="AY46" i="34"/>
  <c r="AM46" i="34"/>
  <c r="AA46" i="34"/>
  <c r="O46" i="34"/>
  <c r="C46" i="34"/>
  <c r="CS45" i="34"/>
  <c r="CG45" i="34"/>
  <c r="BU45" i="34"/>
  <c r="BI45" i="34"/>
  <c r="AW45" i="34"/>
  <c r="AK45" i="34"/>
  <c r="Y45" i="34"/>
  <c r="M45" i="34"/>
  <c r="DC44" i="34"/>
  <c r="CQ44" i="34"/>
  <c r="CE44" i="34"/>
  <c r="BS44" i="34"/>
  <c r="BG44" i="34"/>
  <c r="AU44" i="34"/>
  <c r="AI44" i="34"/>
  <c r="W44" i="34"/>
  <c r="K44" i="34"/>
  <c r="DA43" i="34"/>
  <c r="CO43" i="34"/>
  <c r="CC43" i="34"/>
  <c r="BQ43" i="34"/>
  <c r="BE43" i="34"/>
  <c r="AS43" i="34"/>
  <c r="AG43" i="34"/>
  <c r="U43" i="34"/>
  <c r="BD31" i="34"/>
  <c r="BD30" i="34"/>
  <c r="AA31" i="34"/>
  <c r="AA30" i="34"/>
  <c r="CJ47" i="34"/>
  <c r="BX47" i="34"/>
  <c r="BL47" i="34"/>
  <c r="AZ47" i="34"/>
  <c r="AN47" i="34"/>
  <c r="AB47" i="34"/>
  <c r="P47" i="34"/>
  <c r="CT46" i="34"/>
  <c r="CH46" i="34"/>
  <c r="BV46" i="34"/>
  <c r="BJ46" i="34"/>
  <c r="AX46" i="34"/>
  <c r="AL46" i="34"/>
  <c r="Z46" i="34"/>
  <c r="N46" i="34"/>
  <c r="DD45" i="34"/>
  <c r="CR45" i="34"/>
  <c r="CF45" i="34"/>
  <c r="BT45" i="34"/>
  <c r="BH45" i="34"/>
  <c r="AV45" i="34"/>
  <c r="AJ45" i="34"/>
  <c r="X45" i="34"/>
  <c r="L45" i="34"/>
  <c r="DB44" i="34"/>
  <c r="CP44" i="34"/>
  <c r="CD44" i="34"/>
  <c r="BR44" i="34"/>
  <c r="BF44" i="34"/>
  <c r="AT44" i="34"/>
  <c r="AH44" i="34"/>
  <c r="V44" i="34"/>
  <c r="J44" i="34"/>
  <c r="CZ43" i="34"/>
  <c r="CN43" i="34"/>
  <c r="CB43" i="34"/>
  <c r="BP43" i="34"/>
  <c r="BD43" i="34"/>
  <c r="AR43" i="34"/>
  <c r="AF43" i="34"/>
  <c r="T43" i="34"/>
  <c r="H43" i="34"/>
  <c r="CX42" i="34"/>
  <c r="CL42" i="34"/>
  <c r="BZ42" i="34"/>
  <c r="BN42" i="34"/>
  <c r="BB42" i="34"/>
  <c r="AP42" i="34"/>
  <c r="AD42" i="34"/>
  <c r="R42" i="34"/>
  <c r="F42" i="34"/>
  <c r="CV41" i="34"/>
  <c r="CJ41" i="34"/>
  <c r="BX41" i="34"/>
  <c r="BL41" i="34"/>
  <c r="AZ41" i="34"/>
  <c r="AN41" i="34"/>
  <c r="AB41" i="34"/>
  <c r="P41" i="34"/>
  <c r="D41" i="34"/>
  <c r="AM31" i="34"/>
  <c r="AM30" i="34"/>
  <c r="CH31" i="34"/>
  <c r="CH30" i="34"/>
  <c r="CI31" i="34"/>
  <c r="CI30" i="34"/>
  <c r="O31" i="34"/>
  <c r="O30" i="34"/>
  <c r="BV31" i="34"/>
  <c r="BV30" i="34"/>
  <c r="CG31" i="34"/>
  <c r="CG30" i="34"/>
  <c r="CB31" i="34"/>
  <c r="CB30" i="34"/>
  <c r="CU31" i="34"/>
  <c r="CU30" i="34"/>
  <c r="BJ31" i="34"/>
  <c r="BJ30" i="34"/>
  <c r="CS31" i="34"/>
  <c r="CS30" i="34"/>
  <c r="AK31" i="34"/>
  <c r="AK30" i="34"/>
  <c r="DD31" i="34"/>
  <c r="DD30" i="34"/>
  <c r="CR31" i="34"/>
  <c r="CR30" i="34"/>
  <c r="CF31" i="34"/>
  <c r="CF30" i="34"/>
  <c r="BT31" i="34"/>
  <c r="BT30" i="34"/>
  <c r="BH31" i="34"/>
  <c r="BH30" i="34"/>
  <c r="AV31" i="34"/>
  <c r="AV30" i="34"/>
  <c r="AJ31" i="34"/>
  <c r="AJ30" i="34"/>
  <c r="X31" i="34"/>
  <c r="X30" i="34"/>
  <c r="L31" i="34"/>
  <c r="L30" i="34"/>
  <c r="CY50" i="34"/>
  <c r="CM50" i="34"/>
  <c r="CA50" i="34"/>
  <c r="BO50" i="34"/>
  <c r="BC50" i="34"/>
  <c r="AQ50" i="34"/>
  <c r="AE50" i="34"/>
  <c r="S50" i="34"/>
  <c r="CW49" i="34"/>
  <c r="CK49" i="34"/>
  <c r="BY49" i="34"/>
  <c r="BM49" i="34"/>
  <c r="BA49" i="34"/>
  <c r="AO49" i="34"/>
  <c r="AC49" i="34"/>
  <c r="Q49" i="34"/>
  <c r="CU48" i="34"/>
  <c r="CI48" i="34"/>
  <c r="BW48" i="34"/>
  <c r="BK48" i="34"/>
  <c r="AY48" i="34"/>
  <c r="AM48" i="34"/>
  <c r="AA48" i="34"/>
  <c r="O48" i="34"/>
  <c r="CS47" i="34"/>
  <c r="CG47" i="34"/>
  <c r="BU47" i="34"/>
  <c r="BI47" i="34"/>
  <c r="AW47" i="34"/>
  <c r="AK47" i="34"/>
  <c r="Y47" i="34"/>
  <c r="M47" i="34"/>
  <c r="DC46" i="34"/>
  <c r="CQ46" i="34"/>
  <c r="CE46" i="34"/>
  <c r="BS46" i="34"/>
  <c r="BG46" i="34"/>
  <c r="AU46" i="34"/>
  <c r="AI46" i="34"/>
  <c r="W46" i="34"/>
  <c r="K46" i="34"/>
  <c r="DA45" i="34"/>
  <c r="CO45" i="34"/>
  <c r="CC45" i="34"/>
  <c r="BQ45" i="34"/>
  <c r="BE45" i="34"/>
  <c r="AS45" i="34"/>
  <c r="AG45" i="34"/>
  <c r="U45" i="34"/>
  <c r="I45" i="34"/>
  <c r="CY44" i="34"/>
  <c r="CM44" i="34"/>
  <c r="CA44" i="34"/>
  <c r="BO44" i="34"/>
  <c r="BC44" i="34"/>
  <c r="AQ44" i="34"/>
  <c r="AE44" i="34"/>
  <c r="S44" i="34"/>
  <c r="G44" i="34"/>
  <c r="CW43" i="34"/>
  <c r="CK43" i="34"/>
  <c r="BY43" i="34"/>
  <c r="BM43" i="34"/>
  <c r="BA43" i="34"/>
  <c r="AO43" i="34"/>
  <c r="AC43" i="34"/>
  <c r="Q43" i="34"/>
  <c r="E43" i="34"/>
  <c r="CU42" i="34"/>
  <c r="AF31" i="34"/>
  <c r="AF30" i="34"/>
  <c r="BW31" i="34"/>
  <c r="BW30" i="34"/>
  <c r="AX31" i="34"/>
  <c r="AX30" i="34"/>
  <c r="N31" i="34"/>
  <c r="N30" i="34"/>
  <c r="C31" i="34"/>
  <c r="C30" i="34"/>
  <c r="AW31" i="34"/>
  <c r="AW30" i="34"/>
  <c r="M31" i="34"/>
  <c r="M30" i="34"/>
  <c r="DC31" i="34"/>
  <c r="DC30" i="34"/>
  <c r="CQ31" i="34"/>
  <c r="CQ30" i="34"/>
  <c r="CE31" i="34"/>
  <c r="CE30" i="34"/>
  <c r="BS31" i="34"/>
  <c r="BS30" i="34"/>
  <c r="BG31" i="34"/>
  <c r="BG30" i="34"/>
  <c r="AU31" i="34"/>
  <c r="AU30" i="34"/>
  <c r="AI31" i="34"/>
  <c r="AI30" i="34"/>
  <c r="W31" i="34"/>
  <c r="W30" i="34"/>
  <c r="K31" i="34"/>
  <c r="K30" i="34"/>
  <c r="CX50" i="34"/>
  <c r="CL50" i="34"/>
  <c r="BZ50" i="34"/>
  <c r="BN50" i="34"/>
  <c r="BB50" i="34"/>
  <c r="AP50" i="34"/>
  <c r="AD50" i="34"/>
  <c r="R50" i="34"/>
  <c r="CV49" i="34"/>
  <c r="CJ49" i="34"/>
  <c r="BX49" i="34"/>
  <c r="BL49" i="34"/>
  <c r="AZ49" i="34"/>
  <c r="AN49" i="34"/>
  <c r="AB49" i="34"/>
  <c r="P49" i="34"/>
  <c r="CT48" i="34"/>
  <c r="CH48" i="34"/>
  <c r="BV48" i="34"/>
  <c r="BJ48" i="34"/>
  <c r="AX48" i="34"/>
  <c r="AL48" i="34"/>
  <c r="Z48" i="34"/>
  <c r="N48" i="34"/>
  <c r="DD47" i="34"/>
  <c r="CR47" i="34"/>
  <c r="CF47" i="34"/>
  <c r="BT47" i="34"/>
  <c r="BH47" i="34"/>
  <c r="AV47" i="34"/>
  <c r="AJ47" i="34"/>
  <c r="X47" i="34"/>
  <c r="L47" i="34"/>
  <c r="DB46" i="34"/>
  <c r="CP46" i="34"/>
  <c r="CD46" i="34"/>
  <c r="BR46" i="34"/>
  <c r="BF46" i="34"/>
  <c r="AT46" i="34"/>
  <c r="AH46" i="34"/>
  <c r="V46" i="34"/>
  <c r="J46" i="34"/>
  <c r="CZ45" i="34"/>
  <c r="CN45" i="34"/>
  <c r="CB45" i="34"/>
  <c r="BP45" i="34"/>
  <c r="BD45" i="34"/>
  <c r="AR45" i="34"/>
  <c r="AF45" i="34"/>
  <c r="T45" i="34"/>
  <c r="H45" i="34"/>
  <c r="CX44" i="34"/>
  <c r="CL44" i="34"/>
  <c r="BZ44" i="34"/>
  <c r="BN44" i="34"/>
  <c r="BB44" i="34"/>
  <c r="AP44" i="34"/>
  <c r="AD44" i="34"/>
  <c r="R44" i="34"/>
  <c r="F44" i="34"/>
  <c r="CV43" i="34"/>
  <c r="CJ43" i="34"/>
  <c r="BX43" i="34"/>
  <c r="BL43" i="34"/>
  <c r="AZ43" i="34"/>
  <c r="AN43" i="34"/>
  <c r="AB43" i="34"/>
  <c r="BP31" i="34"/>
  <c r="BP30" i="34"/>
  <c r="CY31" i="34"/>
  <c r="CY30" i="34"/>
  <c r="AY31" i="34"/>
  <c r="AY30" i="34"/>
  <c r="CT31" i="34"/>
  <c r="CT30" i="34"/>
  <c r="Z31" i="34"/>
  <c r="Z30" i="34"/>
  <c r="BU31" i="34"/>
  <c r="BU30" i="34"/>
  <c r="DB31" i="34"/>
  <c r="DB30" i="34"/>
  <c r="CP31" i="34"/>
  <c r="CP30" i="34"/>
  <c r="CD31" i="34"/>
  <c r="CD30" i="34"/>
  <c r="BR31" i="34"/>
  <c r="BR30" i="34"/>
  <c r="BF31" i="34"/>
  <c r="BF30" i="34"/>
  <c r="AT31" i="34"/>
  <c r="AT30" i="34"/>
  <c r="AH31" i="34"/>
  <c r="AH30" i="34"/>
  <c r="V31" i="34"/>
  <c r="V30" i="34"/>
  <c r="J31" i="34"/>
  <c r="J30" i="34"/>
  <c r="CW50" i="34"/>
  <c r="CK50" i="34"/>
  <c r="BY50" i="34"/>
  <c r="BM50" i="34"/>
  <c r="BA50" i="34"/>
  <c r="AO50" i="34"/>
  <c r="AC50" i="34"/>
  <c r="Q50" i="34"/>
  <c r="CU49" i="34"/>
  <c r="CI49" i="34"/>
  <c r="BW49" i="34"/>
  <c r="BK49" i="34"/>
  <c r="AY49" i="34"/>
  <c r="AM49" i="34"/>
  <c r="AA49" i="34"/>
  <c r="CS48" i="34"/>
  <c r="CG48" i="34"/>
  <c r="BU48" i="34"/>
  <c r="BI48" i="34"/>
  <c r="AW48" i="34"/>
  <c r="AK48" i="34"/>
  <c r="Y48" i="34"/>
  <c r="M48" i="34"/>
  <c r="DC47" i="34"/>
  <c r="CQ47" i="34"/>
  <c r="CE47" i="34"/>
  <c r="BS47" i="34"/>
  <c r="BG47" i="34"/>
  <c r="AU47" i="34"/>
  <c r="AI47" i="34"/>
  <c r="W47" i="34"/>
  <c r="K47" i="34"/>
  <c r="DA46" i="34"/>
  <c r="CO46" i="34"/>
  <c r="CC46" i="34"/>
  <c r="BQ46" i="34"/>
  <c r="BE46" i="34"/>
  <c r="AS46" i="34"/>
  <c r="AG46" i="34"/>
  <c r="U46" i="34"/>
  <c r="I46" i="34"/>
  <c r="CY45" i="34"/>
  <c r="CM45" i="34"/>
  <c r="CA45" i="34"/>
  <c r="BO45" i="34"/>
  <c r="BC45" i="34"/>
  <c r="AQ45" i="34"/>
  <c r="AE45" i="34"/>
  <c r="S45" i="34"/>
  <c r="G45" i="34"/>
  <c r="CW44" i="34"/>
  <c r="CK44" i="34"/>
  <c r="BY44" i="34"/>
  <c r="BM44" i="34"/>
  <c r="BA44" i="34"/>
  <c r="AO44" i="34"/>
  <c r="AC44" i="34"/>
  <c r="Q44" i="34"/>
  <c r="E44" i="34"/>
  <c r="CU43" i="34"/>
  <c r="CI43" i="34"/>
  <c r="BW43" i="34"/>
  <c r="BK43" i="34"/>
  <c r="AY43" i="34"/>
  <c r="AM43" i="34"/>
  <c r="AA43" i="34"/>
  <c r="O43" i="34"/>
  <c r="C43" i="34"/>
  <c r="CN31" i="34"/>
  <c r="CN30" i="34"/>
  <c r="BK31" i="34"/>
  <c r="BK30" i="34"/>
  <c r="AL31" i="34"/>
  <c r="AL30" i="34"/>
  <c r="BI31" i="34"/>
  <c r="BI30" i="34"/>
  <c r="Y31" i="34"/>
  <c r="Y30" i="34"/>
  <c r="DA31" i="34"/>
  <c r="DA30" i="34"/>
  <c r="CO31" i="34"/>
  <c r="CO30" i="34"/>
  <c r="CC31" i="34"/>
  <c r="CC30" i="34"/>
  <c r="BQ31" i="34"/>
  <c r="BQ30" i="34"/>
  <c r="BE31" i="34"/>
  <c r="BE30" i="34"/>
  <c r="AS31" i="34"/>
  <c r="AS30" i="34"/>
  <c r="AG31" i="34"/>
  <c r="AG30" i="34"/>
  <c r="U31" i="34"/>
  <c r="U30" i="34"/>
  <c r="I31" i="34"/>
  <c r="I30" i="34"/>
  <c r="CV50" i="34"/>
  <c r="CJ50" i="34"/>
  <c r="BX50" i="34"/>
  <c r="BL50" i="34"/>
  <c r="AZ50" i="34"/>
  <c r="AN50" i="34"/>
  <c r="AB50" i="34"/>
  <c r="P50" i="34"/>
  <c r="CT49" i="34"/>
  <c r="CH49" i="34"/>
  <c r="BV49" i="34"/>
  <c r="BJ49" i="34"/>
  <c r="AX49" i="34"/>
  <c r="AL49" i="34"/>
  <c r="Z49" i="34"/>
  <c r="DD48" i="34"/>
  <c r="CR48" i="34"/>
  <c r="CF48" i="34"/>
  <c r="BT48" i="34"/>
  <c r="BH48" i="34"/>
  <c r="AV48" i="34"/>
  <c r="AJ48" i="34"/>
  <c r="X48" i="34"/>
  <c r="L48" i="34"/>
  <c r="DB47" i="34"/>
  <c r="CP47" i="34"/>
  <c r="CD47" i="34"/>
  <c r="BR47" i="34"/>
  <c r="BF47" i="34"/>
  <c r="AT47" i="34"/>
  <c r="AH47" i="34"/>
  <c r="V47" i="34"/>
  <c r="J47" i="34"/>
  <c r="CZ46" i="34"/>
  <c r="CN46" i="34"/>
  <c r="CB46" i="34"/>
  <c r="BP46" i="34"/>
  <c r="BD46" i="34"/>
  <c r="AR46" i="34"/>
  <c r="AF46" i="34"/>
  <c r="T46" i="34"/>
  <c r="H46" i="34"/>
  <c r="CX45" i="34"/>
  <c r="CL45" i="34"/>
  <c r="BZ45" i="34"/>
  <c r="BN45" i="34"/>
  <c r="BB45" i="34"/>
  <c r="AP45" i="34"/>
  <c r="AD45" i="34"/>
  <c r="R45" i="34"/>
  <c r="F45" i="34"/>
  <c r="CV44" i="34"/>
  <c r="CJ44" i="34"/>
  <c r="BX44" i="34"/>
  <c r="BL44" i="34"/>
  <c r="AZ44" i="34"/>
  <c r="AN44" i="34"/>
  <c r="AB44" i="34"/>
  <c r="P44" i="34"/>
  <c r="D44" i="34"/>
  <c r="CT43" i="34"/>
  <c r="CH43" i="34"/>
  <c r="BV43" i="34"/>
  <c r="BJ43" i="34"/>
  <c r="AX43" i="34"/>
  <c r="AL43" i="34"/>
  <c r="Z43" i="34"/>
  <c r="N43" i="34"/>
  <c r="CZ31" i="34"/>
  <c r="CZ30" i="34"/>
  <c r="H31" i="34"/>
  <c r="H30" i="34"/>
  <c r="DA47" i="34"/>
  <c r="CO47" i="34"/>
  <c r="CC47" i="34"/>
  <c r="BQ47" i="34"/>
  <c r="BE47" i="34"/>
  <c r="AS47" i="34"/>
  <c r="AG47" i="34"/>
  <c r="U47" i="34"/>
  <c r="I47" i="34"/>
  <c r="CY46" i="34"/>
  <c r="CM46" i="34"/>
  <c r="CA46" i="34"/>
  <c r="BO46" i="34"/>
  <c r="BC46" i="34"/>
  <c r="AQ46" i="34"/>
  <c r="AE46" i="34"/>
  <c r="S46" i="34"/>
  <c r="G46" i="34"/>
  <c r="CW45" i="34"/>
  <c r="CK45" i="34"/>
  <c r="BY45" i="34"/>
  <c r="BM45" i="34"/>
  <c r="BA45" i="34"/>
  <c r="AO45" i="34"/>
  <c r="AC45" i="34"/>
  <c r="Q45" i="34"/>
  <c r="E45" i="34"/>
  <c r="CU44" i="34"/>
  <c r="CI44" i="34"/>
  <c r="BW44" i="34"/>
  <c r="BK44" i="34"/>
  <c r="AY44" i="34"/>
  <c r="AM44" i="34"/>
  <c r="AA44" i="34"/>
  <c r="O44" i="34"/>
  <c r="C44" i="34"/>
  <c r="CS43" i="34"/>
  <c r="CG43" i="34"/>
  <c r="BU43" i="34"/>
  <c r="BI43" i="34"/>
  <c r="AW43" i="34"/>
  <c r="AK43" i="34"/>
  <c r="Y43" i="34"/>
  <c r="M43" i="34"/>
  <c r="DC42" i="34"/>
  <c r="CQ42" i="34"/>
  <c r="CE42" i="34"/>
  <c r="BS42" i="34"/>
  <c r="BG42" i="34"/>
  <c r="AU42" i="34"/>
  <c r="AI42" i="34"/>
  <c r="W42" i="34"/>
  <c r="K42" i="34"/>
  <c r="DA41" i="34"/>
  <c r="CO41" i="34"/>
  <c r="CC41" i="34"/>
  <c r="BQ41" i="34"/>
  <c r="BE41" i="34"/>
  <c r="AS41" i="34"/>
  <c r="AG41" i="34"/>
  <c r="U41" i="34"/>
  <c r="I41" i="34"/>
  <c r="CY40" i="34"/>
  <c r="CM40" i="34"/>
  <c r="CM31" i="34"/>
  <c r="CM30" i="34"/>
  <c r="AQ31" i="34"/>
  <c r="AQ30" i="34"/>
  <c r="BC31" i="34"/>
  <c r="BC30" i="34"/>
  <c r="S31" i="34"/>
  <c r="S30" i="34"/>
  <c r="BZ31" i="34"/>
  <c r="BZ30" i="34"/>
  <c r="AP31" i="34"/>
  <c r="AP30" i="34"/>
  <c r="F31" i="34"/>
  <c r="F30" i="34"/>
  <c r="T30" i="34"/>
  <c r="T31" i="34"/>
  <c r="BO31" i="34"/>
  <c r="BO30" i="34"/>
  <c r="G31" i="34"/>
  <c r="G30" i="34"/>
  <c r="CL31" i="34"/>
  <c r="CL30" i="34"/>
  <c r="BB31" i="34"/>
  <c r="BB30" i="34"/>
  <c r="R31" i="34"/>
  <c r="R30" i="34"/>
  <c r="CW31" i="34"/>
  <c r="CW30" i="34"/>
  <c r="CK31" i="34"/>
  <c r="CK30" i="34"/>
  <c r="BY31" i="34"/>
  <c r="BY30" i="34"/>
  <c r="BM31" i="34"/>
  <c r="BM30" i="34"/>
  <c r="BA31" i="34"/>
  <c r="BA30" i="34"/>
  <c r="AO31" i="34"/>
  <c r="AO30" i="34"/>
  <c r="AC31" i="34"/>
  <c r="AC30" i="34"/>
  <c r="Q31" i="34"/>
  <c r="Q30" i="34"/>
  <c r="E31" i="34"/>
  <c r="E30" i="34"/>
  <c r="DD50" i="34"/>
  <c r="CR50" i="34"/>
  <c r="CF50" i="34"/>
  <c r="BT50" i="34"/>
  <c r="BH50" i="34"/>
  <c r="AV50" i="34"/>
  <c r="AJ50" i="34"/>
  <c r="X50" i="34"/>
  <c r="DB49" i="34"/>
  <c r="CP49" i="34"/>
  <c r="CD49" i="34"/>
  <c r="BR49" i="34"/>
  <c r="BF49" i="34"/>
  <c r="AT49" i="34"/>
  <c r="AH49" i="34"/>
  <c r="V49" i="34"/>
  <c r="CZ48" i="34"/>
  <c r="CN48" i="34"/>
  <c r="CB48" i="34"/>
  <c r="BP48" i="34"/>
  <c r="BD48" i="34"/>
  <c r="AR48" i="34"/>
  <c r="AF48" i="34"/>
  <c r="T48" i="34"/>
  <c r="H48" i="34"/>
  <c r="CX47" i="34"/>
  <c r="CL47" i="34"/>
  <c r="BZ47" i="34"/>
  <c r="BN47" i="34"/>
  <c r="BB47" i="34"/>
  <c r="AP47" i="34"/>
  <c r="AD47" i="34"/>
  <c r="R47" i="34"/>
  <c r="F47" i="34"/>
  <c r="CV46" i="34"/>
  <c r="CJ46" i="34"/>
  <c r="BX46" i="34"/>
  <c r="BL46" i="34"/>
  <c r="AZ46" i="34"/>
  <c r="AN46" i="34"/>
  <c r="AB46" i="34"/>
  <c r="P46" i="34"/>
  <c r="D46" i="34"/>
  <c r="CT45" i="34"/>
  <c r="CH45" i="34"/>
  <c r="BV45" i="34"/>
  <c r="BJ45" i="34"/>
  <c r="AX45" i="34"/>
  <c r="AL45" i="34"/>
  <c r="Z45" i="34"/>
  <c r="N45" i="34"/>
  <c r="DD44" i="34"/>
  <c r="CR44" i="34"/>
  <c r="CF44" i="34"/>
  <c r="BT44" i="34"/>
  <c r="BH44" i="34"/>
  <c r="AV44" i="34"/>
  <c r="AJ44" i="34"/>
  <c r="X44" i="34"/>
  <c r="L44" i="34"/>
  <c r="DB43" i="34"/>
  <c r="CP43" i="34"/>
  <c r="CD43" i="34"/>
  <c r="BR43" i="34"/>
  <c r="BF43" i="34"/>
  <c r="AT43" i="34"/>
  <c r="AH43" i="34"/>
  <c r="V43" i="34"/>
  <c r="J43" i="34"/>
  <c r="CZ42" i="34"/>
  <c r="CN42" i="34"/>
  <c r="CB42" i="34"/>
  <c r="BP42" i="34"/>
  <c r="I43" i="34"/>
  <c r="CY42" i="34"/>
  <c r="CM42" i="34"/>
  <c r="CA42" i="34"/>
  <c r="BO42" i="34"/>
  <c r="BC42" i="34"/>
  <c r="AQ42" i="34"/>
  <c r="AE42" i="34"/>
  <c r="S42" i="34"/>
  <c r="G42" i="34"/>
  <c r="CW41" i="34"/>
  <c r="CK41" i="34"/>
  <c r="BY41" i="34"/>
  <c r="BM41" i="34"/>
  <c r="BA41" i="34"/>
  <c r="AO41" i="34"/>
  <c r="AC41" i="34"/>
  <c r="Q41" i="34"/>
  <c r="E41" i="34"/>
  <c r="CU40" i="34"/>
  <c r="CI40" i="34"/>
  <c r="BW40" i="34"/>
  <c r="BK40" i="34"/>
  <c r="AY40" i="34"/>
  <c r="AM40" i="34"/>
  <c r="AA40" i="34"/>
  <c r="O40" i="34"/>
  <c r="C40" i="34"/>
  <c r="CS39" i="34"/>
  <c r="CG39" i="34"/>
  <c r="BU39" i="34"/>
  <c r="BI39" i="34"/>
  <c r="AW39" i="34"/>
  <c r="AK39" i="34"/>
  <c r="Y39" i="34"/>
  <c r="M39" i="34"/>
  <c r="DC38" i="34"/>
  <c r="CQ38" i="34"/>
  <c r="CE38" i="34"/>
  <c r="BS38" i="34"/>
  <c r="BG38" i="34"/>
  <c r="AU38" i="34"/>
  <c r="AI38" i="34"/>
  <c r="W38" i="34"/>
  <c r="K38" i="34"/>
  <c r="DA37" i="34"/>
  <c r="CO37" i="34"/>
  <c r="CC37" i="34"/>
  <c r="BQ37" i="34"/>
  <c r="BE37" i="34"/>
  <c r="AS37" i="34"/>
  <c r="AG37" i="34"/>
  <c r="U37" i="34"/>
  <c r="I37" i="34"/>
  <c r="CY36" i="34"/>
  <c r="CM36" i="34"/>
  <c r="CA36" i="34"/>
  <c r="BO36" i="34"/>
  <c r="BC36" i="34"/>
  <c r="AQ36" i="34"/>
  <c r="AE36" i="34"/>
  <c r="S36" i="34"/>
  <c r="G36" i="34"/>
  <c r="CW35" i="34"/>
  <c r="CK35" i="34"/>
  <c r="BY35" i="34"/>
  <c r="BM35" i="34"/>
  <c r="BA35" i="34"/>
  <c r="AO35" i="34"/>
  <c r="AC35" i="34"/>
  <c r="Q35" i="34"/>
  <c r="E35" i="34"/>
  <c r="CU34" i="34"/>
  <c r="CI34" i="34"/>
  <c r="BW34" i="34"/>
  <c r="BK34" i="34"/>
  <c r="AY34" i="34"/>
  <c r="AM34" i="34"/>
  <c r="AA34" i="34"/>
  <c r="O34" i="34"/>
  <c r="C34" i="34"/>
  <c r="CS33" i="34"/>
  <c r="CG33" i="34"/>
  <c r="BU33" i="34"/>
  <c r="CT40" i="34"/>
  <c r="CH40" i="34"/>
  <c r="BV40" i="34"/>
  <c r="BJ40" i="34"/>
  <c r="AX40" i="34"/>
  <c r="AL40" i="34"/>
  <c r="Z40" i="34"/>
  <c r="N40" i="34"/>
  <c r="DD39" i="34"/>
  <c r="CR39" i="34"/>
  <c r="CF39" i="34"/>
  <c r="BT39" i="34"/>
  <c r="BH39" i="34"/>
  <c r="AV39" i="34"/>
  <c r="AJ39" i="34"/>
  <c r="X39" i="34"/>
  <c r="L39" i="34"/>
  <c r="DB38" i="34"/>
  <c r="CP38" i="34"/>
  <c r="CD38" i="34"/>
  <c r="BR38" i="34"/>
  <c r="BF38" i="34"/>
  <c r="AT38" i="34"/>
  <c r="AH38" i="34"/>
  <c r="V38" i="34"/>
  <c r="J38" i="34"/>
  <c r="CZ37" i="34"/>
  <c r="CN37" i="34"/>
  <c r="CB37" i="34"/>
  <c r="BP37" i="34"/>
  <c r="BD37" i="34"/>
  <c r="AR37" i="34"/>
  <c r="AF37" i="34"/>
  <c r="T37" i="34"/>
  <c r="H37" i="34"/>
  <c r="CX36" i="34"/>
  <c r="CL36" i="34"/>
  <c r="BZ36" i="34"/>
  <c r="BN36" i="34"/>
  <c r="BB36" i="34"/>
  <c r="AP36" i="34"/>
  <c r="AD36" i="34"/>
  <c r="R36" i="34"/>
  <c r="F36" i="34"/>
  <c r="CV35" i="34"/>
  <c r="CJ35" i="34"/>
  <c r="BX35" i="34"/>
  <c r="BL35" i="34"/>
  <c r="AZ35" i="34"/>
  <c r="AN35" i="34"/>
  <c r="AB35" i="34"/>
  <c r="P35" i="34"/>
  <c r="D35" i="34"/>
  <c r="CT34" i="34"/>
  <c r="CH34" i="34"/>
  <c r="BV34" i="34"/>
  <c r="BJ34" i="34"/>
  <c r="AX34" i="34"/>
  <c r="AL34" i="34"/>
  <c r="Z34" i="34"/>
  <c r="N34" i="34"/>
  <c r="DD33" i="34"/>
  <c r="CR33" i="34"/>
  <c r="CF33" i="34"/>
  <c r="BT33" i="34"/>
  <c r="BH33" i="34"/>
  <c r="CI42" i="34"/>
  <c r="BW42" i="34"/>
  <c r="BK42" i="34"/>
  <c r="AY42" i="34"/>
  <c r="AM42" i="34"/>
  <c r="AA42" i="34"/>
  <c r="O42" i="34"/>
  <c r="C42" i="34"/>
  <c r="CS41" i="34"/>
  <c r="CG41" i="34"/>
  <c r="BU41" i="34"/>
  <c r="BI41" i="34"/>
  <c r="AW41" i="34"/>
  <c r="AK41" i="34"/>
  <c r="Y41" i="34"/>
  <c r="M41" i="34"/>
  <c r="DC40" i="34"/>
  <c r="CQ40" i="34"/>
  <c r="CE40" i="34"/>
  <c r="BS40" i="34"/>
  <c r="BG40" i="34"/>
  <c r="AU40" i="34"/>
  <c r="AI40" i="34"/>
  <c r="W40" i="34"/>
  <c r="K40" i="34"/>
  <c r="DA39" i="34"/>
  <c r="CO39" i="34"/>
  <c r="CC39" i="34"/>
  <c r="BQ39" i="34"/>
  <c r="BE39" i="34"/>
  <c r="AS39" i="34"/>
  <c r="AG39" i="34"/>
  <c r="U39" i="34"/>
  <c r="I39" i="34"/>
  <c r="CY38" i="34"/>
  <c r="CM38" i="34"/>
  <c r="CA38" i="34"/>
  <c r="BO38" i="34"/>
  <c r="BC38" i="34"/>
  <c r="AQ38" i="34"/>
  <c r="AE38" i="34"/>
  <c r="S38" i="34"/>
  <c r="G38" i="34"/>
  <c r="CW37" i="34"/>
  <c r="CK37" i="34"/>
  <c r="BY37" i="34"/>
  <c r="BM37" i="34"/>
  <c r="BA37" i="34"/>
  <c r="AO37" i="34"/>
  <c r="AC37" i="34"/>
  <c r="Q37" i="34"/>
  <c r="E37" i="34"/>
  <c r="CU36" i="34"/>
  <c r="CI36" i="34"/>
  <c r="BW36" i="34"/>
  <c r="BK36" i="34"/>
  <c r="AY36" i="34"/>
  <c r="AM36" i="34"/>
  <c r="AA36" i="34"/>
  <c r="O36" i="34"/>
  <c r="C36" i="34"/>
  <c r="CS35" i="34"/>
  <c r="CG35" i="34"/>
  <c r="BU35" i="34"/>
  <c r="BI35" i="34"/>
  <c r="AW35" i="34"/>
  <c r="AK35" i="34"/>
  <c r="Y35" i="34"/>
  <c r="M35" i="34"/>
  <c r="DC34" i="34"/>
  <c r="CQ34" i="34"/>
  <c r="CE34" i="34"/>
  <c r="BS34" i="34"/>
  <c r="BG34" i="34"/>
  <c r="AU34" i="34"/>
  <c r="AI34" i="34"/>
  <c r="W34" i="34"/>
  <c r="K34" i="34"/>
  <c r="DA33" i="34"/>
  <c r="CO33" i="34"/>
  <c r="CC33" i="34"/>
  <c r="BQ33" i="34"/>
  <c r="BE33" i="34"/>
  <c r="AS33" i="34"/>
  <c r="AG33" i="34"/>
  <c r="U33" i="34"/>
  <c r="I33" i="34"/>
  <c r="CY32" i="34"/>
  <c r="CM32" i="34"/>
  <c r="CA32" i="34"/>
  <c r="P43" i="34"/>
  <c r="D43" i="34"/>
  <c r="CT42" i="34"/>
  <c r="CH42" i="34"/>
  <c r="BV42" i="34"/>
  <c r="BJ42" i="34"/>
  <c r="AX42" i="34"/>
  <c r="AL42" i="34"/>
  <c r="Z42" i="34"/>
  <c r="N42" i="34"/>
  <c r="DD41" i="34"/>
  <c r="CR41" i="34"/>
  <c r="CF41" i="34"/>
  <c r="BT41" i="34"/>
  <c r="BH41" i="34"/>
  <c r="AV41" i="34"/>
  <c r="AJ41" i="34"/>
  <c r="X41" i="34"/>
  <c r="L41" i="34"/>
  <c r="DB40" i="34"/>
  <c r="CP40" i="34"/>
  <c r="CD40" i="34"/>
  <c r="BR40" i="34"/>
  <c r="BF40" i="34"/>
  <c r="AT40" i="34"/>
  <c r="AH40" i="34"/>
  <c r="V40" i="34"/>
  <c r="J40" i="34"/>
  <c r="CZ39" i="34"/>
  <c r="CN39" i="34"/>
  <c r="CB39" i="34"/>
  <c r="BP39" i="34"/>
  <c r="BD39" i="34"/>
  <c r="AR39" i="34"/>
  <c r="AF39" i="34"/>
  <c r="T39" i="34"/>
  <c r="H39" i="34"/>
  <c r="CX38" i="34"/>
  <c r="CL38" i="34"/>
  <c r="BZ38" i="34"/>
  <c r="BN38" i="34"/>
  <c r="BB38" i="34"/>
  <c r="AP38" i="34"/>
  <c r="AD38" i="34"/>
  <c r="R38" i="34"/>
  <c r="F38" i="34"/>
  <c r="CV37" i="34"/>
  <c r="CJ37" i="34"/>
  <c r="BX37" i="34"/>
  <c r="BL37" i="34"/>
  <c r="AZ37" i="34"/>
  <c r="AN37" i="34"/>
  <c r="AB37" i="34"/>
  <c r="P37" i="34"/>
  <c r="D37" i="34"/>
  <c r="CT36" i="34"/>
  <c r="CH36" i="34"/>
  <c r="BV36" i="34"/>
  <c r="BJ36" i="34"/>
  <c r="AX36" i="34"/>
  <c r="AL36" i="34"/>
  <c r="Z36" i="34"/>
  <c r="N36" i="34"/>
  <c r="DD35" i="34"/>
  <c r="CR35" i="34"/>
  <c r="CF35" i="34"/>
  <c r="BT35" i="34"/>
  <c r="BH35" i="34"/>
  <c r="AV35" i="34"/>
  <c r="AJ35" i="34"/>
  <c r="X35" i="34"/>
  <c r="L35" i="34"/>
  <c r="DB34" i="34"/>
  <c r="CP34" i="34"/>
  <c r="CD34" i="34"/>
  <c r="BR34" i="34"/>
  <c r="BF34" i="34"/>
  <c r="AT34" i="34"/>
  <c r="AH34" i="34"/>
  <c r="V34" i="34"/>
  <c r="J34" i="34"/>
  <c r="CZ33" i="34"/>
  <c r="CN33" i="34"/>
  <c r="CB33" i="34"/>
  <c r="BP33" i="34"/>
  <c r="CS42" i="34"/>
  <c r="CG42" i="34"/>
  <c r="BU42" i="34"/>
  <c r="BI42" i="34"/>
  <c r="AW42" i="34"/>
  <c r="AK42" i="34"/>
  <c r="Y42" i="34"/>
  <c r="M42" i="34"/>
  <c r="DC41" i="34"/>
  <c r="CQ41" i="34"/>
  <c r="CE41" i="34"/>
  <c r="BS41" i="34"/>
  <c r="BG41" i="34"/>
  <c r="AU41" i="34"/>
  <c r="AI41" i="34"/>
  <c r="W41" i="34"/>
  <c r="K41" i="34"/>
  <c r="DA40" i="34"/>
  <c r="CO40" i="34"/>
  <c r="CC40" i="34"/>
  <c r="BQ40" i="34"/>
  <c r="BE40" i="34"/>
  <c r="AS40" i="34"/>
  <c r="AG40" i="34"/>
  <c r="U40" i="34"/>
  <c r="I40" i="34"/>
  <c r="CY39" i="34"/>
  <c r="CM39" i="34"/>
  <c r="CA39" i="34"/>
  <c r="BO39" i="34"/>
  <c r="BC39" i="34"/>
  <c r="AQ39" i="34"/>
  <c r="AE39" i="34"/>
  <c r="S39" i="34"/>
  <c r="G39" i="34"/>
  <c r="CW38" i="34"/>
  <c r="CK38" i="34"/>
  <c r="BY38" i="34"/>
  <c r="BM38" i="34"/>
  <c r="BA38" i="34"/>
  <c r="AO38" i="34"/>
  <c r="AC38" i="34"/>
  <c r="Q38" i="34"/>
  <c r="E38" i="34"/>
  <c r="CU37" i="34"/>
  <c r="CI37" i="34"/>
  <c r="BW37" i="34"/>
  <c r="BK37" i="34"/>
  <c r="AY37" i="34"/>
  <c r="AM37" i="34"/>
  <c r="AA37" i="34"/>
  <c r="O37" i="34"/>
  <c r="C37" i="34"/>
  <c r="CS36" i="34"/>
  <c r="CG36" i="34"/>
  <c r="BU36" i="34"/>
  <c r="BI36" i="34"/>
  <c r="AW36" i="34"/>
  <c r="AK36" i="34"/>
  <c r="Y36" i="34"/>
  <c r="M36" i="34"/>
  <c r="DC35" i="34"/>
  <c r="CQ35" i="34"/>
  <c r="CE35" i="34"/>
  <c r="BS35" i="34"/>
  <c r="BG35" i="34"/>
  <c r="AU35" i="34"/>
  <c r="AI35" i="34"/>
  <c r="W35" i="34"/>
  <c r="K35" i="34"/>
  <c r="DA34" i="34"/>
  <c r="CO34" i="34"/>
  <c r="CC34" i="34"/>
  <c r="BQ34" i="34"/>
  <c r="BE34" i="34"/>
  <c r="AS34" i="34"/>
  <c r="AG34" i="34"/>
  <c r="U34" i="34"/>
  <c r="I34" i="34"/>
  <c r="CY33" i="34"/>
  <c r="CM33" i="34"/>
  <c r="CA33" i="34"/>
  <c r="BO33" i="34"/>
  <c r="DD42" i="34"/>
  <c r="CR42" i="34"/>
  <c r="CF42" i="34"/>
  <c r="BT42" i="34"/>
  <c r="BH42" i="34"/>
  <c r="AV42" i="34"/>
  <c r="AJ42" i="34"/>
  <c r="X42" i="34"/>
  <c r="L42" i="34"/>
  <c r="DB41" i="34"/>
  <c r="CP41" i="34"/>
  <c r="CD41" i="34"/>
  <c r="BR41" i="34"/>
  <c r="BF41" i="34"/>
  <c r="AT41" i="34"/>
  <c r="AH41" i="34"/>
  <c r="V41" i="34"/>
  <c r="J41" i="34"/>
  <c r="CZ40" i="34"/>
  <c r="CN40" i="34"/>
  <c r="CB40" i="34"/>
  <c r="BP40" i="34"/>
  <c r="BD40" i="34"/>
  <c r="AR40" i="34"/>
  <c r="AF40" i="34"/>
  <c r="T40" i="34"/>
  <c r="H40" i="34"/>
  <c r="CX39" i="34"/>
  <c r="CL39" i="34"/>
  <c r="BZ39" i="34"/>
  <c r="BN39" i="34"/>
  <c r="BB39" i="34"/>
  <c r="AP39" i="34"/>
  <c r="AD39" i="34"/>
  <c r="R39" i="34"/>
  <c r="F39" i="34"/>
  <c r="CV38" i="34"/>
  <c r="CJ38" i="34"/>
  <c r="BX38" i="34"/>
  <c r="BL38" i="34"/>
  <c r="AZ38" i="34"/>
  <c r="AN38" i="34"/>
  <c r="AB38" i="34"/>
  <c r="P38" i="34"/>
  <c r="D38" i="34"/>
  <c r="CT37" i="34"/>
  <c r="CH37" i="34"/>
  <c r="BV37" i="34"/>
  <c r="BJ37" i="34"/>
  <c r="AX37" i="34"/>
  <c r="AL37" i="34"/>
  <c r="Z37" i="34"/>
  <c r="N37" i="34"/>
  <c r="DD36" i="34"/>
  <c r="CR36" i="34"/>
  <c r="CF36" i="34"/>
  <c r="BT36" i="34"/>
  <c r="BH36" i="34"/>
  <c r="AV36" i="34"/>
  <c r="AJ36" i="34"/>
  <c r="X36" i="34"/>
  <c r="L36" i="34"/>
  <c r="DB35" i="34"/>
  <c r="CP35" i="34"/>
  <c r="CD35" i="34"/>
  <c r="BR35" i="34"/>
  <c r="BF35" i="34"/>
  <c r="AT35" i="34"/>
  <c r="AH35" i="34"/>
  <c r="V35" i="34"/>
  <c r="J35" i="34"/>
  <c r="CZ34" i="34"/>
  <c r="CN34" i="34"/>
  <c r="CB34" i="34"/>
  <c r="BP34" i="34"/>
  <c r="BD34" i="34"/>
  <c r="AR34" i="34"/>
  <c r="AF34" i="34"/>
  <c r="T34" i="34"/>
  <c r="H34" i="34"/>
  <c r="CX33" i="34"/>
  <c r="CL33" i="34"/>
  <c r="BZ33" i="34"/>
  <c r="CA40" i="34"/>
  <c r="BO40" i="34"/>
  <c r="BC40" i="34"/>
  <c r="AQ40" i="34"/>
  <c r="AE40" i="34"/>
  <c r="S40" i="34"/>
  <c r="G40" i="34"/>
  <c r="CW39" i="34"/>
  <c r="CK39" i="34"/>
  <c r="BY39" i="34"/>
  <c r="BM39" i="34"/>
  <c r="BA39" i="34"/>
  <c r="AO39" i="34"/>
  <c r="AC39" i="34"/>
  <c r="Q39" i="34"/>
  <c r="E39" i="34"/>
  <c r="CU38" i="34"/>
  <c r="CI38" i="34"/>
  <c r="BW38" i="34"/>
  <c r="BK38" i="34"/>
  <c r="AY38" i="34"/>
  <c r="AM38" i="34"/>
  <c r="AA38" i="34"/>
  <c r="O38" i="34"/>
  <c r="C38" i="34"/>
  <c r="CS37" i="34"/>
  <c r="CG37" i="34"/>
  <c r="BU37" i="34"/>
  <c r="BI37" i="34"/>
  <c r="AW37" i="34"/>
  <c r="AK37" i="34"/>
  <c r="Y37" i="34"/>
  <c r="M37" i="34"/>
  <c r="DC36" i="34"/>
  <c r="CQ36" i="34"/>
  <c r="CE36" i="34"/>
  <c r="BS36" i="34"/>
  <c r="BG36" i="34"/>
  <c r="AU36" i="34"/>
  <c r="AI36" i="34"/>
  <c r="W36" i="34"/>
  <c r="K36" i="34"/>
  <c r="DA35" i="34"/>
  <c r="CO35" i="34"/>
  <c r="CC35" i="34"/>
  <c r="BQ35" i="34"/>
  <c r="BE35" i="34"/>
  <c r="AS35" i="34"/>
  <c r="AG35" i="34"/>
  <c r="U35" i="34"/>
  <c r="I35" i="34"/>
  <c r="CY34" i="34"/>
  <c r="CM34" i="34"/>
  <c r="CA34" i="34"/>
  <c r="BO34" i="34"/>
  <c r="BC34" i="34"/>
  <c r="AQ34" i="34"/>
  <c r="AE34" i="34"/>
  <c r="S34" i="34"/>
  <c r="G34" i="34"/>
  <c r="CW33" i="34"/>
  <c r="CK33" i="34"/>
  <c r="BY33" i="34"/>
  <c r="BM33" i="34"/>
  <c r="BA33" i="34"/>
  <c r="AO33" i="34"/>
  <c r="AC33" i="34"/>
  <c r="Q33" i="34"/>
  <c r="BX33" i="34"/>
  <c r="BD42" i="34"/>
  <c r="AR42" i="34"/>
  <c r="AF42" i="34"/>
  <c r="T42" i="34"/>
  <c r="H42" i="34"/>
  <c r="CX41" i="34"/>
  <c r="CL41" i="34"/>
  <c r="BZ41" i="34"/>
  <c r="BN41" i="34"/>
  <c r="BB41" i="34"/>
  <c r="AP41" i="34"/>
  <c r="AD41" i="34"/>
  <c r="R41" i="34"/>
  <c r="F41" i="34"/>
  <c r="CV40" i="34"/>
  <c r="CJ40" i="34"/>
  <c r="BX40" i="34"/>
  <c r="BL40" i="34"/>
  <c r="AZ40" i="34"/>
  <c r="AN40" i="34"/>
  <c r="AB40" i="34"/>
  <c r="P40" i="34"/>
  <c r="D40" i="34"/>
  <c r="CT39" i="34"/>
  <c r="CH39" i="34"/>
  <c r="BV39" i="34"/>
  <c r="BJ39" i="34"/>
  <c r="AX39" i="34"/>
  <c r="AL39" i="34"/>
  <c r="Z39" i="34"/>
  <c r="N39" i="34"/>
  <c r="DD38" i="34"/>
  <c r="CR38" i="34"/>
  <c r="CF38" i="34"/>
  <c r="BT38" i="34"/>
  <c r="BH38" i="34"/>
  <c r="AV38" i="34"/>
  <c r="AJ38" i="34"/>
  <c r="X38" i="34"/>
  <c r="L38" i="34"/>
  <c r="DB37" i="34"/>
  <c r="CP37" i="34"/>
  <c r="CD37" i="34"/>
  <c r="BR37" i="34"/>
  <c r="BF37" i="34"/>
  <c r="AT37" i="34"/>
  <c r="AH37" i="34"/>
  <c r="V37" i="34"/>
  <c r="J37" i="34"/>
  <c r="CZ36" i="34"/>
  <c r="CN36" i="34"/>
  <c r="CB36" i="34"/>
  <c r="BP36" i="34"/>
  <c r="BD36" i="34"/>
  <c r="AR36" i="34"/>
  <c r="AF36" i="34"/>
  <c r="T36" i="34"/>
  <c r="H36" i="34"/>
  <c r="CX35" i="34"/>
  <c r="CL35" i="34"/>
  <c r="BZ35" i="34"/>
  <c r="BN35" i="34"/>
  <c r="BB35" i="34"/>
  <c r="AP35" i="34"/>
  <c r="AD35" i="34"/>
  <c r="R35" i="34"/>
  <c r="F35" i="34"/>
  <c r="CV34" i="34"/>
  <c r="CJ34" i="34"/>
  <c r="BX34" i="34"/>
  <c r="BL34" i="34"/>
  <c r="AZ34" i="34"/>
  <c r="AN34" i="34"/>
  <c r="AB34" i="34"/>
  <c r="P34" i="34"/>
  <c r="D34" i="34"/>
  <c r="CT33" i="34"/>
  <c r="CH33" i="34"/>
  <c r="BV33" i="34"/>
  <c r="BJ33" i="34"/>
  <c r="AX33" i="34"/>
  <c r="AL33" i="34"/>
  <c r="Z33" i="34"/>
  <c r="N33" i="34"/>
  <c r="DD32" i="34"/>
  <c r="CR32" i="34"/>
  <c r="CF32" i="34"/>
  <c r="BT32" i="34"/>
  <c r="BS33" i="34"/>
  <c r="BG33" i="34"/>
  <c r="AU33" i="34"/>
  <c r="AI33" i="34"/>
  <c r="W33" i="34"/>
  <c r="K33" i="34"/>
  <c r="DA32" i="34"/>
  <c r="CO32" i="34"/>
  <c r="CC32" i="34"/>
  <c r="BQ32" i="34"/>
  <c r="BE32" i="34"/>
  <c r="AS32" i="34"/>
  <c r="AG32" i="34"/>
  <c r="U32" i="34"/>
  <c r="I32" i="34"/>
  <c r="AT33" i="34"/>
  <c r="AH33" i="34"/>
  <c r="V33" i="34"/>
  <c r="J33" i="34"/>
  <c r="CZ32" i="34"/>
  <c r="CN32" i="34"/>
  <c r="CB32" i="34"/>
  <c r="BP32" i="34"/>
  <c r="BD32" i="34"/>
  <c r="AR32" i="34"/>
  <c r="AF32" i="34"/>
  <c r="T32" i="34"/>
  <c r="H32" i="34"/>
  <c r="BO32" i="34"/>
  <c r="BC32" i="34"/>
  <c r="AQ32" i="34"/>
  <c r="AE32" i="34"/>
  <c r="S32" i="34"/>
  <c r="G32" i="34"/>
  <c r="BD33" i="34"/>
  <c r="AR33" i="34"/>
  <c r="AF33" i="34"/>
  <c r="T33" i="34"/>
  <c r="H33" i="34"/>
  <c r="CX32" i="34"/>
  <c r="CL32" i="34"/>
  <c r="BZ32" i="34"/>
  <c r="BN32" i="34"/>
  <c r="BB32" i="34"/>
  <c r="AP32" i="34"/>
  <c r="AD32" i="34"/>
  <c r="R32" i="34"/>
  <c r="F32" i="34"/>
  <c r="BC33" i="34"/>
  <c r="AQ33" i="34"/>
  <c r="AE33" i="34"/>
  <c r="S33" i="34"/>
  <c r="G33" i="34"/>
  <c r="CW32" i="34"/>
  <c r="CK32" i="34"/>
  <c r="BY32" i="34"/>
  <c r="BM32" i="34"/>
  <c r="BA32" i="34"/>
  <c r="AO32" i="34"/>
  <c r="AC32" i="34"/>
  <c r="Q32" i="34"/>
  <c r="E32" i="34"/>
  <c r="BN33" i="34"/>
  <c r="BB33" i="34"/>
  <c r="AP33" i="34"/>
  <c r="AD33" i="34"/>
  <c r="R33" i="34"/>
  <c r="F33" i="34"/>
  <c r="CV32" i="34"/>
  <c r="CJ32" i="34"/>
  <c r="BX32" i="34"/>
  <c r="BL32" i="34"/>
  <c r="AZ32" i="34"/>
  <c r="AN32" i="34"/>
  <c r="AB32" i="34"/>
  <c r="P32" i="34"/>
  <c r="D32" i="34"/>
  <c r="E33" i="34"/>
  <c r="CU32" i="34"/>
  <c r="CI32" i="34"/>
  <c r="BW32" i="34"/>
  <c r="BK32" i="34"/>
  <c r="AY32" i="34"/>
  <c r="AM32" i="34"/>
  <c r="AA32" i="34"/>
  <c r="O32" i="34"/>
  <c r="C32" i="34"/>
  <c r="BL33" i="34"/>
  <c r="AZ33" i="34"/>
  <c r="AN33" i="34"/>
  <c r="AB33" i="34"/>
  <c r="P33" i="34"/>
  <c r="D33" i="34"/>
  <c r="CT32" i="34"/>
  <c r="CH32" i="34"/>
  <c r="BV32" i="34"/>
  <c r="BJ32" i="34"/>
  <c r="AX32" i="34"/>
  <c r="AL32" i="34"/>
  <c r="Z32" i="34"/>
  <c r="N32" i="34"/>
  <c r="BK33" i="34"/>
  <c r="AY33" i="34"/>
  <c r="AM33" i="34"/>
  <c r="AA33" i="34"/>
  <c r="O33" i="34"/>
  <c r="C33" i="34"/>
  <c r="CS32" i="34"/>
  <c r="CG32" i="34"/>
  <c r="BU32" i="34"/>
  <c r="BI32" i="34"/>
  <c r="AW32" i="34"/>
  <c r="AK32" i="34"/>
  <c r="Y32" i="34"/>
  <c r="M32" i="34"/>
  <c r="BI33" i="34"/>
  <c r="AW33" i="34"/>
  <c r="AK33" i="34"/>
  <c r="Y33" i="34"/>
  <c r="M33" i="34"/>
  <c r="DC32" i="34"/>
  <c r="CQ32" i="34"/>
  <c r="CE32" i="34"/>
  <c r="BS32" i="34"/>
  <c r="BG32" i="34"/>
  <c r="AU32" i="34"/>
  <c r="AI32" i="34"/>
  <c r="W32" i="34"/>
  <c r="K32" i="34"/>
  <c r="AV33" i="34"/>
  <c r="AJ33" i="34"/>
  <c r="X33" i="34"/>
  <c r="L33" i="34"/>
  <c r="DB32" i="34"/>
  <c r="CP32" i="34"/>
  <c r="CD32" i="34"/>
  <c r="BR32" i="34"/>
  <c r="BF32" i="34"/>
  <c r="AT32" i="34"/>
  <c r="AH32" i="34"/>
  <c r="V32" i="34"/>
  <c r="J32" i="34"/>
  <c r="AH7" i="24"/>
  <c r="AH8" i="24"/>
  <c r="AH9" i="24"/>
  <c r="AH5" i="24"/>
  <c r="AH6" i="24"/>
  <c r="Q5" i="24"/>
  <c r="C2" i="16"/>
  <c r="C30" i="8"/>
  <c r="C30" i="38" s="1"/>
  <c r="C31" i="14"/>
  <c r="C32" i="14"/>
  <c r="C33" i="14"/>
  <c r="C33" i="8" s="1"/>
  <c r="C34" i="14"/>
  <c r="C34" i="8" s="1"/>
  <c r="C34" i="23" s="1"/>
  <c r="C35" i="14"/>
  <c r="C36" i="14"/>
  <c r="C37" i="14"/>
  <c r="C37" i="8" s="1"/>
  <c r="C38" i="14"/>
  <c r="C38" i="8" s="1"/>
  <c r="C39" i="14"/>
  <c r="C40" i="14"/>
  <c r="C40" i="8" s="1"/>
  <c r="C41" i="14"/>
  <c r="C41" i="8" s="1"/>
  <c r="C42" i="14"/>
  <c r="C42" i="8" s="1"/>
  <c r="C42" i="23" s="1"/>
  <c r="C43" i="14"/>
  <c r="C44" i="14"/>
  <c r="C45" i="14"/>
  <c r="C45" i="8" s="1"/>
  <c r="C46" i="14"/>
  <c r="C46" i="8" s="1"/>
  <c r="C47" i="14"/>
  <c r="C48" i="14"/>
  <c r="C48" i="8" s="1"/>
  <c r="C49" i="14"/>
  <c r="C49" i="8" s="1"/>
  <c r="C50" i="14"/>
  <c r="C51" i="14"/>
  <c r="C52" i="8"/>
  <c r="D30" i="8"/>
  <c r="D31" i="14"/>
  <c r="D31" i="8" s="1"/>
  <c r="D31" i="23" s="1"/>
  <c r="D32" i="14"/>
  <c r="D33" i="14"/>
  <c r="D34" i="14"/>
  <c r="D34" i="8" s="1"/>
  <c r="D35" i="14"/>
  <c r="D35" i="8" s="1"/>
  <c r="D35" i="23" s="1"/>
  <c r="D36" i="14"/>
  <c r="D37" i="14"/>
  <c r="D37" i="8" s="1"/>
  <c r="D37" i="23" s="1"/>
  <c r="D38" i="14"/>
  <c r="D39" i="14"/>
  <c r="D40" i="14"/>
  <c r="D41" i="14"/>
  <c r="D42" i="14"/>
  <c r="D42" i="8" s="1"/>
  <c r="D43" i="14"/>
  <c r="D42" i="21" s="1"/>
  <c r="D44" i="14"/>
  <c r="D45" i="14"/>
  <c r="D46" i="14"/>
  <c r="D46" i="8" s="1"/>
  <c r="D47" i="14"/>
  <c r="D48" i="14"/>
  <c r="D49" i="14"/>
  <c r="D49" i="8" s="1"/>
  <c r="D50" i="14"/>
  <c r="D51" i="14"/>
  <c r="D52" i="8"/>
  <c r="E30" i="8"/>
  <c r="E30" i="38" s="1"/>
  <c r="E31" i="14"/>
  <c r="E31" i="8" s="1"/>
  <c r="E32" i="14"/>
  <c r="E33" i="14"/>
  <c r="E34" i="14"/>
  <c r="E35" i="14"/>
  <c r="E35" i="8" s="1"/>
  <c r="E36" i="14"/>
  <c r="E36" i="8" s="1"/>
  <c r="E36" i="23" s="1"/>
  <c r="E37" i="14"/>
  <c r="E38" i="14"/>
  <c r="E38" i="8" s="1"/>
  <c r="E38" i="23" s="1"/>
  <c r="E39" i="14"/>
  <c r="E40" i="14"/>
  <c r="E41" i="14"/>
  <c r="E42" i="14"/>
  <c r="E43" i="14"/>
  <c r="E43" i="8" s="1"/>
  <c r="E44" i="14"/>
  <c r="E44" i="28" s="1"/>
  <c r="E45" i="14"/>
  <c r="E46" i="14"/>
  <c r="E46" i="8" s="1"/>
  <c r="E46" i="23" s="1"/>
  <c r="E47" i="14"/>
  <c r="E47" i="8" s="1"/>
  <c r="E48" i="14"/>
  <c r="E49" i="14"/>
  <c r="E49" i="8" s="1"/>
  <c r="E49" i="23" s="1"/>
  <c r="E50" i="14"/>
  <c r="E50" i="8" s="1"/>
  <c r="E51" i="14"/>
  <c r="E52" i="8"/>
  <c r="F30" i="8"/>
  <c r="F30" i="38" s="1"/>
  <c r="F31" i="14"/>
  <c r="F32" i="14"/>
  <c r="F32" i="8" s="1"/>
  <c r="F33" i="14"/>
  <c r="F33" i="28" s="1"/>
  <c r="F34" i="14"/>
  <c r="F35" i="14"/>
  <c r="F36" i="14"/>
  <c r="F36" i="8" s="1"/>
  <c r="F37" i="14"/>
  <c r="F38" i="14"/>
  <c r="F39" i="14"/>
  <c r="F39" i="8" s="1"/>
  <c r="F40" i="14"/>
  <c r="F41" i="14"/>
  <c r="F42" i="14"/>
  <c r="F43" i="14"/>
  <c r="F43" i="8" s="1"/>
  <c r="F44" i="14"/>
  <c r="F44" i="8" s="1"/>
  <c r="F45" i="14"/>
  <c r="F45" i="28" s="1"/>
  <c r="F46" i="14"/>
  <c r="F47" i="14"/>
  <c r="F47" i="8" s="1"/>
  <c r="F47" i="23" s="1"/>
  <c r="F48" i="14"/>
  <c r="F48" i="8" s="1"/>
  <c r="F49" i="14"/>
  <c r="F50" i="14"/>
  <c r="F51" i="14"/>
  <c r="F51" i="8" s="1"/>
  <c r="F51" i="23" s="1"/>
  <c r="F52" i="8"/>
  <c r="G30" i="8"/>
  <c r="G30" i="38" s="1"/>
  <c r="G31" i="14"/>
  <c r="G32" i="14"/>
  <c r="G32" i="8" s="1"/>
  <c r="G33" i="14"/>
  <c r="G34" i="14"/>
  <c r="G33" i="21" s="1"/>
  <c r="G35" i="14"/>
  <c r="G36" i="14"/>
  <c r="G37" i="14"/>
  <c r="G37" i="8" s="1"/>
  <c r="G38" i="14"/>
  <c r="G39" i="14"/>
  <c r="G40" i="14"/>
  <c r="G41" i="14"/>
  <c r="G42" i="14"/>
  <c r="G43" i="14"/>
  <c r="G44" i="14"/>
  <c r="G44" i="8" s="1"/>
  <c r="G45" i="14"/>
  <c r="G45" i="8" s="1"/>
  <c r="G46" i="14"/>
  <c r="G45" i="21" s="1"/>
  <c r="G47" i="14"/>
  <c r="G48" i="14"/>
  <c r="G49" i="14"/>
  <c r="G49" i="8" s="1"/>
  <c r="G50" i="14"/>
  <c r="G51" i="14"/>
  <c r="G52" i="8"/>
  <c r="H30" i="8"/>
  <c r="H30" i="38" s="1"/>
  <c r="H31" i="14"/>
  <c r="H30" i="21" s="1"/>
  <c r="H32" i="14"/>
  <c r="H32" i="8" s="1"/>
  <c r="H33" i="14"/>
  <c r="H33" i="8" s="1"/>
  <c r="H34" i="14"/>
  <c r="H34" i="8" s="1"/>
  <c r="H35" i="14"/>
  <c r="H34" i="21" s="1"/>
  <c r="H36" i="14"/>
  <c r="H37" i="14"/>
  <c r="H37" i="8" s="1"/>
  <c r="H37" i="23" s="1"/>
  <c r="H38" i="14"/>
  <c r="H38" i="8" s="1"/>
  <c r="H39" i="14"/>
  <c r="H40" i="14"/>
  <c r="H41" i="14"/>
  <c r="H42" i="14"/>
  <c r="H43" i="14"/>
  <c r="H44" i="14"/>
  <c r="H45" i="14"/>
  <c r="H45" i="8" s="1"/>
  <c r="H46" i="14"/>
  <c r="H46" i="8" s="1"/>
  <c r="H47" i="14"/>
  <c r="H46" i="21" s="1"/>
  <c r="H48" i="14"/>
  <c r="H49" i="14"/>
  <c r="H50" i="14"/>
  <c r="H50" i="8" s="1"/>
  <c r="H51" i="14"/>
  <c r="H51" i="21" s="1"/>
  <c r="H52" i="8"/>
  <c r="I30" i="8"/>
  <c r="I31" i="14"/>
  <c r="I32" i="14"/>
  <c r="I33" i="14"/>
  <c r="I34" i="14"/>
  <c r="I34" i="8" s="1"/>
  <c r="I35" i="14"/>
  <c r="I35" i="8" s="1"/>
  <c r="I36" i="14"/>
  <c r="I36" i="8" s="1"/>
  <c r="I36" i="23" s="1"/>
  <c r="I37" i="14"/>
  <c r="I38" i="14"/>
  <c r="I39" i="14"/>
  <c r="I39" i="8" s="1"/>
  <c r="I40" i="14"/>
  <c r="I41" i="14"/>
  <c r="I42" i="14"/>
  <c r="I43" i="14"/>
  <c r="I44" i="14"/>
  <c r="I45" i="14"/>
  <c r="I46" i="14"/>
  <c r="I46" i="8" s="1"/>
  <c r="I47" i="14"/>
  <c r="I47" i="8" s="1"/>
  <c r="I48" i="14"/>
  <c r="I48" i="8" s="1"/>
  <c r="I48" i="19" s="1"/>
  <c r="I49" i="14"/>
  <c r="I50" i="14"/>
  <c r="I51" i="14"/>
  <c r="I51" i="8" s="1"/>
  <c r="I52" i="8"/>
  <c r="J30" i="8"/>
  <c r="J30" i="38" s="1"/>
  <c r="J31" i="14"/>
  <c r="J30" i="21" s="1"/>
  <c r="J32" i="14"/>
  <c r="J32" i="8" s="1"/>
  <c r="J33" i="14"/>
  <c r="J33" i="8" s="1"/>
  <c r="J34" i="14"/>
  <c r="J35" i="14"/>
  <c r="J35" i="8" s="1"/>
  <c r="J35" i="22" s="1"/>
  <c r="J36" i="14"/>
  <c r="J37" i="14"/>
  <c r="J37" i="8" s="1"/>
  <c r="J37" i="23" s="1"/>
  <c r="J38" i="14"/>
  <c r="J39" i="14"/>
  <c r="J40" i="14"/>
  <c r="J40" i="8" s="1"/>
  <c r="J41" i="14"/>
  <c r="J41" i="8" s="1"/>
  <c r="J41" i="23" s="1"/>
  <c r="J42" i="14"/>
  <c r="J43" i="14"/>
  <c r="J44" i="14"/>
  <c r="J44" i="8" s="1"/>
  <c r="J45" i="14"/>
  <c r="J45" i="8" s="1"/>
  <c r="J46" i="14"/>
  <c r="J47" i="14"/>
  <c r="J47" i="8" s="1"/>
  <c r="J48" i="14"/>
  <c r="J48" i="8" s="1"/>
  <c r="J49" i="14"/>
  <c r="J49" i="8" s="1"/>
  <c r="J49" i="19" s="1"/>
  <c r="J50" i="14"/>
  <c r="J51" i="14"/>
  <c r="J52" i="8"/>
  <c r="K30" i="8"/>
  <c r="K30" i="38" s="1"/>
  <c r="K31" i="14"/>
  <c r="K32" i="14"/>
  <c r="K33" i="14"/>
  <c r="K33" i="8" s="1"/>
  <c r="K34" i="14"/>
  <c r="K34" i="8" s="1"/>
  <c r="K34" i="23" s="1"/>
  <c r="K35" i="14"/>
  <c r="K36" i="14"/>
  <c r="K37" i="14"/>
  <c r="K37" i="8" s="1"/>
  <c r="K38" i="14"/>
  <c r="K38" i="8" s="1"/>
  <c r="K39" i="14"/>
  <c r="K40" i="14"/>
  <c r="K41" i="14"/>
  <c r="K41" i="8" s="1"/>
  <c r="K42" i="14"/>
  <c r="K43" i="14"/>
  <c r="K44" i="14"/>
  <c r="K45" i="14"/>
  <c r="K45" i="8" s="1"/>
  <c r="K46" i="14"/>
  <c r="K47" i="14"/>
  <c r="K47" i="8" s="1"/>
  <c r="K47" i="23" s="1"/>
  <c r="K48" i="14"/>
  <c r="K48" i="8" s="1"/>
  <c r="K49" i="14"/>
  <c r="K49" i="8" s="1"/>
  <c r="K50" i="14"/>
  <c r="K50" i="8" s="1"/>
  <c r="K50" i="23" s="1"/>
  <c r="K51" i="14"/>
  <c r="K52" i="8"/>
  <c r="K52" i="22" s="1"/>
  <c r="L30" i="8"/>
  <c r="L31" i="14"/>
  <c r="L31" i="28" s="1"/>
  <c r="L32" i="14"/>
  <c r="L33" i="14"/>
  <c r="L34" i="14"/>
  <c r="L35" i="14"/>
  <c r="L35" i="8" s="1"/>
  <c r="L35" i="23" s="1"/>
  <c r="L36" i="14"/>
  <c r="L37" i="14"/>
  <c r="L37" i="8" s="1"/>
  <c r="L38" i="14"/>
  <c r="L39" i="14"/>
  <c r="L38" i="21" s="1"/>
  <c r="L40" i="14"/>
  <c r="L41" i="14"/>
  <c r="L42" i="14"/>
  <c r="L43" i="14"/>
  <c r="L43" i="8" s="1"/>
  <c r="L43" i="23" s="1"/>
  <c r="L44" i="14"/>
  <c r="L45" i="14"/>
  <c r="L46" i="14"/>
  <c r="L46" i="8" s="1"/>
  <c r="L47" i="14"/>
  <c r="L47" i="8" s="1"/>
  <c r="L48" i="14"/>
  <c r="L49" i="14"/>
  <c r="L49" i="8" s="1"/>
  <c r="L50" i="14"/>
  <c r="L51" i="14"/>
  <c r="L51" i="8" s="1"/>
  <c r="L51" i="22" s="1"/>
  <c r="L52" i="8"/>
  <c r="M30" i="8"/>
  <c r="M31" i="14"/>
  <c r="M30" i="24" s="1"/>
  <c r="M32" i="14"/>
  <c r="M33" i="14"/>
  <c r="M34" i="14"/>
  <c r="M35" i="14"/>
  <c r="M36" i="14"/>
  <c r="M36" i="8" s="1"/>
  <c r="M36" i="23" s="1"/>
  <c r="M37" i="14"/>
  <c r="M38" i="14"/>
  <c r="M38" i="8" s="1"/>
  <c r="M39" i="14"/>
  <c r="M40" i="14"/>
  <c r="M40" i="28" s="1"/>
  <c r="M41" i="14"/>
  <c r="M42" i="14"/>
  <c r="M43" i="14"/>
  <c r="M44" i="14"/>
  <c r="M44" i="8" s="1"/>
  <c r="M44" i="23" s="1"/>
  <c r="M45" i="14"/>
  <c r="M45" i="8" s="1"/>
  <c r="M46" i="14"/>
  <c r="M47" i="14"/>
  <c r="M48" i="14"/>
  <c r="M48" i="8" s="1"/>
  <c r="M49" i="14"/>
  <c r="M50" i="14"/>
  <c r="M50" i="8" s="1"/>
  <c r="M51" i="14"/>
  <c r="M51" i="8" s="1"/>
  <c r="M52" i="8"/>
  <c r="N30" i="8"/>
  <c r="N31" i="14"/>
  <c r="N32" i="14"/>
  <c r="N32" i="8" s="1"/>
  <c r="N33" i="14"/>
  <c r="N33" i="8" s="1"/>
  <c r="N33" i="22" s="1"/>
  <c r="N34" i="14"/>
  <c r="N35" i="14"/>
  <c r="N36" i="14"/>
  <c r="N37" i="14"/>
  <c r="N37" i="8" s="1"/>
  <c r="N38" i="14"/>
  <c r="N39" i="14"/>
  <c r="N40" i="14"/>
  <c r="N40" i="8" s="1"/>
  <c r="N41" i="14"/>
  <c r="N41" i="8" s="1"/>
  <c r="N41" i="19" s="1"/>
  <c r="N42" i="14"/>
  <c r="N43" i="14"/>
  <c r="N44" i="14"/>
  <c r="N44" i="8" s="1"/>
  <c r="N45" i="14"/>
  <c r="N45" i="8" s="1"/>
  <c r="N45" i="23" s="1"/>
  <c r="N46" i="14"/>
  <c r="N47" i="14"/>
  <c r="N48" i="14"/>
  <c r="N48" i="8" s="1"/>
  <c r="N49" i="14"/>
  <c r="N49" i="8" s="1"/>
  <c r="N50" i="14"/>
  <c r="N50" i="8" s="1"/>
  <c r="N50" i="23" s="1"/>
  <c r="N51" i="14"/>
  <c r="N52" i="8"/>
  <c r="O30" i="8"/>
  <c r="O30" i="38" s="1"/>
  <c r="O31" i="14"/>
  <c r="O32" i="14"/>
  <c r="O33" i="14"/>
  <c r="O33" i="8" s="1"/>
  <c r="O34" i="14"/>
  <c r="O34" i="8" s="1"/>
  <c r="O35" i="14"/>
  <c r="O36" i="14"/>
  <c r="O37" i="14"/>
  <c r="O37" i="8" s="1"/>
  <c r="O38" i="14"/>
  <c r="O39" i="14"/>
  <c r="O40" i="14"/>
  <c r="O41" i="14"/>
  <c r="O41" i="8" s="1"/>
  <c r="O42" i="14"/>
  <c r="O42" i="28" s="1"/>
  <c r="O43" i="14"/>
  <c r="O44" i="14"/>
  <c r="O45" i="14"/>
  <c r="O45" i="8" s="1"/>
  <c r="O46" i="14"/>
  <c r="O46" i="8" s="1"/>
  <c r="O47" i="14"/>
  <c r="O48" i="14"/>
  <c r="O49" i="14"/>
  <c r="O49" i="8" s="1"/>
  <c r="O50" i="14"/>
  <c r="O50" i="8" s="1"/>
  <c r="O51" i="14"/>
  <c r="O52" i="8"/>
  <c r="P30" i="8"/>
  <c r="P31" i="14"/>
  <c r="P31" i="28" s="1"/>
  <c r="P32" i="14"/>
  <c r="P33" i="14"/>
  <c r="P34" i="14"/>
  <c r="P34" i="8" s="1"/>
  <c r="P35" i="14"/>
  <c r="P35" i="8" s="1"/>
  <c r="P35" i="22" s="1"/>
  <c r="P36" i="14"/>
  <c r="P37" i="14"/>
  <c r="P38" i="14"/>
  <c r="P38" i="8" s="1"/>
  <c r="P39" i="14"/>
  <c r="P40" i="14"/>
  <c r="P41" i="14"/>
  <c r="P42" i="14"/>
  <c r="P42" i="8" s="1"/>
  <c r="P43" i="14"/>
  <c r="P43" i="8" s="1"/>
  <c r="P43" i="23" s="1"/>
  <c r="P44" i="14"/>
  <c r="P45" i="14"/>
  <c r="P46" i="14"/>
  <c r="P46" i="8" s="1"/>
  <c r="P47" i="14"/>
  <c r="P47" i="8" s="1"/>
  <c r="P47" i="23" s="1"/>
  <c r="P48" i="14"/>
  <c r="P48" i="8" s="1"/>
  <c r="P49" i="14"/>
  <c r="P50" i="14"/>
  <c r="P50" i="8" s="1"/>
  <c r="P51" i="14"/>
  <c r="P51" i="8" s="1"/>
  <c r="P52" i="8"/>
  <c r="Q30" i="8"/>
  <c r="Q30" i="38" s="1"/>
  <c r="Q31" i="14"/>
  <c r="Q31" i="8" s="1"/>
  <c r="Q32" i="14"/>
  <c r="Q31" i="21" s="1"/>
  <c r="Q33" i="14"/>
  <c r="Q34" i="14"/>
  <c r="Q35" i="14"/>
  <c r="Q35" i="8" s="1"/>
  <c r="Q36" i="14"/>
  <c r="Q37" i="14"/>
  <c r="Q37" i="8" s="1"/>
  <c r="Q38" i="14"/>
  <c r="Q39" i="14"/>
  <c r="Q39" i="8" s="1"/>
  <c r="Q40" i="14"/>
  <c r="Q40" i="8" s="1"/>
  <c r="Q41" i="14"/>
  <c r="Q42" i="14"/>
  <c r="Q43" i="14"/>
  <c r="Q43" i="8" s="1"/>
  <c r="Q44" i="14"/>
  <c r="Q44" i="8" s="1"/>
  <c r="Q44" i="23" s="1"/>
  <c r="Q45" i="14"/>
  <c r="Q46" i="14"/>
  <c r="Q47" i="14"/>
  <c r="Q47" i="8" s="1"/>
  <c r="Q48" i="14"/>
  <c r="Q48" i="8" s="1"/>
  <c r="Q49" i="14"/>
  <c r="Q50" i="14"/>
  <c r="Q51" i="14"/>
  <c r="Q51" i="8" s="1"/>
  <c r="Q52" i="8"/>
  <c r="R30" i="8"/>
  <c r="R30" i="38" s="1"/>
  <c r="R31" i="14"/>
  <c r="R32" i="14"/>
  <c r="R33" i="14"/>
  <c r="R33" i="8" s="1"/>
  <c r="R33" i="22" s="1"/>
  <c r="R34" i="14"/>
  <c r="R35" i="14"/>
  <c r="R36" i="14"/>
  <c r="R37" i="14"/>
  <c r="R37" i="8" s="1"/>
  <c r="R37" i="23" s="1"/>
  <c r="R38" i="14"/>
  <c r="R38" i="8" s="1"/>
  <c r="R39" i="14"/>
  <c r="R40" i="14"/>
  <c r="R40" i="8" s="1"/>
  <c r="R41" i="14"/>
  <c r="R41" i="8" s="1"/>
  <c r="R42" i="14"/>
  <c r="R43" i="14"/>
  <c r="R44" i="14"/>
  <c r="R44" i="8" s="1"/>
  <c r="R45" i="14"/>
  <c r="R45" i="8" s="1"/>
  <c r="R45" i="23" s="1"/>
  <c r="R46" i="14"/>
  <c r="R47" i="14"/>
  <c r="R48" i="14"/>
  <c r="R48" i="8" s="1"/>
  <c r="R48" i="23" s="1"/>
  <c r="R49" i="14"/>
  <c r="R49" i="8" s="1"/>
  <c r="R49" i="23" s="1"/>
  <c r="R50" i="14"/>
  <c r="R51" i="14"/>
  <c r="R52" i="8"/>
  <c r="S30" i="8"/>
  <c r="S30" i="38" s="1"/>
  <c r="S31" i="14"/>
  <c r="S32" i="14"/>
  <c r="S33" i="14"/>
  <c r="S33" i="8" s="1"/>
  <c r="S34" i="14"/>
  <c r="S34" i="8" s="1"/>
  <c r="S35" i="14"/>
  <c r="S36" i="14"/>
  <c r="S37" i="14"/>
  <c r="S38" i="14"/>
  <c r="S38" i="8" s="1"/>
  <c r="S38" i="23" s="1"/>
  <c r="S39" i="14"/>
  <c r="S39" i="8" s="1"/>
  <c r="S39" i="23" s="1"/>
  <c r="S40" i="14"/>
  <c r="S41" i="14"/>
  <c r="S41" i="8" s="1"/>
  <c r="S42" i="14"/>
  <c r="S42" i="8" s="1"/>
  <c r="S43" i="14"/>
  <c r="S44" i="14"/>
  <c r="S45" i="14"/>
  <c r="S45" i="8" s="1"/>
  <c r="S46" i="14"/>
  <c r="S46" i="8" s="1"/>
  <c r="S46" i="23" s="1"/>
  <c r="S47" i="14"/>
  <c r="S48" i="14"/>
  <c r="S49" i="14"/>
  <c r="S49" i="8" s="1"/>
  <c r="S50" i="14"/>
  <c r="S50" i="8" s="1"/>
  <c r="S50" i="23" s="1"/>
  <c r="S51" i="14"/>
  <c r="S52" i="8"/>
  <c r="T30" i="8"/>
  <c r="T30" i="38" s="1"/>
  <c r="T31" i="14"/>
  <c r="T32" i="14"/>
  <c r="T33" i="14"/>
  <c r="T34" i="14"/>
  <c r="T35" i="14"/>
  <c r="T36" i="14"/>
  <c r="T37" i="14"/>
  <c r="T38" i="14"/>
  <c r="T39" i="14"/>
  <c r="T39" i="8" s="1"/>
  <c r="T39" i="23" s="1"/>
  <c r="T40" i="14"/>
  <c r="T41" i="14"/>
  <c r="T42" i="14"/>
  <c r="T42" i="8" s="1"/>
  <c r="T43" i="14"/>
  <c r="T43" i="8" s="1"/>
  <c r="T44" i="14"/>
  <c r="T45" i="14"/>
  <c r="T46" i="14"/>
  <c r="T46" i="8" s="1"/>
  <c r="T47" i="14"/>
  <c r="T47" i="8" s="1"/>
  <c r="T47" i="23" s="1"/>
  <c r="T48" i="14"/>
  <c r="T49" i="14"/>
  <c r="T50" i="14"/>
  <c r="T50" i="8" s="1"/>
  <c r="T51" i="14"/>
  <c r="T51" i="8" s="1"/>
  <c r="T51" i="23" s="1"/>
  <c r="T52" i="8"/>
  <c r="U30" i="8"/>
  <c r="U31" i="14"/>
  <c r="U32" i="14"/>
  <c r="U33" i="14"/>
  <c r="U34" i="14"/>
  <c r="U35" i="14"/>
  <c r="U36" i="14"/>
  <c r="U36" i="8" s="1"/>
  <c r="U36" i="22" s="1"/>
  <c r="U37" i="14"/>
  <c r="U37" i="8" s="1"/>
  <c r="U38" i="14"/>
  <c r="U39" i="14"/>
  <c r="U39" i="8" s="1"/>
  <c r="U40" i="14"/>
  <c r="U40" i="8" s="1"/>
  <c r="U40" i="23" s="1"/>
  <c r="U41" i="14"/>
  <c r="U42" i="14"/>
  <c r="U43" i="14"/>
  <c r="U43" i="8" s="1"/>
  <c r="U44" i="14"/>
  <c r="U45" i="14"/>
  <c r="U45" i="8" s="1"/>
  <c r="U45" i="23" s="1"/>
  <c r="U46" i="14"/>
  <c r="U47" i="14"/>
  <c r="U47" i="8" s="1"/>
  <c r="U48" i="14"/>
  <c r="U48" i="8" s="1"/>
  <c r="U48" i="19" s="1"/>
  <c r="U49" i="14"/>
  <c r="U50" i="14"/>
  <c r="U51" i="14"/>
  <c r="U51" i="8" s="1"/>
  <c r="U52" i="8"/>
  <c r="V30" i="8"/>
  <c r="V30" i="38" s="1"/>
  <c r="V31" i="14"/>
  <c r="V32" i="14"/>
  <c r="V33" i="14"/>
  <c r="V34" i="14"/>
  <c r="V35" i="14"/>
  <c r="V36" i="14"/>
  <c r="V37" i="14"/>
  <c r="V37" i="8" s="1"/>
  <c r="V38" i="14"/>
  <c r="V39" i="14"/>
  <c r="V40" i="14"/>
  <c r="V40" i="8" s="1"/>
  <c r="V41" i="14"/>
  <c r="V41" i="8" s="1"/>
  <c r="V42" i="14"/>
  <c r="V43" i="14"/>
  <c r="V44" i="14"/>
  <c r="V44" i="8" s="1"/>
  <c r="V45" i="14"/>
  <c r="V46" i="14"/>
  <c r="V47" i="14"/>
  <c r="V48" i="14"/>
  <c r="V48" i="8" s="1"/>
  <c r="V49" i="14"/>
  <c r="V49" i="8" s="1"/>
  <c r="V49" i="23" s="1"/>
  <c r="V50" i="14"/>
  <c r="V51" i="14"/>
  <c r="V51" i="21" s="1"/>
  <c r="V52" i="8"/>
  <c r="W30" i="8"/>
  <c r="W30" i="38" s="1"/>
  <c r="W31" i="14"/>
  <c r="W32" i="14"/>
  <c r="W33" i="14"/>
  <c r="W34" i="14"/>
  <c r="W35" i="14"/>
  <c r="W36" i="14"/>
  <c r="W37" i="14"/>
  <c r="W38" i="14"/>
  <c r="W38" i="8" s="1"/>
  <c r="W38" i="23" s="1"/>
  <c r="W39" i="14"/>
  <c r="W40" i="14"/>
  <c r="W41" i="14"/>
  <c r="W41" i="8" s="1"/>
  <c r="W42" i="14"/>
  <c r="W42" i="8" s="1"/>
  <c r="W43" i="14"/>
  <c r="W44" i="14"/>
  <c r="W45" i="14"/>
  <c r="W45" i="8" s="1"/>
  <c r="W46" i="14"/>
  <c r="W47" i="14"/>
  <c r="W47" i="8" s="1"/>
  <c r="W48" i="14"/>
  <c r="W49" i="14"/>
  <c r="W49" i="8" s="1"/>
  <c r="W50" i="14"/>
  <c r="W50" i="8" s="1"/>
  <c r="W50" i="23" s="1"/>
  <c r="W51" i="14"/>
  <c r="W52" i="8"/>
  <c r="X30" i="8"/>
  <c r="X31" i="14"/>
  <c r="X31" i="8" s="1"/>
  <c r="X31" i="19" s="1"/>
  <c r="X32" i="14"/>
  <c r="X33" i="14"/>
  <c r="X34" i="14"/>
  <c r="X35" i="14"/>
  <c r="X36" i="14"/>
  <c r="X37" i="14"/>
  <c r="X38" i="14"/>
  <c r="X39" i="14"/>
  <c r="X39" i="8" s="1"/>
  <c r="X39" i="23" s="1"/>
  <c r="X40" i="14"/>
  <c r="X41" i="14"/>
  <c r="X42" i="14"/>
  <c r="X42" i="8" s="1"/>
  <c r="X43" i="14"/>
  <c r="X43" i="8" s="1"/>
  <c r="X43" i="23" s="1"/>
  <c r="X44" i="14"/>
  <c r="X44" i="8" s="1"/>
  <c r="X45" i="14"/>
  <c r="X46" i="14"/>
  <c r="X46" i="8" s="1"/>
  <c r="X47" i="14"/>
  <c r="X48" i="14"/>
  <c r="X49" i="14"/>
  <c r="X50" i="14"/>
  <c r="X50" i="8" s="1"/>
  <c r="X51" i="14"/>
  <c r="X51" i="8" s="1"/>
  <c r="X51" i="19" s="1"/>
  <c r="X52" i="8"/>
  <c r="Y30" i="8"/>
  <c r="Y31" i="14"/>
  <c r="Y30" i="21" s="1"/>
  <c r="Y32" i="14"/>
  <c r="Y32" i="8" s="1"/>
  <c r="Y32" i="23" s="1"/>
  <c r="Y33" i="14"/>
  <c r="Y34" i="14"/>
  <c r="Y35" i="14"/>
  <c r="Y36" i="14"/>
  <c r="Y37" i="14"/>
  <c r="Y38" i="14"/>
  <c r="Y39" i="14"/>
  <c r="Y39" i="8" s="1"/>
  <c r="Y40" i="14"/>
  <c r="Y40" i="8" s="1"/>
  <c r="Y40" i="19" s="1"/>
  <c r="Y41" i="14"/>
  <c r="Y42" i="14"/>
  <c r="Y43" i="14"/>
  <c r="Y43" i="8" s="1"/>
  <c r="Y44" i="14"/>
  <c r="Y44" i="8" s="1"/>
  <c r="Y44" i="23" s="1"/>
  <c r="Y45" i="14"/>
  <c r="Y46" i="14"/>
  <c r="Y47" i="14"/>
  <c r="Y48" i="14"/>
  <c r="Y49" i="14"/>
  <c r="Y49" i="8" s="1"/>
  <c r="Y50" i="14"/>
  <c r="Y51" i="14"/>
  <c r="Y51" i="8" s="1"/>
  <c r="Y52" i="8"/>
  <c r="Z30" i="8"/>
  <c r="Z31" i="14"/>
  <c r="Z32" i="14"/>
  <c r="Z33" i="14"/>
  <c r="Z33" i="8" s="1"/>
  <c r="Z33" i="23" s="1"/>
  <c r="Z34" i="14"/>
  <c r="Z35" i="14"/>
  <c r="Z36" i="14"/>
  <c r="Z37" i="14"/>
  <c r="Z38" i="14"/>
  <c r="Z39" i="14"/>
  <c r="Z39" i="8" s="1"/>
  <c r="Z40" i="14"/>
  <c r="Z41" i="14"/>
  <c r="Z41" i="8" s="1"/>
  <c r="Z41" i="23" s="1"/>
  <c r="Z42" i="14"/>
  <c r="Z43" i="14"/>
  <c r="Z44" i="14"/>
  <c r="Z44" i="8" s="1"/>
  <c r="Z45" i="14"/>
  <c r="Z45" i="8" s="1"/>
  <c r="Z45" i="23" s="1"/>
  <c r="Z46" i="14"/>
  <c r="Z47" i="14"/>
  <c r="Z48" i="14"/>
  <c r="Z48" i="8" s="1"/>
  <c r="Z49" i="14"/>
  <c r="Z50" i="14"/>
  <c r="Z51" i="14"/>
  <c r="Z52" i="8"/>
  <c r="AA30" i="8"/>
  <c r="AA30" i="38" s="1"/>
  <c r="AA31" i="14"/>
  <c r="AA32" i="14"/>
  <c r="AA33" i="14"/>
  <c r="AA34" i="14"/>
  <c r="AA34" i="8" s="1"/>
  <c r="AA35" i="14"/>
  <c r="AA36" i="14"/>
  <c r="AA37" i="14"/>
  <c r="AA38" i="14"/>
  <c r="AA39" i="14"/>
  <c r="AA40" i="14"/>
  <c r="AA40" i="8" s="1"/>
  <c r="AA41" i="14"/>
  <c r="AA41" i="8" s="1"/>
  <c r="AA42" i="14"/>
  <c r="AA41" i="21" s="1"/>
  <c r="AA43" i="14"/>
  <c r="AA44" i="14"/>
  <c r="AA45" i="14"/>
  <c r="AA45" i="8" s="1"/>
  <c r="AA46" i="14"/>
  <c r="AA46" i="8" s="1"/>
  <c r="AA46" i="23" s="1"/>
  <c r="AA47" i="14"/>
  <c r="AA48" i="14"/>
  <c r="AA49" i="14"/>
  <c r="AA49" i="8" s="1"/>
  <c r="AA50" i="14"/>
  <c r="AA51" i="14"/>
  <c r="AA51" i="8" s="1"/>
  <c r="AA52" i="8"/>
  <c r="AB30" i="8"/>
  <c r="AB30" i="38" s="1"/>
  <c r="AB31" i="14"/>
  <c r="AB30" i="21" s="1"/>
  <c r="AB32" i="14"/>
  <c r="AB33" i="14"/>
  <c r="AB33" i="8" s="1"/>
  <c r="AB33" i="23" s="1"/>
  <c r="AB34" i="14"/>
  <c r="AB35" i="14"/>
  <c r="AB35" i="8" s="1"/>
  <c r="AB35" i="23" s="1"/>
  <c r="AB36" i="14"/>
  <c r="AB37" i="14"/>
  <c r="AB38" i="14"/>
  <c r="AB38" i="8" s="1"/>
  <c r="AB39" i="14"/>
  <c r="AB40" i="14"/>
  <c r="AB41" i="14"/>
  <c r="AB42" i="14"/>
  <c r="AB42" i="8" s="1"/>
  <c r="AB43" i="14"/>
  <c r="AB43" i="8" s="1"/>
  <c r="AB43" i="19" s="1"/>
  <c r="AB44" i="14"/>
  <c r="AB45" i="14"/>
  <c r="AB46" i="14"/>
  <c r="AB46" i="8" s="1"/>
  <c r="AB47" i="14"/>
  <c r="AB47" i="8" s="1"/>
  <c r="AB47" i="23" s="1"/>
  <c r="AB48" i="14"/>
  <c r="AB49" i="14"/>
  <c r="AB50" i="14"/>
  <c r="AB51" i="14"/>
  <c r="AB52" i="8"/>
  <c r="AC30" i="8"/>
  <c r="AC30" i="38" s="1"/>
  <c r="AC31" i="14"/>
  <c r="AC30" i="24" s="1"/>
  <c r="AC32" i="14"/>
  <c r="AC32" i="8" s="1"/>
  <c r="AC32" i="23" s="1"/>
  <c r="AC33" i="14"/>
  <c r="AC34" i="14"/>
  <c r="AC35" i="14"/>
  <c r="AC35" i="8" s="1"/>
  <c r="AC36" i="14"/>
  <c r="AC36" i="8" s="1"/>
  <c r="AC36" i="23" s="1"/>
  <c r="AC37" i="14"/>
  <c r="AC38" i="14"/>
  <c r="AC39" i="14"/>
  <c r="AC39" i="8" s="1"/>
  <c r="AC40" i="14"/>
  <c r="AC41" i="14"/>
  <c r="AC42" i="14"/>
  <c r="AC43" i="14"/>
  <c r="AC43" i="8" s="1"/>
  <c r="AC44" i="14"/>
  <c r="AC44" i="8" s="1"/>
  <c r="AC44" i="23" s="1"/>
  <c r="AC45" i="14"/>
  <c r="AC46" i="14"/>
  <c r="AC46" i="8" s="1"/>
  <c r="AC46" i="23" s="1"/>
  <c r="AC47" i="14"/>
  <c r="AC48" i="14"/>
  <c r="AC48" i="8" s="1"/>
  <c r="AC48" i="23" s="1"/>
  <c r="AC49" i="14"/>
  <c r="AC49" i="8" s="1"/>
  <c r="AC50" i="14"/>
  <c r="AC51" i="14"/>
  <c r="AC51" i="8" s="1"/>
  <c r="AC52" i="8"/>
  <c r="AD30" i="8"/>
  <c r="AD30" i="38" s="1"/>
  <c r="AD31" i="14"/>
  <c r="AD32" i="14"/>
  <c r="AD33" i="14"/>
  <c r="AD33" i="8" s="1"/>
  <c r="AD34" i="14"/>
  <c r="AD35" i="14"/>
  <c r="AD36" i="14"/>
  <c r="AD36" i="8" s="1"/>
  <c r="AD37" i="14"/>
  <c r="AD37" i="8" s="1"/>
  <c r="AD37" i="23" s="1"/>
  <c r="AD38" i="14"/>
  <c r="AD39" i="14"/>
  <c r="AD40" i="14"/>
  <c r="AD41" i="14"/>
  <c r="AD42" i="14"/>
  <c r="AD43" i="14"/>
  <c r="AD43" i="8" s="1"/>
  <c r="AD44" i="14"/>
  <c r="AD44" i="8" s="1"/>
  <c r="AD45" i="14"/>
  <c r="AD44" i="21" s="1"/>
  <c r="AD46" i="14"/>
  <c r="AD47" i="14"/>
  <c r="AD47" i="8" s="1"/>
  <c r="AD47" i="23" s="1"/>
  <c r="AD48" i="14"/>
  <c r="AD49" i="14"/>
  <c r="AD49" i="8" s="1"/>
  <c r="AD49" i="23" s="1"/>
  <c r="AD50" i="14"/>
  <c r="AD51" i="14"/>
  <c r="AD52" i="8"/>
  <c r="AE30" i="8"/>
  <c r="AE30" i="38" s="1"/>
  <c r="AE31" i="14"/>
  <c r="AE32" i="14"/>
  <c r="AE33" i="14"/>
  <c r="AE33" i="8" s="1"/>
  <c r="AE34" i="14"/>
  <c r="AE34" i="28" s="1"/>
  <c r="AE35" i="14"/>
  <c r="AE36" i="14"/>
  <c r="AE37" i="14"/>
  <c r="AE38" i="14"/>
  <c r="AE38" i="8" s="1"/>
  <c r="AE38" i="23" s="1"/>
  <c r="AE39" i="14"/>
  <c r="AE40" i="14"/>
  <c r="AE41" i="14"/>
  <c r="AE42" i="14"/>
  <c r="AE43" i="14"/>
  <c r="AE44" i="14"/>
  <c r="AE45" i="14"/>
  <c r="AE45" i="8" s="1"/>
  <c r="AE46" i="14"/>
  <c r="AE46" i="8" s="1"/>
  <c r="AE46" i="19" s="1"/>
  <c r="AE47" i="14"/>
  <c r="AE48" i="14"/>
  <c r="AE49" i="14"/>
  <c r="AE49" i="8" s="1"/>
  <c r="AE50" i="14"/>
  <c r="AE50" i="8" s="1"/>
  <c r="AE50" i="23" s="1"/>
  <c r="AE51" i="14"/>
  <c r="AE52" i="8"/>
  <c r="AF30" i="8"/>
  <c r="AF30" i="38" s="1"/>
  <c r="AF31" i="14"/>
  <c r="AF32" i="14"/>
  <c r="AF33" i="14"/>
  <c r="AF34" i="14"/>
  <c r="AF35" i="14"/>
  <c r="AF35" i="8" s="1"/>
  <c r="AF35" i="23" s="1"/>
  <c r="AF36" i="14"/>
  <c r="AF37" i="14"/>
  <c r="AF37" i="8" s="1"/>
  <c r="AF37" i="23" s="1"/>
  <c r="AF38" i="14"/>
  <c r="AF39" i="14"/>
  <c r="AF39" i="8" s="1"/>
  <c r="AF39" i="23" s="1"/>
  <c r="AF40" i="14"/>
  <c r="AF41" i="14"/>
  <c r="AF42" i="14"/>
  <c r="AF43" i="14"/>
  <c r="AF44" i="14"/>
  <c r="AF45" i="14"/>
  <c r="AF45" i="8" s="1"/>
  <c r="AF46" i="14"/>
  <c r="AF47" i="14"/>
  <c r="AF47" i="8" s="1"/>
  <c r="AF47" i="23" s="1"/>
  <c r="AF48" i="14"/>
  <c r="AF49" i="14"/>
  <c r="AF50" i="14"/>
  <c r="AF51" i="14"/>
  <c r="AF51" i="8" s="1"/>
  <c r="AF52" i="19" s="1"/>
  <c r="AF52" i="8"/>
  <c r="AG30" i="8"/>
  <c r="AG31" i="14"/>
  <c r="AG31" i="8" s="1"/>
  <c r="AG32" i="14"/>
  <c r="AG33" i="14"/>
  <c r="AG34" i="14"/>
  <c r="AG34" i="8" s="1"/>
  <c r="AG35" i="14"/>
  <c r="AG36" i="14"/>
  <c r="AG36" i="8" s="1"/>
  <c r="AG36" i="23" s="1"/>
  <c r="AG37" i="14"/>
  <c r="AG38" i="14"/>
  <c r="AG39" i="14"/>
  <c r="AG40" i="14"/>
  <c r="AG40" i="8" s="1"/>
  <c r="AG40" i="23" s="1"/>
  <c r="AG41" i="14"/>
  <c r="AG42" i="14"/>
  <c r="AG43" i="14"/>
  <c r="AG43" i="8" s="1"/>
  <c r="AG44" i="14"/>
  <c r="AG45" i="14"/>
  <c r="AG46" i="14"/>
  <c r="AG47" i="14"/>
  <c r="AG47" i="8" s="1"/>
  <c r="AG48" i="14"/>
  <c r="AG48" i="8" s="1"/>
  <c r="AG48" i="19" s="1"/>
  <c r="AG49" i="14"/>
  <c r="AG50" i="14"/>
  <c r="AG51" i="14"/>
  <c r="AG51" i="8" s="1"/>
  <c r="AG52" i="8"/>
  <c r="AH30" i="8"/>
  <c r="AH30" i="38" s="1"/>
  <c r="AH31" i="14"/>
  <c r="AH31" i="28" s="1"/>
  <c r="AH32" i="14"/>
  <c r="AH33" i="14"/>
  <c r="AH34" i="14"/>
  <c r="AH35" i="14"/>
  <c r="AH35" i="8" s="1"/>
  <c r="AH36" i="14"/>
  <c r="AH37" i="14"/>
  <c r="AH37" i="8" s="1"/>
  <c r="AH37" i="23" s="1"/>
  <c r="AH38" i="14"/>
  <c r="AH39" i="14"/>
  <c r="AH39" i="8" s="1"/>
  <c r="AH39" i="23" s="1"/>
  <c r="AH40" i="14"/>
  <c r="AH41" i="14"/>
  <c r="AH41" i="8" s="1"/>
  <c r="AH41" i="23" s="1"/>
  <c r="AH42" i="14"/>
  <c r="AH43" i="14"/>
  <c r="AH44" i="14"/>
  <c r="AH45" i="14"/>
  <c r="AH46" i="14"/>
  <c r="AH47" i="14"/>
  <c r="AH48" i="14"/>
  <c r="AH49" i="14"/>
  <c r="AH49" i="8" s="1"/>
  <c r="AH49" i="23" s="1"/>
  <c r="AH50" i="14"/>
  <c r="AH51" i="14"/>
  <c r="AH52" i="8"/>
  <c r="AI30" i="8"/>
  <c r="AI30" i="38" s="1"/>
  <c r="AI31" i="14"/>
  <c r="AI32" i="14"/>
  <c r="AI33" i="14"/>
  <c r="AI34" i="14"/>
  <c r="AI35" i="14"/>
  <c r="AI36" i="14"/>
  <c r="AI36" i="8" s="1"/>
  <c r="AI36" i="23" s="1"/>
  <c r="AI37" i="14"/>
  <c r="AI38" i="14"/>
  <c r="AI38" i="8" s="1"/>
  <c r="AI38" i="23" s="1"/>
  <c r="AI39" i="14"/>
  <c r="AI40" i="14"/>
  <c r="AI41" i="14"/>
  <c r="AI42" i="14"/>
  <c r="AI42" i="8" s="1"/>
  <c r="AI42" i="23" s="1"/>
  <c r="AI43" i="14"/>
  <c r="AI44" i="14"/>
  <c r="AI45" i="14"/>
  <c r="AI45" i="8" s="1"/>
  <c r="AI46" i="14"/>
  <c r="AI47" i="14"/>
  <c r="AI48" i="14"/>
  <c r="AI48" i="8" s="1"/>
  <c r="AI49" i="14"/>
  <c r="AI49" i="8" s="1"/>
  <c r="AI50" i="14"/>
  <c r="AI50" i="8" s="1"/>
  <c r="AI50" i="23" s="1"/>
  <c r="AI51" i="14"/>
  <c r="AI51" i="8" s="1"/>
  <c r="AI52" i="8"/>
  <c r="AJ30" i="8"/>
  <c r="AJ31" i="14"/>
  <c r="AJ31" i="28" s="1"/>
  <c r="AJ32" i="14"/>
  <c r="AJ33" i="14"/>
  <c r="AJ34" i="14"/>
  <c r="AJ34" i="8" s="1"/>
  <c r="AJ35" i="14"/>
  <c r="AJ36" i="14"/>
  <c r="AJ37" i="14"/>
  <c r="AJ38" i="14"/>
  <c r="AJ38" i="8" s="1"/>
  <c r="AJ39" i="14"/>
  <c r="AJ38" i="21" s="1"/>
  <c r="AJ40" i="14"/>
  <c r="AJ41" i="14"/>
  <c r="AJ41" i="8" s="1"/>
  <c r="AJ41" i="23" s="1"/>
  <c r="AJ42" i="14"/>
  <c r="AJ42" i="8" s="1"/>
  <c r="AJ43" i="14"/>
  <c r="AJ44" i="14"/>
  <c r="AJ45" i="14"/>
  <c r="AJ46" i="14"/>
  <c r="AJ46" i="8" s="1"/>
  <c r="AJ47" i="14"/>
  <c r="AJ48" i="14"/>
  <c r="AJ49" i="14"/>
  <c r="AJ49" i="8" s="1"/>
  <c r="AJ50" i="14"/>
  <c r="AJ50" i="8" s="1"/>
  <c r="AJ51" i="14"/>
  <c r="AJ51" i="8" s="1"/>
  <c r="AJ51" i="19" s="1"/>
  <c r="AJ52" i="8"/>
  <c r="AK30" i="8"/>
  <c r="AK30" i="22" s="1"/>
  <c r="AK31" i="14"/>
  <c r="AK31" i="8" s="1"/>
  <c r="AK32" i="14"/>
  <c r="AK33" i="14"/>
  <c r="AK34" i="14"/>
  <c r="AK35" i="14"/>
  <c r="AK35" i="8" s="1"/>
  <c r="AK35" i="23" s="1"/>
  <c r="AK36" i="14"/>
  <c r="AK37" i="14"/>
  <c r="AK38" i="14"/>
  <c r="AK39" i="14"/>
  <c r="AK39" i="8" s="1"/>
  <c r="AK40" i="14"/>
  <c r="AK40" i="8" s="1"/>
  <c r="AK40" i="23" s="1"/>
  <c r="AK41" i="14"/>
  <c r="AK42" i="14"/>
  <c r="AK42" i="8" s="1"/>
  <c r="AK42" i="23" s="1"/>
  <c r="AK43" i="14"/>
  <c r="AK43" i="8" s="1"/>
  <c r="AK44" i="14"/>
  <c r="AK45" i="14"/>
  <c r="AK46" i="14"/>
  <c r="AK47" i="14"/>
  <c r="AK47" i="8" s="1"/>
  <c r="AK48" i="14"/>
  <c r="AK49" i="14"/>
  <c r="AK50" i="14"/>
  <c r="AK50" i="8" s="1"/>
  <c r="AK51" i="14"/>
  <c r="AK51" i="8" s="1"/>
  <c r="AK52" i="8"/>
  <c r="AL30" i="8"/>
  <c r="AL31" i="14"/>
  <c r="AL30" i="21" s="1"/>
  <c r="AL32" i="14"/>
  <c r="AL32" i="8" s="1"/>
  <c r="AL33" i="14"/>
  <c r="AL34" i="14"/>
  <c r="AL35" i="14"/>
  <c r="AL36" i="14"/>
  <c r="AL36" i="8" s="1"/>
  <c r="AL37" i="14"/>
  <c r="AL38" i="14"/>
  <c r="AL39" i="14"/>
  <c r="AL40" i="14"/>
  <c r="AL40" i="8" s="1"/>
  <c r="AL41" i="14"/>
  <c r="AL41" i="8" s="1"/>
  <c r="AL41" i="23" s="1"/>
  <c r="AL42" i="14"/>
  <c r="AL43" i="14"/>
  <c r="AL43" i="8" s="1"/>
  <c r="AL43" i="23" s="1"/>
  <c r="AL44" i="14"/>
  <c r="AL45" i="14"/>
  <c r="AL45" i="8" s="1"/>
  <c r="AL45" i="23" s="1"/>
  <c r="AL46" i="14"/>
  <c r="AL47" i="14"/>
  <c r="AL48" i="14"/>
  <c r="AL48" i="8" s="1"/>
  <c r="AL49" i="14"/>
  <c r="AL50" i="14"/>
  <c r="AL51" i="14"/>
  <c r="AL51" i="8" s="1"/>
  <c r="AL52" i="8"/>
  <c r="AM30" i="8"/>
  <c r="AM30" i="38" s="1"/>
  <c r="AM31" i="14"/>
  <c r="AM32" i="14"/>
  <c r="AM32" i="8" s="1"/>
  <c r="AM32" i="23" s="1"/>
  <c r="AM33" i="14"/>
  <c r="AM34" i="14"/>
  <c r="AM34" i="8" s="1"/>
  <c r="AM34" i="23" s="1"/>
  <c r="AM35" i="14"/>
  <c r="AM36" i="14"/>
  <c r="AM37" i="14"/>
  <c r="AM37" i="8" s="1"/>
  <c r="AM37" i="23" s="1"/>
  <c r="AM38" i="14"/>
  <c r="AM39" i="14"/>
  <c r="AM40" i="14"/>
  <c r="AM40" i="8" s="1"/>
  <c r="AM41" i="14"/>
  <c r="AM41" i="8" s="1"/>
  <c r="AM42" i="14"/>
  <c r="AM42" i="8" s="1"/>
  <c r="AM42" i="19" s="1"/>
  <c r="AM43" i="14"/>
  <c r="AM44" i="14"/>
  <c r="AM44" i="8" s="1"/>
  <c r="AM44" i="23" s="1"/>
  <c r="AM45" i="14"/>
  <c r="AM46" i="14"/>
  <c r="AM46" i="8" s="1"/>
  <c r="AM46" i="23" s="1"/>
  <c r="AM47" i="14"/>
  <c r="AM48" i="14"/>
  <c r="AM49" i="14"/>
  <c r="AM50" i="14"/>
  <c r="AM51" i="14"/>
  <c r="AM51" i="21" s="1"/>
  <c r="AM52" i="8"/>
  <c r="AN30" i="8"/>
  <c r="AN31" i="14"/>
  <c r="AN31" i="8" s="1"/>
  <c r="AN31" i="23" s="1"/>
  <c r="AN32" i="14"/>
  <c r="AN33" i="14"/>
  <c r="AN33" i="8" s="1"/>
  <c r="AN33" i="23" s="1"/>
  <c r="AN34" i="14"/>
  <c r="AN35" i="14"/>
  <c r="AN35" i="8" s="1"/>
  <c r="AN35" i="23" s="1"/>
  <c r="AN36" i="14"/>
  <c r="AN37" i="14"/>
  <c r="AN38" i="14"/>
  <c r="AN38" i="8" s="1"/>
  <c r="AN39" i="14"/>
  <c r="AN40" i="14"/>
  <c r="AN41" i="14"/>
  <c r="AN41" i="8" s="1"/>
  <c r="AN42" i="14"/>
  <c r="AN43" i="14"/>
  <c r="AN43" i="8" s="1"/>
  <c r="AN43" i="23" s="1"/>
  <c r="AN44" i="14"/>
  <c r="AN45" i="14"/>
  <c r="AN45" i="8" s="1"/>
  <c r="AN45" i="23" s="1"/>
  <c r="AN46" i="14"/>
  <c r="AN47" i="14"/>
  <c r="AN47" i="8" s="1"/>
  <c r="AN47" i="23" s="1"/>
  <c r="AN48" i="14"/>
  <c r="AN49" i="14"/>
  <c r="AN50" i="14"/>
  <c r="AN50" i="8" s="1"/>
  <c r="AN51" i="14"/>
  <c r="AN52" i="8"/>
  <c r="AO30" i="8"/>
  <c r="AO30" i="38" s="1"/>
  <c r="AO31" i="14"/>
  <c r="AO32" i="14"/>
  <c r="AO32" i="8" s="1"/>
  <c r="AO32" i="23" s="1"/>
  <c r="AO33" i="14"/>
  <c r="AO34" i="14"/>
  <c r="AO34" i="8" s="1"/>
  <c r="AO34" i="23" s="1"/>
  <c r="AO35" i="14"/>
  <c r="AO36" i="14"/>
  <c r="AO36" i="8" s="1"/>
  <c r="AO36" i="23" s="1"/>
  <c r="AO37" i="14"/>
  <c r="AO37" i="8" s="1"/>
  <c r="AO37" i="23" s="1"/>
  <c r="AO38" i="14"/>
  <c r="AO39" i="14"/>
  <c r="AO40" i="14"/>
  <c r="AO41" i="14"/>
  <c r="AO42" i="14"/>
  <c r="AO42" i="8" s="1"/>
  <c r="AO43" i="14"/>
  <c r="AO43" i="8" s="1"/>
  <c r="AO44" i="14"/>
  <c r="AO44" i="8" s="1"/>
  <c r="AO44" i="19" s="1"/>
  <c r="AO45" i="14"/>
  <c r="AO46" i="14"/>
  <c r="AO46" i="8" s="1"/>
  <c r="AO46" i="23" s="1"/>
  <c r="AO47" i="14"/>
  <c r="AO47" i="8" s="1"/>
  <c r="AO48" i="14"/>
  <c r="AO48" i="8" s="1"/>
  <c r="AO48" i="23" s="1"/>
  <c r="AO49" i="14"/>
  <c r="AO50" i="14"/>
  <c r="AO51" i="14"/>
  <c r="AO51" i="8" s="1"/>
  <c r="AO52" i="8"/>
  <c r="AP30" i="8"/>
  <c r="AP30" i="38" s="1"/>
  <c r="AP31" i="14"/>
  <c r="AP31" i="8" s="1"/>
  <c r="AP32" i="14"/>
  <c r="AP33" i="14"/>
  <c r="AP33" i="8" s="1"/>
  <c r="AP33" i="23" s="1"/>
  <c r="AP34" i="14"/>
  <c r="AP35" i="14"/>
  <c r="AP35" i="8" s="1"/>
  <c r="AP35" i="23" s="1"/>
  <c r="AP36" i="14"/>
  <c r="AP37" i="14"/>
  <c r="AP37" i="8" s="1"/>
  <c r="AP37" i="23" s="1"/>
  <c r="AP38" i="14"/>
  <c r="AP39" i="14"/>
  <c r="AP40" i="14"/>
  <c r="AP41" i="14"/>
  <c r="AP42" i="14"/>
  <c r="AP43" i="14"/>
  <c r="AP43" i="8" s="1"/>
  <c r="AP44" i="14"/>
  <c r="AP45" i="14"/>
  <c r="AP45" i="8" s="1"/>
  <c r="AP45" i="23" s="1"/>
  <c r="AP46" i="14"/>
  <c r="AP47" i="14"/>
  <c r="AP47" i="8" s="1"/>
  <c r="AP47" i="23" s="1"/>
  <c r="AP48" i="14"/>
  <c r="AP49" i="14"/>
  <c r="AP49" i="8" s="1"/>
  <c r="AP49" i="23" s="1"/>
  <c r="AP50" i="14"/>
  <c r="AP51" i="14"/>
  <c r="AP52" i="8"/>
  <c r="AQ30" i="8"/>
  <c r="AQ30" i="38" s="1"/>
  <c r="AQ31" i="14"/>
  <c r="AQ32" i="14"/>
  <c r="AQ32" i="8" s="1"/>
  <c r="AQ33" i="14"/>
  <c r="AQ34" i="14"/>
  <c r="AQ34" i="8" s="1"/>
  <c r="AQ34" i="23" s="1"/>
  <c r="AQ35" i="14"/>
  <c r="AQ36" i="14"/>
  <c r="AQ36" i="8" s="1"/>
  <c r="AQ36" i="23" s="1"/>
  <c r="AQ37" i="14"/>
  <c r="AQ38" i="14"/>
  <c r="AQ38" i="8" s="1"/>
  <c r="AQ38" i="23" s="1"/>
  <c r="AQ39" i="14"/>
  <c r="AQ40" i="14"/>
  <c r="AQ41" i="14"/>
  <c r="AQ42" i="14"/>
  <c r="AQ42" i="8" s="1"/>
  <c r="AQ43" i="14"/>
  <c r="AQ44" i="14"/>
  <c r="AQ44" i="8" s="1"/>
  <c r="AQ45" i="14"/>
  <c r="AQ46" i="14"/>
  <c r="AQ46" i="8" s="1"/>
  <c r="AQ46" i="23" s="1"/>
  <c r="AQ47" i="14"/>
  <c r="AQ48" i="14"/>
  <c r="AQ48" i="8" s="1"/>
  <c r="AQ48" i="23" s="1"/>
  <c r="AQ49" i="14"/>
  <c r="AQ49" i="8" s="1"/>
  <c r="AQ50" i="14"/>
  <c r="AQ50" i="8" s="1"/>
  <c r="AQ51" i="14"/>
  <c r="AQ52" i="8"/>
  <c r="AR30" i="8"/>
  <c r="AR31" i="14"/>
  <c r="AR31" i="28" s="1"/>
  <c r="AR32" i="14"/>
  <c r="AR33" i="14"/>
  <c r="AR33" i="8" s="1"/>
  <c r="AR34" i="14"/>
  <c r="AR35" i="14"/>
  <c r="AR34" i="21" s="1"/>
  <c r="AR36" i="14"/>
  <c r="AR37" i="14"/>
  <c r="AR37" i="8" s="1"/>
  <c r="AR37" i="23" s="1"/>
  <c r="AR38" i="14"/>
  <c r="AR38" i="8" s="1"/>
  <c r="AR39" i="14"/>
  <c r="AR39" i="8" s="1"/>
  <c r="AR39" i="23" s="1"/>
  <c r="AR40" i="14"/>
  <c r="AR41" i="14"/>
  <c r="AR42" i="14"/>
  <c r="AR42" i="8" s="1"/>
  <c r="AR43" i="14"/>
  <c r="AR44" i="14"/>
  <c r="AR45" i="14"/>
  <c r="AR45" i="8" s="1"/>
  <c r="AR46" i="14"/>
  <c r="AR47" i="14"/>
  <c r="AR46" i="21" s="1"/>
  <c r="AR48" i="14"/>
  <c r="AR49" i="14"/>
  <c r="AR49" i="8" s="1"/>
  <c r="AR50" i="14"/>
  <c r="AR50" i="8" s="1"/>
  <c r="AR51" i="14"/>
  <c r="AR52" i="8"/>
  <c r="AS30" i="8"/>
  <c r="AS31" i="14"/>
  <c r="AS32" i="14"/>
  <c r="AS33" i="14"/>
  <c r="AS34" i="14"/>
  <c r="AS34" i="8" s="1"/>
  <c r="AS35" i="14"/>
  <c r="AS36" i="14"/>
  <c r="AS36" i="8" s="1"/>
  <c r="AS36" i="23" s="1"/>
  <c r="AS37" i="14"/>
  <c r="AS38" i="14"/>
  <c r="AS38" i="8" s="1"/>
  <c r="AS38" i="23" s="1"/>
  <c r="AS39" i="14"/>
  <c r="AS39" i="8" s="1"/>
  <c r="AS40" i="14"/>
  <c r="AS40" i="8" s="1"/>
  <c r="AS40" i="23" s="1"/>
  <c r="AS41" i="14"/>
  <c r="AS42" i="14"/>
  <c r="AS43" i="14"/>
  <c r="AS43" i="8" s="1"/>
  <c r="AS44" i="14"/>
  <c r="AS45" i="14"/>
  <c r="AS46" i="14"/>
  <c r="AS46" i="8" s="1"/>
  <c r="AS47" i="14"/>
  <c r="AS48" i="14"/>
  <c r="AS48" i="8" s="1"/>
  <c r="AS48" i="23" s="1"/>
  <c r="AS49" i="14"/>
  <c r="AS50" i="14"/>
  <c r="AS50" i="8" s="1"/>
  <c r="AS50" i="23" s="1"/>
  <c r="AS51" i="14"/>
  <c r="AS52" i="8"/>
  <c r="AT30" i="8"/>
  <c r="AT30" i="38" s="1"/>
  <c r="AT31" i="14"/>
  <c r="AT30" i="21" s="1"/>
  <c r="AT32" i="14"/>
  <c r="AT33" i="14"/>
  <c r="AT34" i="14"/>
  <c r="AT35" i="14"/>
  <c r="AT35" i="8" s="1"/>
  <c r="AT36" i="14"/>
  <c r="AT37" i="14"/>
  <c r="AT37" i="8" s="1"/>
  <c r="AT37" i="23" s="1"/>
  <c r="AT38" i="14"/>
  <c r="AT39" i="14"/>
  <c r="AT39" i="8" s="1"/>
  <c r="AT39" i="23" s="1"/>
  <c r="AT40" i="14"/>
  <c r="AT41" i="14"/>
  <c r="AT41" i="8" s="1"/>
  <c r="AT41" i="23" s="1"/>
  <c r="AT42" i="14"/>
  <c r="AT43" i="14"/>
  <c r="AT43" i="8" s="1"/>
  <c r="AT43" i="23" s="1"/>
  <c r="AT44" i="14"/>
  <c r="AT45" i="14"/>
  <c r="AT46" i="14"/>
  <c r="AT47" i="14"/>
  <c r="AT47" i="8" s="1"/>
  <c r="AT48" i="14"/>
  <c r="AT49" i="14"/>
  <c r="AT49" i="8" s="1"/>
  <c r="AT49" i="23" s="1"/>
  <c r="AT50" i="14"/>
  <c r="AT51" i="14"/>
  <c r="AT52" i="8"/>
  <c r="AU30" i="8"/>
  <c r="AU30" i="38" s="1"/>
  <c r="AU31" i="14"/>
  <c r="AU32" i="14"/>
  <c r="AU33" i="14"/>
  <c r="AU34" i="14"/>
  <c r="AU35" i="14"/>
  <c r="AU36" i="14"/>
  <c r="AU37" i="14"/>
  <c r="AU38" i="14"/>
  <c r="AU38" i="8" s="1"/>
  <c r="AU38" i="23" s="1"/>
  <c r="AU39" i="14"/>
  <c r="AU40" i="14"/>
  <c r="AU40" i="8" s="1"/>
  <c r="AU40" i="23" s="1"/>
  <c r="AU41" i="14"/>
  <c r="AU42" i="14"/>
  <c r="AU42" i="8" s="1"/>
  <c r="AU42" i="23" s="1"/>
  <c r="AU43" i="14"/>
  <c r="AU44" i="14"/>
  <c r="AU45" i="14"/>
  <c r="AU46" i="14"/>
  <c r="AU47" i="14"/>
  <c r="AU48" i="14"/>
  <c r="AU48" i="8" s="1"/>
  <c r="AU49" i="14"/>
  <c r="AU50" i="14"/>
  <c r="AU50" i="8" s="1"/>
  <c r="AU50" i="23" s="1"/>
  <c r="AU51" i="14"/>
  <c r="AU52" i="8"/>
  <c r="AU52" i="22" s="1"/>
  <c r="AV30" i="8"/>
  <c r="AV31" i="14"/>
  <c r="AV31" i="8" s="1"/>
  <c r="AV31" i="23" s="1"/>
  <c r="AV32" i="14"/>
  <c r="AV33" i="14"/>
  <c r="AV34" i="14"/>
  <c r="AV35" i="14"/>
  <c r="AV36" i="14"/>
  <c r="AV36" i="8" s="1"/>
  <c r="AV37" i="14"/>
  <c r="AV37" i="8" s="1"/>
  <c r="AV38" i="14"/>
  <c r="AV39" i="14"/>
  <c r="AV39" i="8" s="1"/>
  <c r="AV39" i="23" s="1"/>
  <c r="AV40" i="14"/>
  <c r="AV41" i="14"/>
  <c r="AV41" i="8" s="1"/>
  <c r="AV41" i="23" s="1"/>
  <c r="AV42" i="14"/>
  <c r="AV43" i="14"/>
  <c r="AV43" i="8" s="1"/>
  <c r="AV43" i="23" s="1"/>
  <c r="AV44" i="14"/>
  <c r="AV44" i="8" s="1"/>
  <c r="AV45" i="14"/>
  <c r="AV46" i="14"/>
  <c r="AV47" i="14"/>
  <c r="AV48" i="14"/>
  <c r="AV48" i="8" s="1"/>
  <c r="AV49" i="14"/>
  <c r="AV49" i="8" s="1"/>
  <c r="AV50" i="14"/>
  <c r="AV51" i="14"/>
  <c r="AV51" i="8" s="1"/>
  <c r="AV51" i="23" s="1"/>
  <c r="AV52" i="8"/>
  <c r="AW30" i="8"/>
  <c r="AW30" i="23" s="1"/>
  <c r="AW31" i="14"/>
  <c r="AW30" i="21" s="1"/>
  <c r="AW32" i="14"/>
  <c r="AW32" i="8" s="1"/>
  <c r="AW32" i="23" s="1"/>
  <c r="AW33" i="14"/>
  <c r="AW34" i="14"/>
  <c r="AW35" i="14"/>
  <c r="AW36" i="14"/>
  <c r="AW37" i="14"/>
  <c r="AW38" i="14"/>
  <c r="AW38" i="8" s="1"/>
  <c r="AW39" i="14"/>
  <c r="AW40" i="14"/>
  <c r="AW40" i="8" s="1"/>
  <c r="AW40" i="23" s="1"/>
  <c r="AW41" i="14"/>
  <c r="AW42" i="14"/>
  <c r="AW42" i="8" s="1"/>
  <c r="AW42" i="23" s="1"/>
  <c r="AW43" i="14"/>
  <c r="AW43" i="8" s="1"/>
  <c r="AW44" i="14"/>
  <c r="AW44" i="8" s="1"/>
  <c r="AW44" i="23" s="1"/>
  <c r="AW45" i="14"/>
  <c r="AW45" i="8" s="1"/>
  <c r="AW46" i="14"/>
  <c r="AW47" i="14"/>
  <c r="AW48" i="14"/>
  <c r="AW49" i="14"/>
  <c r="AW50" i="14"/>
  <c r="AW50" i="8" s="1"/>
  <c r="AW51" i="14"/>
  <c r="AW51" i="21" s="1"/>
  <c r="AW52" i="8"/>
  <c r="AX30" i="8"/>
  <c r="AX31" i="14"/>
  <c r="AX32" i="14"/>
  <c r="AX33" i="14"/>
  <c r="AX33" i="8" s="1"/>
  <c r="AX33" i="23" s="1"/>
  <c r="AX34" i="14"/>
  <c r="AX35" i="14"/>
  <c r="AX36" i="14"/>
  <c r="AX37" i="14"/>
  <c r="AX38" i="14"/>
  <c r="AX39" i="14"/>
  <c r="AX39" i="8" s="1"/>
  <c r="AX40" i="14"/>
  <c r="AX41" i="14"/>
  <c r="AX41" i="8" s="1"/>
  <c r="AX41" i="23" s="1"/>
  <c r="AX42" i="14"/>
  <c r="AX43" i="14"/>
  <c r="AX43" i="8" s="1"/>
  <c r="AX43" i="23" s="1"/>
  <c r="AX44" i="14"/>
  <c r="AX45" i="14"/>
  <c r="AX45" i="8" s="1"/>
  <c r="AX45" i="23" s="1"/>
  <c r="AX46" i="14"/>
  <c r="AX47" i="14"/>
  <c r="AX48" i="14"/>
  <c r="AX49" i="14"/>
  <c r="AX50" i="14"/>
  <c r="AX51" i="14"/>
  <c r="AX51" i="8" s="1"/>
  <c r="AX52" i="8"/>
  <c r="AY30" i="8"/>
  <c r="AY30" i="38" s="1"/>
  <c r="AY31" i="14"/>
  <c r="AY32" i="14"/>
  <c r="AY32" i="8" s="1"/>
  <c r="AY32" i="23" s="1"/>
  <c r="AY33" i="14"/>
  <c r="AY34" i="14"/>
  <c r="AY34" i="8" s="1"/>
  <c r="AY34" i="23" s="1"/>
  <c r="AY35" i="14"/>
  <c r="AY36" i="14"/>
  <c r="AY37" i="14"/>
  <c r="AY38" i="14"/>
  <c r="AY39" i="14"/>
  <c r="AY40" i="14"/>
  <c r="AY40" i="8" s="1"/>
  <c r="AY41" i="14"/>
  <c r="AY42" i="14"/>
  <c r="AY42" i="8" s="1"/>
  <c r="AY42" i="23" s="1"/>
  <c r="AY43" i="14"/>
  <c r="AY44" i="14"/>
  <c r="AY44" i="8" s="1"/>
  <c r="AY45" i="14"/>
  <c r="AY45" i="8" s="1"/>
  <c r="AY46" i="14"/>
  <c r="AY46" i="8" s="1"/>
  <c r="AY46" i="23" s="1"/>
  <c r="AY47" i="14"/>
  <c r="AY48" i="14"/>
  <c r="AY49" i="14"/>
  <c r="AY50" i="14"/>
  <c r="AY51" i="14"/>
  <c r="AY52" i="8"/>
  <c r="AZ30" i="8"/>
  <c r="AZ30" i="38" s="1"/>
  <c r="AZ31" i="14"/>
  <c r="AZ31" i="8" s="1"/>
  <c r="AZ31" i="19" s="1"/>
  <c r="AZ32" i="14"/>
  <c r="AZ33" i="14"/>
  <c r="AZ33" i="8" s="1"/>
  <c r="AZ33" i="23" s="1"/>
  <c r="AZ34" i="14"/>
  <c r="AZ35" i="14"/>
  <c r="AZ35" i="8" s="1"/>
  <c r="AZ35" i="23" s="1"/>
  <c r="AZ36" i="14"/>
  <c r="AZ37" i="14"/>
  <c r="AZ38" i="14"/>
  <c r="AZ39" i="14"/>
  <c r="AZ40" i="14"/>
  <c r="AZ41" i="14"/>
  <c r="AZ41" i="8" s="1"/>
  <c r="AZ42" i="14"/>
  <c r="AZ43" i="14"/>
  <c r="AZ43" i="8" s="1"/>
  <c r="AZ43" i="23" s="1"/>
  <c r="AZ44" i="14"/>
  <c r="AZ45" i="14"/>
  <c r="AZ45" i="8" s="1"/>
  <c r="AZ45" i="23" s="1"/>
  <c r="AZ46" i="14"/>
  <c r="AZ46" i="8" s="1"/>
  <c r="AZ47" i="14"/>
  <c r="AZ47" i="8" s="1"/>
  <c r="AZ47" i="23" s="1"/>
  <c r="AZ48" i="14"/>
  <c r="AZ48" i="8" s="1"/>
  <c r="AZ49" i="14"/>
  <c r="AZ50" i="14"/>
  <c r="AZ51" i="14"/>
  <c r="AZ52" i="8"/>
  <c r="BA30" i="8"/>
  <c r="BA30" i="38" s="1"/>
  <c r="BA31" i="14"/>
  <c r="BA32" i="14"/>
  <c r="BA32" i="8" s="1"/>
  <c r="BA32" i="23" s="1"/>
  <c r="BA33" i="14"/>
  <c r="BA34" i="14"/>
  <c r="BA34" i="8" s="1"/>
  <c r="BA34" i="23" s="1"/>
  <c r="BA35" i="14"/>
  <c r="BA35" i="8" s="1"/>
  <c r="BA36" i="14"/>
  <c r="BA36" i="8" s="1"/>
  <c r="BA36" i="23" s="1"/>
  <c r="BA37" i="14"/>
  <c r="BA38" i="14"/>
  <c r="BA39" i="14"/>
  <c r="BA40" i="14"/>
  <c r="BA41" i="14"/>
  <c r="BA41" i="8" s="1"/>
  <c r="BA41" i="23" s="1"/>
  <c r="BA42" i="14"/>
  <c r="BA42" i="8" s="1"/>
  <c r="BA43" i="14"/>
  <c r="BA44" i="14"/>
  <c r="BA44" i="8" s="1"/>
  <c r="BA44" i="23" s="1"/>
  <c r="BA45" i="14"/>
  <c r="BA46" i="14"/>
  <c r="BA46" i="8" s="1"/>
  <c r="BA46" i="23" s="1"/>
  <c r="BA47" i="14"/>
  <c r="BA47" i="8" s="1"/>
  <c r="BA48" i="14"/>
  <c r="BA48" i="8" s="1"/>
  <c r="BA49" i="14"/>
  <c r="BA49" i="8" s="1"/>
  <c r="BA50" i="14"/>
  <c r="BA51" i="14"/>
  <c r="BA51" i="21" s="1"/>
  <c r="BA52" i="8"/>
  <c r="BB30" i="8"/>
  <c r="BB30" i="38" s="1"/>
  <c r="BB31" i="14"/>
  <c r="BB31" i="8" s="1"/>
  <c r="BB32" i="14"/>
  <c r="BB33" i="14"/>
  <c r="BB33" i="8" s="1"/>
  <c r="BB33" i="23" s="1"/>
  <c r="BB34" i="14"/>
  <c r="BB35" i="14"/>
  <c r="BB35" i="8" s="1"/>
  <c r="BB35" i="23" s="1"/>
  <c r="BB36" i="14"/>
  <c r="BB37" i="14"/>
  <c r="BB37" i="8" s="1"/>
  <c r="BB37" i="23" s="1"/>
  <c r="BB38" i="14"/>
  <c r="BB39" i="14"/>
  <c r="BB40" i="14"/>
  <c r="BB41" i="14"/>
  <c r="BB42" i="14"/>
  <c r="BB42" i="8" s="1"/>
  <c r="BB43" i="14"/>
  <c r="BB43" i="8" s="1"/>
  <c r="BB44" i="14"/>
  <c r="BB45" i="14"/>
  <c r="BB45" i="21" s="1"/>
  <c r="BB46" i="14"/>
  <c r="BB47" i="14"/>
  <c r="BB47" i="8" s="1"/>
  <c r="BB47" i="23" s="1"/>
  <c r="BB48" i="14"/>
  <c r="BB49" i="14"/>
  <c r="BB49" i="8" s="1"/>
  <c r="BB49" i="23" s="1"/>
  <c r="BB50" i="14"/>
  <c r="BB51" i="14"/>
  <c r="BB52" i="8"/>
  <c r="BC30" i="8"/>
  <c r="BC30" i="38" s="1"/>
  <c r="BC31" i="14"/>
  <c r="BC32" i="14"/>
  <c r="BC33" i="14"/>
  <c r="BC34" i="14"/>
  <c r="BC35" i="14"/>
  <c r="BC36" i="14"/>
  <c r="BC36" i="8" s="1"/>
  <c r="BC36" i="23" s="1"/>
  <c r="BC37" i="14"/>
  <c r="BC37" i="8" s="1"/>
  <c r="BC37" i="23" s="1"/>
  <c r="BC38" i="14"/>
  <c r="BC38" i="8" s="1"/>
  <c r="BC38" i="23" s="1"/>
  <c r="BC39" i="14"/>
  <c r="BC40" i="14"/>
  <c r="BC41" i="14"/>
  <c r="BC41" i="8" s="1"/>
  <c r="BC42" i="14"/>
  <c r="BC43" i="14"/>
  <c r="BC43" i="8" s="1"/>
  <c r="BC43" i="23" s="1"/>
  <c r="BC44" i="14"/>
  <c r="BC44" i="8" s="1"/>
  <c r="BC44" i="23" s="1"/>
  <c r="BC45" i="14"/>
  <c r="BC45" i="8" s="1"/>
  <c r="BC46" i="14"/>
  <c r="BC45" i="21" s="1"/>
  <c r="BC47" i="14"/>
  <c r="BC48" i="14"/>
  <c r="BC48" i="8" s="1"/>
  <c r="BC48" i="23" s="1"/>
  <c r="BC49" i="14"/>
  <c r="BC50" i="14"/>
  <c r="BC50" i="8" s="1"/>
  <c r="BC50" i="23" s="1"/>
  <c r="BC51" i="14"/>
  <c r="BC52" i="8"/>
  <c r="BD30" i="8"/>
  <c r="BD31" i="14"/>
  <c r="BD32" i="14"/>
  <c r="BD33" i="14"/>
  <c r="BD33" i="8" s="1"/>
  <c r="BD34" i="14"/>
  <c r="BD35" i="14"/>
  <c r="BD35" i="28" s="1"/>
  <c r="BD36" i="14"/>
  <c r="BD37" i="14"/>
  <c r="BD37" i="8" s="1"/>
  <c r="BD37" i="23" s="1"/>
  <c r="BD38" i="14"/>
  <c r="BD38" i="8" s="1"/>
  <c r="BD39" i="14"/>
  <c r="BD40" i="14"/>
  <c r="BD41" i="14"/>
  <c r="BD42" i="14"/>
  <c r="BD42" i="8" s="1"/>
  <c r="BD42" i="23" s="1"/>
  <c r="BD43" i="14"/>
  <c r="BD44" i="14"/>
  <c r="BD45" i="14"/>
  <c r="BD45" i="8" s="1"/>
  <c r="BD46" i="14"/>
  <c r="BD47" i="14"/>
  <c r="BD47" i="28" s="1"/>
  <c r="BD48" i="14"/>
  <c r="BD49" i="14"/>
  <c r="BD49" i="8" s="1"/>
  <c r="BD49" i="23" s="1"/>
  <c r="BD50" i="14"/>
  <c r="BD50" i="8" s="1"/>
  <c r="BD51" i="14"/>
  <c r="BD51" i="8" s="1"/>
  <c r="BD51" i="23" s="1"/>
  <c r="BD52" i="8"/>
  <c r="BE30" i="8"/>
  <c r="BE31" i="14"/>
  <c r="BE32" i="14"/>
  <c r="BE33" i="14"/>
  <c r="BE34" i="14"/>
  <c r="BE34" i="8" s="1"/>
  <c r="BE35" i="14"/>
  <c r="BE36" i="14"/>
  <c r="BE36" i="8" s="1"/>
  <c r="BE37" i="14"/>
  <c r="BE38" i="14"/>
  <c r="BE38" i="8" s="1"/>
  <c r="BE38" i="23" s="1"/>
  <c r="BE39" i="14"/>
  <c r="BE40" i="14"/>
  <c r="BE41" i="14"/>
  <c r="BE42" i="14"/>
  <c r="BE43" i="14"/>
  <c r="BE44" i="14"/>
  <c r="BE45" i="14"/>
  <c r="BE46" i="14"/>
  <c r="BE46" i="8" s="1"/>
  <c r="BE47" i="14"/>
  <c r="BE48" i="14"/>
  <c r="BE48" i="8" s="1"/>
  <c r="BE49" i="14"/>
  <c r="BE50" i="14"/>
  <c r="BE50" i="8" s="1"/>
  <c r="BE50" i="23" s="1"/>
  <c r="BE51" i="14"/>
  <c r="BE51" i="21" s="1"/>
  <c r="BE52" i="8"/>
  <c r="BF30" i="8"/>
  <c r="BF30" i="38" s="1"/>
  <c r="BF31" i="14"/>
  <c r="BF32" i="14"/>
  <c r="BF33" i="14"/>
  <c r="BF34" i="14"/>
  <c r="BF35" i="14"/>
  <c r="BF36" i="14"/>
  <c r="BF37" i="14"/>
  <c r="BF37" i="8" s="1"/>
  <c r="BF37" i="23" s="1"/>
  <c r="BF38" i="14"/>
  <c r="BF39" i="14"/>
  <c r="BF40" i="14"/>
  <c r="BF41" i="14"/>
  <c r="BF41" i="8" s="1"/>
  <c r="BF41" i="23" s="1"/>
  <c r="BF42" i="14"/>
  <c r="BF43" i="14"/>
  <c r="BF44" i="14"/>
  <c r="BF45" i="14"/>
  <c r="BF45" i="8" s="1"/>
  <c r="BF46" i="14"/>
  <c r="BF47" i="14"/>
  <c r="BF47" i="8" s="1"/>
  <c r="BF48" i="14"/>
  <c r="BF49" i="14"/>
  <c r="BF49" i="8" s="1"/>
  <c r="BF49" i="23" s="1"/>
  <c r="BF50" i="14"/>
  <c r="BF51" i="14"/>
  <c r="BF51" i="21" s="1"/>
  <c r="BF52" i="8"/>
  <c r="BG30" i="8"/>
  <c r="BG30" i="38" s="1"/>
  <c r="BG31" i="14"/>
  <c r="BG31" i="28" s="1"/>
  <c r="BG32" i="14"/>
  <c r="BG33" i="14"/>
  <c r="BG34" i="14"/>
  <c r="BG34" i="8" s="1"/>
  <c r="BG35" i="14"/>
  <c r="BG36" i="14"/>
  <c r="BG36" i="8" s="1"/>
  <c r="BG37" i="14"/>
  <c r="BG38" i="14"/>
  <c r="BG38" i="8" s="1"/>
  <c r="BG38" i="23" s="1"/>
  <c r="BG39" i="14"/>
  <c r="BG40" i="14"/>
  <c r="BG41" i="14"/>
  <c r="BG41" i="8" s="1"/>
  <c r="BG42" i="14"/>
  <c r="BG42" i="8" s="1"/>
  <c r="BG42" i="23" s="1"/>
  <c r="BG43" i="14"/>
  <c r="BG44" i="14"/>
  <c r="BG44" i="8" s="1"/>
  <c r="BG45" i="14"/>
  <c r="BG46" i="14"/>
  <c r="BG46" i="8" s="1"/>
  <c r="BG47" i="14"/>
  <c r="BG48" i="14"/>
  <c r="BG49" i="14"/>
  <c r="BG49" i="8" s="1"/>
  <c r="BG50" i="14"/>
  <c r="BG50" i="8" s="1"/>
  <c r="BG50" i="23" s="1"/>
  <c r="BG51" i="14"/>
  <c r="BG52" i="8"/>
  <c r="BG52" i="22" s="1"/>
  <c r="BH30" i="8"/>
  <c r="BH30" i="38" s="1"/>
  <c r="BH31" i="14"/>
  <c r="BH31" i="8" s="1"/>
  <c r="BH31" i="19" s="1"/>
  <c r="BH32" i="14"/>
  <c r="BH33" i="14"/>
  <c r="BH33" i="8" s="1"/>
  <c r="BH33" i="23" s="1"/>
  <c r="BH34" i="14"/>
  <c r="BH35" i="14"/>
  <c r="BH35" i="8" s="1"/>
  <c r="BH36" i="14"/>
  <c r="BH37" i="14"/>
  <c r="BH38" i="14"/>
  <c r="BH39" i="14"/>
  <c r="BH39" i="8" s="1"/>
  <c r="BH39" i="23" s="1"/>
  <c r="BH40" i="14"/>
  <c r="BH41" i="14"/>
  <c r="BH42" i="14"/>
  <c r="BH43" i="14"/>
  <c r="BH43" i="8" s="1"/>
  <c r="BH43" i="23" s="1"/>
  <c r="BH44" i="14"/>
  <c r="BH45" i="14"/>
  <c r="BH45" i="8" s="1"/>
  <c r="BH45" i="23" s="1"/>
  <c r="BH46" i="14"/>
  <c r="BH47" i="14"/>
  <c r="BH47" i="8" s="1"/>
  <c r="BH48" i="14"/>
  <c r="BH49" i="14"/>
  <c r="BH49" i="8" s="1"/>
  <c r="BH50" i="14"/>
  <c r="BH50" i="8" s="1"/>
  <c r="BH51" i="14"/>
  <c r="BH51" i="8" s="1"/>
  <c r="BH51" i="19" s="1"/>
  <c r="BH52" i="8"/>
  <c r="BI30" i="8"/>
  <c r="BI30" i="23" s="1"/>
  <c r="BI31" i="14"/>
  <c r="BI31" i="8" s="1"/>
  <c r="BI32" i="14"/>
  <c r="BI32" i="8" s="1"/>
  <c r="BI32" i="23" s="1"/>
  <c r="BI33" i="14"/>
  <c r="BI34" i="14"/>
  <c r="BI35" i="14"/>
  <c r="BI36" i="14"/>
  <c r="BI36" i="8" s="1"/>
  <c r="BI37" i="14"/>
  <c r="BI38" i="14"/>
  <c r="BI38" i="8" s="1"/>
  <c r="BI39" i="14"/>
  <c r="BI40" i="14"/>
  <c r="BI40" i="8" s="1"/>
  <c r="BI40" i="23" s="1"/>
  <c r="BI41" i="14"/>
  <c r="BI42" i="14"/>
  <c r="BI42" i="8" s="1"/>
  <c r="BI42" i="23" s="1"/>
  <c r="BI43" i="14"/>
  <c r="BI44" i="14"/>
  <c r="BI44" i="8" s="1"/>
  <c r="BI44" i="23" s="1"/>
  <c r="BI45" i="14"/>
  <c r="BI46" i="14"/>
  <c r="BI46" i="8" s="1"/>
  <c r="BI46" i="23" s="1"/>
  <c r="BI47" i="14"/>
  <c r="BI48" i="14"/>
  <c r="BI48" i="8" s="1"/>
  <c r="BI49" i="14"/>
  <c r="BI50" i="14"/>
  <c r="BI50" i="8" s="1"/>
  <c r="BI51" i="14"/>
  <c r="BI51" i="8" s="1"/>
  <c r="BI52" i="8"/>
  <c r="BJ30" i="8"/>
  <c r="BJ31" i="14"/>
  <c r="BJ32" i="14"/>
  <c r="BJ33" i="14"/>
  <c r="BJ33" i="8" s="1"/>
  <c r="BJ33" i="23" s="1"/>
  <c r="BJ34" i="14"/>
  <c r="BJ35" i="14"/>
  <c r="BJ36" i="14"/>
  <c r="BJ37" i="14"/>
  <c r="BJ37" i="8" s="1"/>
  <c r="BJ38" i="14"/>
  <c r="BJ39" i="14"/>
  <c r="BJ40" i="14"/>
  <c r="BJ41" i="14"/>
  <c r="BJ41" i="8" s="1"/>
  <c r="BJ41" i="23" s="1"/>
  <c r="BJ42" i="14"/>
  <c r="BJ43" i="14"/>
  <c r="BJ44" i="14"/>
  <c r="BJ44" i="8" s="1"/>
  <c r="BJ44" i="23" s="1"/>
  <c r="BJ45" i="14"/>
  <c r="BJ46" i="14"/>
  <c r="BJ47" i="14"/>
  <c r="BJ48" i="14"/>
  <c r="BJ49" i="14"/>
  <c r="BJ49" i="8" s="1"/>
  <c r="BJ50" i="14"/>
  <c r="BJ51" i="14"/>
  <c r="BJ51" i="8" s="1"/>
  <c r="BJ52" i="8"/>
  <c r="BK30" i="8"/>
  <c r="BK30" i="38" s="1"/>
  <c r="BK31" i="14"/>
  <c r="BK31" i="28" s="1"/>
  <c r="BK32" i="14"/>
  <c r="BK33" i="14"/>
  <c r="BK33" i="8" s="1"/>
  <c r="BK33" i="23" s="1"/>
  <c r="BK34" i="14"/>
  <c r="BK34" i="8" s="1"/>
  <c r="BK34" i="23" s="1"/>
  <c r="BK35" i="14"/>
  <c r="BK36" i="14"/>
  <c r="BK37" i="14"/>
  <c r="BK38" i="14"/>
  <c r="BK38" i="8" s="1"/>
  <c r="BK39" i="14"/>
  <c r="BK40" i="14"/>
  <c r="BK40" i="8" s="1"/>
  <c r="BK41" i="14"/>
  <c r="BK41" i="8" s="1"/>
  <c r="BK41" i="23" s="1"/>
  <c r="BK42" i="14"/>
  <c r="BK42" i="8" s="1"/>
  <c r="BK42" i="23" s="1"/>
  <c r="BK43" i="14"/>
  <c r="BK44" i="14"/>
  <c r="BK45" i="14"/>
  <c r="BK45" i="8" s="1"/>
  <c r="BK45" i="23" s="1"/>
  <c r="BK46" i="14"/>
  <c r="BK46" i="8" s="1"/>
  <c r="BK46" i="23" s="1"/>
  <c r="BK47" i="14"/>
  <c r="BK48" i="14"/>
  <c r="BK48" i="8" s="1"/>
  <c r="BK48" i="23" s="1"/>
  <c r="BK49" i="14"/>
  <c r="BK50" i="14"/>
  <c r="BK50" i="8" s="1"/>
  <c r="BK51" i="14"/>
  <c r="BK52" i="8"/>
  <c r="BL30" i="8"/>
  <c r="BL31" i="14"/>
  <c r="BL31" i="8" s="1"/>
  <c r="BL31" i="23" s="1"/>
  <c r="BL32" i="14"/>
  <c r="BL33" i="14"/>
  <c r="BL34" i="14"/>
  <c r="BL34" i="8" s="1"/>
  <c r="BL34" i="22" s="1"/>
  <c r="BL35" i="14"/>
  <c r="BL36" i="14"/>
  <c r="BL37" i="14"/>
  <c r="BL37" i="8" s="1"/>
  <c r="BL37" i="23" s="1"/>
  <c r="BL38" i="14"/>
  <c r="BL39" i="14"/>
  <c r="BL39" i="8" s="1"/>
  <c r="BL40" i="14"/>
  <c r="BL41" i="14"/>
  <c r="BL42" i="14"/>
  <c r="BL43" i="14"/>
  <c r="BL43" i="8" s="1"/>
  <c r="BL43" i="23" s="1"/>
  <c r="BL44" i="14"/>
  <c r="BL45" i="14"/>
  <c r="BL46" i="14"/>
  <c r="BL46" i="8" s="1"/>
  <c r="BL47" i="14"/>
  <c r="BL47" i="8" s="1"/>
  <c r="BL47" i="23" s="1"/>
  <c r="BL48" i="14"/>
  <c r="BL49" i="14"/>
  <c r="BL49" i="8" s="1"/>
  <c r="BL49" i="23" s="1"/>
  <c r="BL50" i="14"/>
  <c r="BL51" i="14"/>
  <c r="BL52" i="8"/>
  <c r="BM30" i="8"/>
  <c r="BM30" i="38" s="1"/>
  <c r="BM31" i="14"/>
  <c r="BM32" i="14"/>
  <c r="BM32" i="8" s="1"/>
  <c r="BM32" i="23" s="1"/>
  <c r="BM33" i="14"/>
  <c r="BM34" i="14"/>
  <c r="BM35" i="14"/>
  <c r="BM35" i="8" s="1"/>
  <c r="BM35" i="22" s="1"/>
  <c r="BM36" i="14"/>
  <c r="BM36" i="8" s="1"/>
  <c r="BM36" i="23" s="1"/>
  <c r="BM37" i="14"/>
  <c r="BM38" i="14"/>
  <c r="BM39" i="14"/>
  <c r="BM40" i="14"/>
  <c r="BM41" i="14"/>
  <c r="BM42" i="14"/>
  <c r="BM43" i="14"/>
  <c r="BM44" i="14"/>
  <c r="BM45" i="14"/>
  <c r="BM46" i="14"/>
  <c r="BM47" i="14"/>
  <c r="BM47" i="8" s="1"/>
  <c r="BM48" i="14"/>
  <c r="BM48" i="8" s="1"/>
  <c r="BM49" i="14"/>
  <c r="BM50" i="14"/>
  <c r="BM51" i="14"/>
  <c r="BM52" i="8"/>
  <c r="BN30" i="8"/>
  <c r="BN30" i="38" s="1"/>
  <c r="BN31" i="14"/>
  <c r="BN32" i="14"/>
  <c r="BN33" i="14"/>
  <c r="BN33" i="8" s="1"/>
  <c r="BN33" i="23" s="1"/>
  <c r="BN34" i="14"/>
  <c r="BN35" i="14"/>
  <c r="BN36" i="14"/>
  <c r="BN37" i="14"/>
  <c r="BN37" i="8" s="1"/>
  <c r="BN37" i="23" s="1"/>
  <c r="BN38" i="14"/>
  <c r="BN39" i="14"/>
  <c r="BN39" i="8" s="1"/>
  <c r="BN39" i="23" s="1"/>
  <c r="BN40" i="14"/>
  <c r="BN41" i="14"/>
  <c r="BN42" i="14"/>
  <c r="BN43" i="14"/>
  <c r="BN43" i="8" s="1"/>
  <c r="BN44" i="14"/>
  <c r="BN45" i="14"/>
  <c r="BN45" i="8" s="1"/>
  <c r="BN45" i="23" s="1"/>
  <c r="BN46" i="14"/>
  <c r="BN47" i="14"/>
  <c r="BN47" i="8" s="1"/>
  <c r="BN47" i="23" s="1"/>
  <c r="BN48" i="14"/>
  <c r="BN48" i="8" s="1"/>
  <c r="BN49" i="14"/>
  <c r="BN49" i="8" s="1"/>
  <c r="BN50" i="14"/>
  <c r="BN51" i="14"/>
  <c r="BN51" i="21" s="1"/>
  <c r="BN52" i="8"/>
  <c r="BO30" i="8"/>
  <c r="BO30" i="38" s="1"/>
  <c r="BO31" i="14"/>
  <c r="BO32" i="14"/>
  <c r="BO32" i="8" s="1"/>
  <c r="BO33" i="14"/>
  <c r="BO34" i="14"/>
  <c r="BO34" i="8" s="1"/>
  <c r="BO34" i="23" s="1"/>
  <c r="BO35" i="14"/>
  <c r="BO36" i="14"/>
  <c r="BO37" i="14"/>
  <c r="BO37" i="8" s="1"/>
  <c r="BO38" i="14"/>
  <c r="BO39" i="14"/>
  <c r="BO39" i="8" s="1"/>
  <c r="BO39" i="23" s="1"/>
  <c r="BO40" i="14"/>
  <c r="BO41" i="14"/>
  <c r="BO41" i="8" s="1"/>
  <c r="BO42" i="14"/>
  <c r="BO43" i="14"/>
  <c r="BO44" i="14"/>
  <c r="BO44" i="8" s="1"/>
  <c r="BO45" i="14"/>
  <c r="BO46" i="14"/>
  <c r="BO46" i="8" s="1"/>
  <c r="BO46" i="23" s="1"/>
  <c r="BO47" i="14"/>
  <c r="BO48" i="14"/>
  <c r="BO48" i="8" s="1"/>
  <c r="BO48" i="23" s="1"/>
  <c r="BO49" i="14"/>
  <c r="BO49" i="8" s="1"/>
  <c r="BO49" i="23" s="1"/>
  <c r="BO50" i="14"/>
  <c r="BO51" i="14"/>
  <c r="BO52" i="8"/>
  <c r="BP30" i="8"/>
  <c r="BP30" i="38" s="1"/>
  <c r="BP31" i="14"/>
  <c r="BP32" i="14"/>
  <c r="BP33" i="14"/>
  <c r="BP33" i="8" s="1"/>
  <c r="BP34" i="14"/>
  <c r="BP35" i="14"/>
  <c r="BP36" i="14"/>
  <c r="BP37" i="14"/>
  <c r="BP38" i="14"/>
  <c r="BP39" i="14"/>
  <c r="BP40" i="14"/>
  <c r="BP41" i="14"/>
  <c r="BP42" i="14"/>
  <c r="BP42" i="8" s="1"/>
  <c r="BP43" i="14"/>
  <c r="BP44" i="14"/>
  <c r="BP45" i="14"/>
  <c r="BP45" i="8" s="1"/>
  <c r="BP46" i="14"/>
  <c r="BP46" i="8" s="1"/>
  <c r="BP46" i="23" s="1"/>
  <c r="BP47" i="14"/>
  <c r="BP47" i="8" s="1"/>
  <c r="BP47" i="23" s="1"/>
  <c r="BP48" i="14"/>
  <c r="BP49" i="14"/>
  <c r="BP49" i="8" s="1"/>
  <c r="BP49" i="23" s="1"/>
  <c r="BP50" i="14"/>
  <c r="BP50" i="8" s="1"/>
  <c r="BP51" i="14"/>
  <c r="BP52" i="8"/>
  <c r="BQ30" i="8"/>
  <c r="BQ31" i="14"/>
  <c r="BQ31" i="8" s="1"/>
  <c r="BQ32" i="14"/>
  <c r="BQ33" i="14"/>
  <c r="BQ34" i="14"/>
  <c r="BQ34" i="8" s="1"/>
  <c r="BQ35" i="14"/>
  <c r="BQ35" i="8" s="1"/>
  <c r="BQ36" i="14"/>
  <c r="BQ36" i="8" s="1"/>
  <c r="BQ36" i="19" s="1"/>
  <c r="BQ37" i="14"/>
  <c r="BQ38" i="14"/>
  <c r="BQ38" i="8" s="1"/>
  <c r="BQ38" i="23" s="1"/>
  <c r="BQ39" i="14"/>
  <c r="BQ39" i="8" s="1"/>
  <c r="BQ40" i="14"/>
  <c r="BQ41" i="14"/>
  <c r="BQ42" i="14"/>
  <c r="BQ43" i="14"/>
  <c r="BQ43" i="8" s="1"/>
  <c r="BQ44" i="14"/>
  <c r="BQ45" i="14"/>
  <c r="BQ46" i="14"/>
  <c r="BQ47" i="14"/>
  <c r="BQ48" i="14"/>
  <c r="BQ48" i="8" s="1"/>
  <c r="BQ48" i="23" s="1"/>
  <c r="BQ49" i="14"/>
  <c r="BQ50" i="14"/>
  <c r="BQ50" i="8" s="1"/>
  <c r="BQ50" i="23" s="1"/>
  <c r="BQ51" i="14"/>
  <c r="BQ51" i="8" s="1"/>
  <c r="BQ51" i="23" s="1"/>
  <c r="BQ52" i="8"/>
  <c r="BR30" i="8"/>
  <c r="BR30" i="38" s="1"/>
  <c r="BR31" i="14"/>
  <c r="BR32" i="14"/>
  <c r="BR33" i="14"/>
  <c r="BR34" i="14"/>
  <c r="BR35" i="14"/>
  <c r="BR35" i="8" s="1"/>
  <c r="BR36" i="14"/>
  <c r="BR37" i="14"/>
  <c r="BR38" i="14"/>
  <c r="BR39" i="14"/>
  <c r="BR39" i="8" s="1"/>
  <c r="BR39" i="23" s="1"/>
  <c r="BR40" i="14"/>
  <c r="BR40" i="8" s="1"/>
  <c r="BR41" i="14"/>
  <c r="BR42" i="14"/>
  <c r="BR42" i="8" s="1"/>
  <c r="BR42" i="23" s="1"/>
  <c r="BR43" i="14"/>
  <c r="BR44" i="14"/>
  <c r="BR44" i="8" s="1"/>
  <c r="BR44" i="23" s="1"/>
  <c r="BR45" i="14"/>
  <c r="BR46" i="14"/>
  <c r="BR47" i="14"/>
  <c r="BR47" i="8" s="1"/>
  <c r="BR48" i="14"/>
  <c r="BR49" i="14"/>
  <c r="BR49" i="8" s="1"/>
  <c r="BR49" i="23" s="1"/>
  <c r="BR50" i="14"/>
  <c r="BR51" i="14"/>
  <c r="BR51" i="21" s="1"/>
  <c r="BR52" i="8"/>
  <c r="BS30" i="8"/>
  <c r="BS30" i="38" s="1"/>
  <c r="BS31" i="14"/>
  <c r="BS32" i="14"/>
  <c r="BS33" i="14"/>
  <c r="BS34" i="14"/>
  <c r="BS35" i="14"/>
  <c r="BS36" i="14"/>
  <c r="BS36" i="8" s="1"/>
  <c r="BS37" i="14"/>
  <c r="BS38" i="14"/>
  <c r="BS38" i="8" s="1"/>
  <c r="BS38" i="23" s="1"/>
  <c r="BS39" i="14"/>
  <c r="BS40" i="14"/>
  <c r="BS40" i="8" s="1"/>
  <c r="BS40" i="23" s="1"/>
  <c r="BS41" i="14"/>
  <c r="BS41" i="8" s="1"/>
  <c r="BS41" i="23" s="1"/>
  <c r="BS42" i="14"/>
  <c r="BS43" i="14"/>
  <c r="BS44" i="14"/>
  <c r="BS45" i="14"/>
  <c r="BS45" i="8" s="1"/>
  <c r="BS46" i="14"/>
  <c r="BS47" i="14"/>
  <c r="BS48" i="14"/>
  <c r="BS48" i="8" s="1"/>
  <c r="BS49" i="14"/>
  <c r="BS50" i="14"/>
  <c r="BS50" i="8" s="1"/>
  <c r="BS50" i="23" s="1"/>
  <c r="BS51" i="14"/>
  <c r="BS52" i="8"/>
  <c r="BT30" i="8"/>
  <c r="BT31" i="14"/>
  <c r="BT32" i="14"/>
  <c r="BT33" i="14"/>
  <c r="BT34" i="14"/>
  <c r="BT34" i="8" s="1"/>
  <c r="BT35" i="14"/>
  <c r="BT36" i="14"/>
  <c r="BT37" i="14"/>
  <c r="BT37" i="8" s="1"/>
  <c r="BT38" i="14"/>
  <c r="BT39" i="14"/>
  <c r="BT39" i="8" s="1"/>
  <c r="BT39" i="23" s="1"/>
  <c r="BT40" i="14"/>
  <c r="BT41" i="14"/>
  <c r="BT41" i="8" s="1"/>
  <c r="BT41" i="23" s="1"/>
  <c r="BT42" i="14"/>
  <c r="BT42" i="8" s="1"/>
  <c r="BT43" i="14"/>
  <c r="BT44" i="14"/>
  <c r="BT44" i="8" s="1"/>
  <c r="BT44" i="23" s="1"/>
  <c r="BT45" i="14"/>
  <c r="BT46" i="14"/>
  <c r="BT46" i="8" s="1"/>
  <c r="BT47" i="14"/>
  <c r="BT48" i="14"/>
  <c r="BT48" i="8" s="1"/>
  <c r="BT49" i="14"/>
  <c r="BT49" i="8" s="1"/>
  <c r="BT50" i="14"/>
  <c r="BT50" i="8" s="1"/>
  <c r="BT51" i="14"/>
  <c r="BT51" i="8" s="1"/>
  <c r="BT52" i="19" s="1"/>
  <c r="BT52" i="8"/>
  <c r="BU30" i="8"/>
  <c r="BU30" i="38" s="1"/>
  <c r="BU31" i="14"/>
  <c r="BU31" i="8" s="1"/>
  <c r="BU32" i="14"/>
  <c r="BU33" i="14"/>
  <c r="BU33" i="8" s="1"/>
  <c r="BU34" i="14"/>
  <c r="BU35" i="14"/>
  <c r="BU35" i="8" s="1"/>
  <c r="BU36" i="14"/>
  <c r="BU37" i="14"/>
  <c r="BU38" i="14"/>
  <c r="BU38" i="8" s="1"/>
  <c r="BU39" i="14"/>
  <c r="BU40" i="14"/>
  <c r="BU40" i="8" s="1"/>
  <c r="BU40" i="23" s="1"/>
  <c r="BU41" i="14"/>
  <c r="BU42" i="14"/>
  <c r="BU43" i="14"/>
  <c r="BU43" i="8" s="1"/>
  <c r="BU43" i="23" s="1"/>
  <c r="BU44" i="14"/>
  <c r="BU45" i="14"/>
  <c r="BU45" i="8" s="1"/>
  <c r="BU45" i="23" s="1"/>
  <c r="BU46" i="14"/>
  <c r="BU47" i="14"/>
  <c r="BU47" i="8" s="1"/>
  <c r="BU48" i="14"/>
  <c r="BU49" i="14"/>
  <c r="BU50" i="14"/>
  <c r="BU50" i="8" s="1"/>
  <c r="BU51" i="14"/>
  <c r="BU51" i="8" s="1"/>
  <c r="BU52" i="8"/>
  <c r="BV30" i="8"/>
  <c r="BV31" i="14"/>
  <c r="BV32" i="14"/>
  <c r="BV32" i="8" s="1"/>
  <c r="BV32" i="23" s="1"/>
  <c r="BV33" i="14"/>
  <c r="BV34" i="14"/>
  <c r="BV35" i="14"/>
  <c r="BV36" i="14"/>
  <c r="BV36" i="8" s="1"/>
  <c r="BV36" i="22" s="1"/>
  <c r="BV37" i="14"/>
  <c r="BV38" i="14"/>
  <c r="BV39" i="14"/>
  <c r="BV40" i="14"/>
  <c r="BV40" i="8" s="1"/>
  <c r="BV40" i="23" s="1"/>
  <c r="BV41" i="14"/>
  <c r="BV41" i="8" s="1"/>
  <c r="BV41" i="19" s="1"/>
  <c r="BV42" i="14"/>
  <c r="BV43" i="14"/>
  <c r="BV44" i="14"/>
  <c r="BV44" i="8" s="1"/>
  <c r="BV45" i="14"/>
  <c r="BV46" i="14"/>
  <c r="BV47" i="14"/>
  <c r="BV48" i="14"/>
  <c r="BV48" i="8" s="1"/>
  <c r="BV49" i="14"/>
  <c r="BV50" i="14"/>
  <c r="BV51" i="14"/>
  <c r="BV51" i="8" s="1"/>
  <c r="BV52" i="8"/>
  <c r="BW30" i="8"/>
  <c r="BW30" i="38" s="1"/>
  <c r="BW31" i="14"/>
  <c r="BW31" i="28" s="1"/>
  <c r="BW32" i="14"/>
  <c r="BW33" i="14"/>
  <c r="BW33" i="8" s="1"/>
  <c r="BW33" i="23" s="1"/>
  <c r="BW34" i="14"/>
  <c r="BW35" i="14"/>
  <c r="BW35" i="8" s="1"/>
  <c r="BW35" i="23" s="1"/>
  <c r="BW36" i="14"/>
  <c r="BW37" i="14"/>
  <c r="BW37" i="8" s="1"/>
  <c r="BW38" i="14"/>
  <c r="BW39" i="14"/>
  <c r="BW40" i="14"/>
  <c r="BW41" i="14"/>
  <c r="BW41" i="8" s="1"/>
  <c r="BW41" i="23" s="1"/>
  <c r="BW42" i="14"/>
  <c r="BW42" i="8" s="1"/>
  <c r="BW42" i="23" s="1"/>
  <c r="BW43" i="14"/>
  <c r="BW44" i="14"/>
  <c r="BW44" i="8" s="1"/>
  <c r="BW44" i="23" s="1"/>
  <c r="BW45" i="14"/>
  <c r="BW45" i="8" s="1"/>
  <c r="BW45" i="23" s="1"/>
  <c r="BW46" i="14"/>
  <c r="BW47" i="14"/>
  <c r="BW47" i="8" s="1"/>
  <c r="BW48" i="14"/>
  <c r="BW49" i="14"/>
  <c r="BW49" i="8" s="1"/>
  <c r="BW50" i="14"/>
  <c r="BW51" i="14"/>
  <c r="BW52" i="8"/>
  <c r="BX30" i="8"/>
  <c r="BX30" i="38" s="1"/>
  <c r="BX31" i="14"/>
  <c r="BX31" i="8" s="1"/>
  <c r="BX31" i="19" s="1"/>
  <c r="BX32" i="14"/>
  <c r="BX33" i="14"/>
  <c r="BX33" i="8" s="1"/>
  <c r="BX33" i="22" s="1"/>
  <c r="BX34" i="14"/>
  <c r="BX35" i="14"/>
  <c r="BX36" i="14"/>
  <c r="BX37" i="14"/>
  <c r="BX38" i="14"/>
  <c r="BX39" i="14"/>
  <c r="BX40" i="14"/>
  <c r="BX41" i="14"/>
  <c r="BX42" i="14"/>
  <c r="BX43" i="14"/>
  <c r="BX43" i="8" s="1"/>
  <c r="BX43" i="23" s="1"/>
  <c r="BX44" i="14"/>
  <c r="BX45" i="14"/>
  <c r="BX45" i="8" s="1"/>
  <c r="BX45" i="23" s="1"/>
  <c r="BX46" i="14"/>
  <c r="BX47" i="14"/>
  <c r="BX48" i="14"/>
  <c r="BX48" i="8" s="1"/>
  <c r="BX48" i="23" s="1"/>
  <c r="BX49" i="14"/>
  <c r="BX50" i="14"/>
  <c r="BX51" i="14"/>
  <c r="BX52" i="8"/>
  <c r="BY30" i="8"/>
  <c r="BY30" i="38" s="1"/>
  <c r="BY31" i="14"/>
  <c r="BY32" i="14"/>
  <c r="BY32" i="8" s="1"/>
  <c r="BY32" i="23" s="1"/>
  <c r="BY33" i="14"/>
  <c r="BY34" i="14"/>
  <c r="BY34" i="8" s="1"/>
  <c r="BY35" i="14"/>
  <c r="BY36" i="14"/>
  <c r="BY37" i="14"/>
  <c r="BY37" i="8" s="1"/>
  <c r="BY37" i="23" s="1"/>
  <c r="BY38" i="14"/>
  <c r="BY39" i="14"/>
  <c r="BY39" i="8" s="1"/>
  <c r="BY40" i="14"/>
  <c r="BY41" i="14"/>
  <c r="BY42" i="14"/>
  <c r="BY42" i="8" s="1"/>
  <c r="BY43" i="14"/>
  <c r="BY44" i="14"/>
  <c r="BY44" i="8" s="1"/>
  <c r="BY44" i="23" s="1"/>
  <c r="BY45" i="14"/>
  <c r="BY46" i="14"/>
  <c r="BY46" i="8" s="1"/>
  <c r="BY46" i="23" s="1"/>
  <c r="BY47" i="14"/>
  <c r="BY47" i="8" s="1"/>
  <c r="BY48" i="14"/>
  <c r="BY49" i="14"/>
  <c r="BY49" i="8" s="1"/>
  <c r="BY49" i="23" s="1"/>
  <c r="BY50" i="14"/>
  <c r="BY51" i="14"/>
  <c r="BY51" i="8" s="1"/>
  <c r="BY51" i="22" s="1"/>
  <c r="BY52" i="8"/>
  <c r="BZ30" i="8"/>
  <c r="BZ30" i="38" s="1"/>
  <c r="BZ31" i="14"/>
  <c r="BZ31" i="8" s="1"/>
  <c r="BZ32" i="14"/>
  <c r="BZ32" i="8" s="1"/>
  <c r="BZ32" i="23" s="1"/>
  <c r="BZ33" i="14"/>
  <c r="BZ34" i="14"/>
  <c r="BZ35" i="14"/>
  <c r="BZ35" i="8" s="1"/>
  <c r="BZ36" i="14"/>
  <c r="BZ37" i="14"/>
  <c r="BZ38" i="14"/>
  <c r="BZ39" i="14"/>
  <c r="BZ40" i="14"/>
  <c r="BZ40" i="8" s="1"/>
  <c r="BZ41" i="14"/>
  <c r="BZ42" i="14"/>
  <c r="BZ42" i="8" s="1"/>
  <c r="BZ42" i="23" s="1"/>
  <c r="BZ43" i="14"/>
  <c r="BZ44" i="14"/>
  <c r="BZ44" i="8" s="1"/>
  <c r="BZ44" i="23" s="1"/>
  <c r="BZ45" i="14"/>
  <c r="BZ45" i="8" s="1"/>
  <c r="BZ45" i="23" s="1"/>
  <c r="BZ46" i="14"/>
  <c r="BZ47" i="14"/>
  <c r="BZ47" i="8" s="1"/>
  <c r="BZ47" i="23" s="1"/>
  <c r="BZ48" i="14"/>
  <c r="BZ48" i="8" s="1"/>
  <c r="BZ48" i="23" s="1"/>
  <c r="BZ49" i="14"/>
  <c r="BZ49" i="8" s="1"/>
  <c r="BZ49" i="23" s="1"/>
  <c r="BZ50" i="14"/>
  <c r="BZ51" i="14"/>
  <c r="BZ51" i="8" s="1"/>
  <c r="BZ51" i="22" s="1"/>
  <c r="BZ52" i="8"/>
  <c r="CA30" i="8"/>
  <c r="CA30" i="38" s="1"/>
  <c r="CA31" i="14"/>
  <c r="CA32" i="14"/>
  <c r="CA32" i="8" s="1"/>
  <c r="CA33" i="14"/>
  <c r="CA34" i="14"/>
  <c r="CA35" i="14"/>
  <c r="CA36" i="14"/>
  <c r="CA37" i="14"/>
  <c r="CA38" i="14"/>
  <c r="CA39" i="14"/>
  <c r="CA40" i="14"/>
  <c r="CA41" i="14"/>
  <c r="CA41" i="8" s="1"/>
  <c r="CA42" i="14"/>
  <c r="CA43" i="14"/>
  <c r="CA44" i="14"/>
  <c r="CA44" i="8" s="1"/>
  <c r="CA45" i="14"/>
  <c r="CA45" i="8" s="1"/>
  <c r="CA45" i="23" s="1"/>
  <c r="CA46" i="14"/>
  <c r="CA46" i="8" s="1"/>
  <c r="CA46" i="23" s="1"/>
  <c r="CA47" i="14"/>
  <c r="CA48" i="14"/>
  <c r="CA48" i="8" s="1"/>
  <c r="CA48" i="23" s="1"/>
  <c r="CA49" i="14"/>
  <c r="CA50" i="14"/>
  <c r="CA50" i="8" s="1"/>
  <c r="CA50" i="23" s="1"/>
  <c r="CA51" i="14"/>
  <c r="CA52" i="8"/>
  <c r="CB30" i="8"/>
  <c r="CB30" i="38" s="1"/>
  <c r="CB31" i="14"/>
  <c r="CB32" i="14"/>
  <c r="CB33" i="14"/>
  <c r="CB33" i="8" s="1"/>
  <c r="CB34" i="14"/>
  <c r="CB34" i="8" s="1"/>
  <c r="CB34" i="23" s="1"/>
  <c r="CB35" i="14"/>
  <c r="CB35" i="8" s="1"/>
  <c r="CB35" i="23" s="1"/>
  <c r="CB36" i="14"/>
  <c r="CB37" i="14"/>
  <c r="CB37" i="8" s="1"/>
  <c r="CB37" i="23" s="1"/>
  <c r="CB38" i="14"/>
  <c r="CB39" i="14"/>
  <c r="CB40" i="14"/>
  <c r="CB41" i="14"/>
  <c r="CB41" i="8" s="1"/>
  <c r="CB41" i="23" s="1"/>
  <c r="CB42" i="14"/>
  <c r="CB43" i="14"/>
  <c r="CB44" i="14"/>
  <c r="CB45" i="14"/>
  <c r="CB45" i="8" s="1"/>
  <c r="CB46" i="14"/>
  <c r="CB47" i="14"/>
  <c r="CB48" i="14"/>
  <c r="CB49" i="14"/>
  <c r="CB49" i="8" s="1"/>
  <c r="CB49" i="23" s="1"/>
  <c r="CB50" i="14"/>
  <c r="CB51" i="14"/>
  <c r="CB51" i="21" s="1"/>
  <c r="CB52" i="8"/>
  <c r="CC30" i="8"/>
  <c r="CC31" i="14"/>
  <c r="CC32" i="14"/>
  <c r="CC33" i="14"/>
  <c r="CC34" i="14"/>
  <c r="CC34" i="8" s="1"/>
  <c r="CC35" i="14"/>
  <c r="CC36" i="14"/>
  <c r="CC36" i="8" s="1"/>
  <c r="CC36" i="23" s="1"/>
  <c r="CC37" i="14"/>
  <c r="CC38" i="14"/>
  <c r="CC38" i="8" s="1"/>
  <c r="CC38" i="23" s="1"/>
  <c r="CC39" i="14"/>
  <c r="CC40" i="14"/>
  <c r="CC41" i="14"/>
  <c r="CC42" i="14"/>
  <c r="CC42" i="8" s="1"/>
  <c r="CC43" i="14"/>
  <c r="CC44" i="14"/>
  <c r="CC45" i="14"/>
  <c r="CC46" i="14"/>
  <c r="CC46" i="8" s="1"/>
  <c r="CC47" i="14"/>
  <c r="CC48" i="14"/>
  <c r="CC48" i="8" s="1"/>
  <c r="CC49" i="14"/>
  <c r="CC50" i="14"/>
  <c r="CC51" i="14"/>
  <c r="CC51" i="8" s="1"/>
  <c r="CC51" i="23" s="1"/>
  <c r="CC52" i="8"/>
  <c r="CD30" i="8"/>
  <c r="CD30" i="38" s="1"/>
  <c r="CD31" i="14"/>
  <c r="CD30" i="21" s="1"/>
  <c r="CD32" i="14"/>
  <c r="CD32" i="8" s="1"/>
  <c r="CD33" i="14"/>
  <c r="CD34" i="14"/>
  <c r="CD35" i="14"/>
  <c r="CD36" i="14"/>
  <c r="CD37" i="14"/>
  <c r="CD37" i="8" s="1"/>
  <c r="CD37" i="23" s="1"/>
  <c r="CD38" i="14"/>
  <c r="CD39" i="14"/>
  <c r="CD40" i="14"/>
  <c r="CD40" i="8" s="1"/>
  <c r="CD40" i="23" s="1"/>
  <c r="CD41" i="14"/>
  <c r="CD42" i="14"/>
  <c r="CD43" i="14"/>
  <c r="CD43" i="8" s="1"/>
  <c r="CD43" i="23" s="1"/>
  <c r="CD44" i="14"/>
  <c r="CD45" i="14"/>
  <c r="CD46" i="14"/>
  <c r="CD47" i="14"/>
  <c r="CD47" i="8" s="1"/>
  <c r="CD48" i="14"/>
  <c r="CD49" i="14"/>
  <c r="CD49" i="8" s="1"/>
  <c r="CD50" i="14"/>
  <c r="CD51" i="14"/>
  <c r="CD52" i="8"/>
  <c r="CE30" i="8"/>
  <c r="CE30" i="38" s="1"/>
  <c r="CE31" i="14"/>
  <c r="CE32" i="14"/>
  <c r="CE33" i="14"/>
  <c r="CE33" i="8" s="1"/>
  <c r="CE34" i="14"/>
  <c r="CE35" i="14"/>
  <c r="CE36" i="14"/>
  <c r="CE37" i="14"/>
  <c r="CE38" i="14"/>
  <c r="CE38" i="8" s="1"/>
  <c r="CE38" i="23" s="1"/>
  <c r="CE39" i="14"/>
  <c r="CE40" i="14"/>
  <c r="CE41" i="14"/>
  <c r="CE41" i="8" s="1"/>
  <c r="CE41" i="23" s="1"/>
  <c r="CE42" i="14"/>
  <c r="CE42" i="8" s="1"/>
  <c r="CE42" i="23" s="1"/>
  <c r="CE43" i="14"/>
  <c r="CE43" i="8" s="1"/>
  <c r="CE43" i="23" s="1"/>
  <c r="CE44" i="14"/>
  <c r="CE44" i="8" s="1"/>
  <c r="CE44" i="23" s="1"/>
  <c r="CE45" i="14"/>
  <c r="CE46" i="14"/>
  <c r="CE47" i="14"/>
  <c r="CE48" i="14"/>
  <c r="CE48" i="8" s="1"/>
  <c r="CE49" i="14"/>
  <c r="CE50" i="14"/>
  <c r="CE50" i="8" s="1"/>
  <c r="CE50" i="23" s="1"/>
  <c r="CE51" i="14"/>
  <c r="CE52" i="8"/>
  <c r="CF30" i="8"/>
  <c r="CF31" i="14"/>
  <c r="CF32" i="14"/>
  <c r="CF33" i="14"/>
  <c r="CF33" i="8" s="1"/>
  <c r="CF34" i="14"/>
  <c r="CF34" i="8" s="1"/>
  <c r="CF35" i="14"/>
  <c r="CF36" i="14"/>
  <c r="CF37" i="14"/>
  <c r="CF37" i="8" s="1"/>
  <c r="CF38" i="14"/>
  <c r="CF39" i="14"/>
  <c r="CF40" i="14"/>
  <c r="CF41" i="14"/>
  <c r="CF42" i="14"/>
  <c r="CF42" i="8" s="1"/>
  <c r="CF42" i="23" s="1"/>
  <c r="CF43" i="14"/>
  <c r="CF44" i="14"/>
  <c r="CF44" i="8" s="1"/>
  <c r="CF44" i="23" s="1"/>
  <c r="CF45" i="14"/>
  <c r="CF45" i="8" s="1"/>
  <c r="CF46" i="14"/>
  <c r="CF47" i="14"/>
  <c r="CF48" i="14"/>
  <c r="CF49" i="14"/>
  <c r="CF49" i="8" s="1"/>
  <c r="CF50" i="14"/>
  <c r="CF50" i="8" s="1"/>
  <c r="CF50" i="23" s="1"/>
  <c r="CF51" i="14"/>
  <c r="CF51" i="8" s="1"/>
  <c r="CF51" i="22" s="1"/>
  <c r="CF52" i="8"/>
  <c r="CG30" i="8"/>
  <c r="CG31" i="14"/>
  <c r="CG32" i="14"/>
  <c r="CG33" i="14"/>
  <c r="CG33" i="8" s="1"/>
  <c r="CG34" i="14"/>
  <c r="CG34" i="8" s="1"/>
  <c r="CG34" i="22" s="1"/>
  <c r="CG35" i="14"/>
  <c r="CG36" i="14"/>
  <c r="CG37" i="14"/>
  <c r="CG38" i="14"/>
  <c r="CG39" i="14"/>
  <c r="CG39" i="8" s="1"/>
  <c r="CG40" i="14"/>
  <c r="CG40" i="8" s="1"/>
  <c r="CG40" i="23" s="1"/>
  <c r="CG41" i="14"/>
  <c r="CG42" i="14"/>
  <c r="CG43" i="14"/>
  <c r="CG44" i="14"/>
  <c r="CG45" i="14"/>
  <c r="CG45" i="8" s="1"/>
  <c r="CG46" i="14"/>
  <c r="CG46" i="8" s="1"/>
  <c r="CG47" i="14"/>
  <c r="CG48" i="14"/>
  <c r="CG49" i="14"/>
  <c r="CG50" i="14"/>
  <c r="CG50" i="8" s="1"/>
  <c r="CG51" i="14"/>
  <c r="CG51" i="8" s="1"/>
  <c r="CG52" i="8"/>
  <c r="CH30" i="8"/>
  <c r="CH31" i="14"/>
  <c r="CH31" i="28" s="1"/>
  <c r="CH32" i="14"/>
  <c r="CH32" i="8" s="1"/>
  <c r="CH32" i="22" s="1"/>
  <c r="CH33" i="14"/>
  <c r="CH34" i="14"/>
  <c r="CH35" i="14"/>
  <c r="CH36" i="14"/>
  <c r="CH36" i="8" s="1"/>
  <c r="CH37" i="14"/>
  <c r="CH38" i="14"/>
  <c r="CH39" i="14"/>
  <c r="CH39" i="8" s="1"/>
  <c r="CH40" i="14"/>
  <c r="CH41" i="14"/>
  <c r="CH41" i="8" s="1"/>
  <c r="CH41" i="23" s="1"/>
  <c r="CH42" i="14"/>
  <c r="CH43" i="14"/>
  <c r="CH44" i="14"/>
  <c r="CH44" i="8" s="1"/>
  <c r="CH44" i="23" s="1"/>
  <c r="CH45" i="14"/>
  <c r="CH46" i="14"/>
  <c r="CH46" i="8" s="1"/>
  <c r="CH46" i="23" s="1"/>
  <c r="CH47" i="14"/>
  <c r="CH48" i="14"/>
  <c r="CH49" i="14"/>
  <c r="CH50" i="14"/>
  <c r="CH51" i="14"/>
  <c r="CH51" i="8" s="1"/>
  <c r="CH52" i="8"/>
  <c r="CI30" i="8"/>
  <c r="CI30" i="38" s="1"/>
  <c r="CI31" i="14"/>
  <c r="CI31" i="28" s="1"/>
  <c r="CI32" i="14"/>
  <c r="CI33" i="14"/>
  <c r="CI33" i="8" s="1"/>
  <c r="CI33" i="22" s="1"/>
  <c r="CI34" i="14"/>
  <c r="CI35" i="14"/>
  <c r="CI36" i="14"/>
  <c r="CI36" i="8" s="1"/>
  <c r="CI37" i="14"/>
  <c r="CI37" i="8" s="1"/>
  <c r="CI38" i="14"/>
  <c r="CI39" i="14"/>
  <c r="CI39" i="8" s="1"/>
  <c r="CI39" i="23" s="1"/>
  <c r="CI40" i="14"/>
  <c r="CI40" i="8" s="1"/>
  <c r="CI41" i="14"/>
  <c r="CI41" i="8" s="1"/>
  <c r="CI41" i="23" s="1"/>
  <c r="CI42" i="14"/>
  <c r="CI42" i="8" s="1"/>
  <c r="CI42" i="23" s="1"/>
  <c r="CI43" i="14"/>
  <c r="CI44" i="14"/>
  <c r="CI45" i="14"/>
  <c r="CI45" i="8" s="1"/>
  <c r="CI45" i="23" s="1"/>
  <c r="CI46" i="14"/>
  <c r="CI47" i="14"/>
  <c r="CI47" i="8" s="1"/>
  <c r="CI47" i="23" s="1"/>
  <c r="CI48" i="14"/>
  <c r="CI48" i="8" s="1"/>
  <c r="CI49" i="14"/>
  <c r="CI49" i="8" s="1"/>
  <c r="CI50" i="14"/>
  <c r="CI51" i="14"/>
  <c r="CI52" i="8"/>
  <c r="CJ30" i="8"/>
  <c r="CJ31" i="14"/>
  <c r="CJ30" i="24" s="1"/>
  <c r="CJ32" i="14"/>
  <c r="CJ33" i="14"/>
  <c r="CJ34" i="14"/>
  <c r="CJ34" i="8" s="1"/>
  <c r="CJ34" i="23" s="1"/>
  <c r="CJ35" i="14"/>
  <c r="CJ36" i="14"/>
  <c r="CJ36" i="8" s="1"/>
  <c r="CJ37" i="14"/>
  <c r="CJ37" i="8" s="1"/>
  <c r="CJ37" i="23" s="1"/>
  <c r="CJ38" i="14"/>
  <c r="CJ39" i="14"/>
  <c r="CJ40" i="14"/>
  <c r="CJ41" i="14"/>
  <c r="CJ41" i="8" s="1"/>
  <c r="CJ41" i="23" s="1"/>
  <c r="CJ42" i="14"/>
  <c r="CJ42" i="8" s="1"/>
  <c r="CJ43" i="14"/>
  <c r="CJ43" i="8" s="1"/>
  <c r="CJ43" i="23" s="1"/>
  <c r="CJ44" i="14"/>
  <c r="CJ45" i="14"/>
  <c r="CJ46" i="14"/>
  <c r="CJ47" i="14"/>
  <c r="CJ48" i="14"/>
  <c r="CJ48" i="8" s="1"/>
  <c r="CJ48" i="23" s="1"/>
  <c r="CJ49" i="14"/>
  <c r="CJ50" i="14"/>
  <c r="CJ50" i="8" s="1"/>
  <c r="CJ51" i="14"/>
  <c r="CJ52" i="8"/>
  <c r="CK30" i="8"/>
  <c r="CK30" i="38" s="1"/>
  <c r="CK31" i="14"/>
  <c r="CK32" i="14"/>
  <c r="CK33" i="14"/>
  <c r="CK34" i="14"/>
  <c r="CK35" i="14"/>
  <c r="CK35" i="8" s="1"/>
  <c r="CK35" i="23" s="1"/>
  <c r="CK36" i="14"/>
  <c r="CK37" i="14"/>
  <c r="CK37" i="8" s="1"/>
  <c r="CK37" i="23" s="1"/>
  <c r="CK38" i="14"/>
  <c r="CK38" i="8" s="1"/>
  <c r="CK39" i="14"/>
  <c r="CK39" i="8" s="1"/>
  <c r="CK40" i="14"/>
  <c r="CK41" i="14"/>
  <c r="CK42" i="14"/>
  <c r="CK42" i="8" s="1"/>
  <c r="CK43" i="14"/>
  <c r="CK43" i="8" s="1"/>
  <c r="CK44" i="14"/>
  <c r="CK44" i="8" s="1"/>
  <c r="CK44" i="23" s="1"/>
  <c r="CK45" i="14"/>
  <c r="CK46" i="14"/>
  <c r="CK47" i="14"/>
  <c r="CK47" i="8" s="1"/>
  <c r="CK47" i="23" s="1"/>
  <c r="CK48" i="14"/>
  <c r="CK49" i="14"/>
  <c r="CK49" i="8" s="1"/>
  <c r="CK49" i="23" s="1"/>
  <c r="CK50" i="14"/>
  <c r="CK50" i="8" s="1"/>
  <c r="CK51" i="14"/>
  <c r="CK51" i="21" s="1"/>
  <c r="CK52" i="8"/>
  <c r="CL30" i="8"/>
  <c r="CL30" i="38" s="1"/>
  <c r="CL31" i="14"/>
  <c r="CL30" i="21" s="1"/>
  <c r="CL32" i="14"/>
  <c r="CL33" i="14"/>
  <c r="CL33" i="8" s="1"/>
  <c r="CL33" i="22" s="1"/>
  <c r="CL34" i="14"/>
  <c r="CL35" i="14"/>
  <c r="CL36" i="14"/>
  <c r="CL36" i="8" s="1"/>
  <c r="CL36" i="23" s="1"/>
  <c r="CL37" i="14"/>
  <c r="CL38" i="14"/>
  <c r="CL39" i="14"/>
  <c r="CL39" i="8" s="1"/>
  <c r="CL40" i="14"/>
  <c r="CL40" i="8" s="1"/>
  <c r="CL41" i="14"/>
  <c r="CL42" i="14"/>
  <c r="CL43" i="14"/>
  <c r="CL44" i="14"/>
  <c r="CL44" i="8" s="1"/>
  <c r="CL44" i="23" s="1"/>
  <c r="CL45" i="14"/>
  <c r="CL46" i="14"/>
  <c r="CL47" i="14"/>
  <c r="CL48" i="14"/>
  <c r="CL48" i="8" s="1"/>
  <c r="CL48" i="23" s="1"/>
  <c r="CL49" i="14"/>
  <c r="CL50" i="14"/>
  <c r="CL51" i="14"/>
  <c r="CL51" i="8" s="1"/>
  <c r="CL52" i="8"/>
  <c r="CM30" i="8"/>
  <c r="CM30" i="38" s="1"/>
  <c r="CM31" i="14"/>
  <c r="CM32" i="14"/>
  <c r="CM32" i="8" s="1"/>
  <c r="CM32" i="23" s="1"/>
  <c r="CM33" i="14"/>
  <c r="CM33" i="8" s="1"/>
  <c r="CM33" i="23" s="1"/>
  <c r="CM34" i="14"/>
  <c r="CM34" i="8" s="1"/>
  <c r="CM34" i="22" s="1"/>
  <c r="CM35" i="14"/>
  <c r="CM36" i="14"/>
  <c r="CM37" i="14"/>
  <c r="CM37" i="8" s="1"/>
  <c r="CM37" i="23" s="1"/>
  <c r="CM38" i="14"/>
  <c r="CM39" i="14"/>
  <c r="CM39" i="8" s="1"/>
  <c r="CM39" i="23" s="1"/>
  <c r="CM40" i="14"/>
  <c r="CM40" i="8" s="1"/>
  <c r="CM41" i="14"/>
  <c r="CM41" i="8" s="1"/>
  <c r="CM42" i="14"/>
  <c r="CM43" i="14"/>
  <c r="CM44" i="14"/>
  <c r="CM44" i="8" s="1"/>
  <c r="CM45" i="14"/>
  <c r="CM45" i="8" s="1"/>
  <c r="CM45" i="23" s="1"/>
  <c r="CM46" i="14"/>
  <c r="CM47" i="14"/>
  <c r="CM48" i="14"/>
  <c r="CM49" i="14"/>
  <c r="CM49" i="8" s="1"/>
  <c r="CM49" i="23" s="1"/>
  <c r="CM50" i="14"/>
  <c r="CM51" i="14"/>
  <c r="CM51" i="21" s="1"/>
  <c r="CM52" i="8"/>
  <c r="CN30" i="8"/>
  <c r="CN31" i="14"/>
  <c r="CN32" i="14"/>
  <c r="CN33" i="14"/>
  <c r="CN34" i="14"/>
  <c r="CN35" i="14"/>
  <c r="CN36" i="14"/>
  <c r="CN37" i="14"/>
  <c r="CN38" i="14"/>
  <c r="CN39" i="14"/>
  <c r="CN40" i="14"/>
  <c r="CN40" i="8" s="1"/>
  <c r="CN40" i="23" s="1"/>
  <c r="CN41" i="14"/>
  <c r="CN41" i="8" s="1"/>
  <c r="CN42" i="14"/>
  <c r="CN42" i="8" s="1"/>
  <c r="CN43" i="14"/>
  <c r="CN44" i="14"/>
  <c r="CN45" i="14"/>
  <c r="CN46" i="14"/>
  <c r="CN47" i="14"/>
  <c r="CN47" i="8" s="1"/>
  <c r="CN47" i="23" s="1"/>
  <c r="CN48" i="14"/>
  <c r="CN49" i="14"/>
  <c r="CN50" i="14"/>
  <c r="CN50" i="8" s="1"/>
  <c r="CN50" i="23" s="1"/>
  <c r="CN51" i="14"/>
  <c r="CN52" i="8"/>
  <c r="CO30" i="8"/>
  <c r="CO31" i="14"/>
  <c r="CO31" i="8" s="1"/>
  <c r="CO32" i="14"/>
  <c r="CO33" i="14"/>
  <c r="CO34" i="14"/>
  <c r="CO35" i="14"/>
  <c r="CO35" i="8" s="1"/>
  <c r="CO36" i="14"/>
  <c r="CO36" i="8" s="1"/>
  <c r="CO36" i="22" s="1"/>
  <c r="CO37" i="14"/>
  <c r="CO38" i="14"/>
  <c r="CO39" i="14"/>
  <c r="CO40" i="14"/>
  <c r="CO41" i="14"/>
  <c r="CO41" i="8" s="1"/>
  <c r="CO41" i="23" s="1"/>
  <c r="CO42" i="14"/>
  <c r="CO43" i="14"/>
  <c r="CO43" i="8" s="1"/>
  <c r="CO43" i="23" s="1"/>
  <c r="CO44" i="14"/>
  <c r="CO45" i="14"/>
  <c r="CO46" i="14"/>
  <c r="CO46" i="8" s="1"/>
  <c r="CO47" i="14"/>
  <c r="CO48" i="14"/>
  <c r="CO48" i="8" s="1"/>
  <c r="CO48" i="23" s="1"/>
  <c r="CO49" i="14"/>
  <c r="CO49" i="8" s="1"/>
  <c r="CO49" i="23" s="1"/>
  <c r="CO50" i="14"/>
  <c r="CO51" i="14"/>
  <c r="CO51" i="21" s="1"/>
  <c r="CO52" i="8"/>
  <c r="CP30" i="8"/>
  <c r="CP30" i="38" s="1"/>
  <c r="CP31" i="14"/>
  <c r="CP30" i="21" s="1"/>
  <c r="CP32" i="14"/>
  <c r="CP33" i="14"/>
  <c r="CP34" i="14"/>
  <c r="CP35" i="14"/>
  <c r="CP36" i="14"/>
  <c r="CP37" i="14"/>
  <c r="CP37" i="8" s="1"/>
  <c r="CP37" i="23" s="1"/>
  <c r="CP38" i="14"/>
  <c r="CP39" i="14"/>
  <c r="CP40" i="14"/>
  <c r="CP40" i="8" s="1"/>
  <c r="CP40" i="23" s="1"/>
  <c r="CP41" i="14"/>
  <c r="CP42" i="14"/>
  <c r="CP43" i="14"/>
  <c r="CP43" i="8" s="1"/>
  <c r="CP43" i="23" s="1"/>
  <c r="CP44" i="14"/>
  <c r="CP44" i="8" s="1"/>
  <c r="CP45" i="14"/>
  <c r="CP46" i="14"/>
  <c r="CP47" i="14"/>
  <c r="CP48" i="14"/>
  <c r="CP49" i="14"/>
  <c r="CP50" i="14"/>
  <c r="CP51" i="14"/>
  <c r="CP52" i="8"/>
  <c r="CQ30" i="8"/>
  <c r="CQ30" i="38" s="1"/>
  <c r="CQ31" i="14"/>
  <c r="CQ30" i="21" s="1"/>
  <c r="CQ32" i="14"/>
  <c r="CQ32" i="8" s="1"/>
  <c r="CQ33" i="14"/>
  <c r="CQ33" i="8" s="1"/>
  <c r="CQ34" i="14"/>
  <c r="CQ35" i="14"/>
  <c r="CQ36" i="14"/>
  <c r="CQ36" i="8" s="1"/>
  <c r="CQ36" i="22" s="1"/>
  <c r="CQ37" i="14"/>
  <c r="CQ37" i="8" s="1"/>
  <c r="CQ38" i="14"/>
  <c r="CQ39" i="14"/>
  <c r="CQ40" i="14"/>
  <c r="CQ41" i="14"/>
  <c r="CQ41" i="8" s="1"/>
  <c r="CQ41" i="23" s="1"/>
  <c r="CQ42" i="14"/>
  <c r="CQ42" i="8" s="1"/>
  <c r="CQ42" i="23" s="1"/>
  <c r="CQ43" i="14"/>
  <c r="CQ44" i="14"/>
  <c r="CQ45" i="14"/>
  <c r="CQ45" i="8" s="1"/>
  <c r="CQ46" i="14"/>
  <c r="CQ47" i="14"/>
  <c r="CQ48" i="14"/>
  <c r="CQ48" i="8" s="1"/>
  <c r="CQ49" i="14"/>
  <c r="CQ50" i="14"/>
  <c r="CQ50" i="8" s="1"/>
  <c r="CQ50" i="23" s="1"/>
  <c r="CQ51" i="14"/>
  <c r="CQ52" i="8"/>
  <c r="CR30" i="8"/>
  <c r="CR31" i="14"/>
  <c r="CR32" i="14"/>
  <c r="CR33" i="14"/>
  <c r="CR34" i="14"/>
  <c r="CR34" i="8" s="1"/>
  <c r="CR34" i="22" s="1"/>
  <c r="CR35" i="14"/>
  <c r="CR36" i="14"/>
  <c r="CR37" i="14"/>
  <c r="CR38" i="14"/>
  <c r="CR39" i="14"/>
  <c r="CR39" i="8" s="1"/>
  <c r="CR39" i="23" s="1"/>
  <c r="CR40" i="14"/>
  <c r="CR41" i="14"/>
  <c r="CR42" i="14"/>
  <c r="CR42" i="8" s="1"/>
  <c r="CR42" i="23" s="1"/>
  <c r="CR43" i="14"/>
  <c r="CR44" i="14"/>
  <c r="CR44" i="8" s="1"/>
  <c r="CR44" i="23" s="1"/>
  <c r="CR45" i="14"/>
  <c r="CR45" i="8" s="1"/>
  <c r="CR46" i="14"/>
  <c r="CR47" i="14"/>
  <c r="CR48" i="14"/>
  <c r="CR49" i="14"/>
  <c r="CR50" i="14"/>
  <c r="CR51" i="14"/>
  <c r="CR51" i="8" s="1"/>
  <c r="CR51" i="23" s="1"/>
  <c r="CR52" i="8"/>
  <c r="CS30" i="8"/>
  <c r="CS30" i="23" s="1"/>
  <c r="CS31" i="14"/>
  <c r="CS30" i="21" s="1"/>
  <c r="CS32" i="14"/>
  <c r="CS33" i="14"/>
  <c r="CS34" i="14"/>
  <c r="CS35" i="14"/>
  <c r="CS35" i="8" s="1"/>
  <c r="CS36" i="14"/>
  <c r="CS37" i="14"/>
  <c r="CS38" i="14"/>
  <c r="CS38" i="8" s="1"/>
  <c r="CS39" i="14"/>
  <c r="CS39" i="8" s="1"/>
  <c r="CS39" i="23" s="1"/>
  <c r="CS40" i="14"/>
  <c r="CS41" i="14"/>
  <c r="CS42" i="14"/>
  <c r="CS43" i="14"/>
  <c r="CS43" i="8" s="1"/>
  <c r="CS43" i="23" s="1"/>
  <c r="CS44" i="14"/>
  <c r="CS45" i="14"/>
  <c r="CS46" i="14"/>
  <c r="CS46" i="8" s="1"/>
  <c r="CS47" i="14"/>
  <c r="CS47" i="8" s="1"/>
  <c r="CS48" i="14"/>
  <c r="CS49" i="14"/>
  <c r="CS50" i="14"/>
  <c r="CS50" i="8" s="1"/>
  <c r="CS51" i="14"/>
  <c r="CS51" i="8" s="1"/>
  <c r="CS52" i="19" s="1"/>
  <c r="CS52" i="8"/>
  <c r="CT30" i="8"/>
  <c r="CT31" i="14"/>
  <c r="CT32" i="14"/>
  <c r="CT32" i="8" s="1"/>
  <c r="CT32" i="23" s="1"/>
  <c r="CT33" i="14"/>
  <c r="CT34" i="14"/>
  <c r="CT34" i="8" s="1"/>
  <c r="CT34" i="22" s="1"/>
  <c r="CT35" i="14"/>
  <c r="CT36" i="14"/>
  <c r="CT36" i="8" s="1"/>
  <c r="CT37" i="14"/>
  <c r="CT38" i="14"/>
  <c r="CT39" i="14"/>
  <c r="CT40" i="14"/>
  <c r="CT41" i="14"/>
  <c r="CT41" i="8" s="1"/>
  <c r="CT41" i="23" s="1"/>
  <c r="CT42" i="14"/>
  <c r="CT43" i="14"/>
  <c r="CT44" i="14"/>
  <c r="CT44" i="8" s="1"/>
  <c r="CT44" i="23" s="1"/>
  <c r="CT45" i="14"/>
  <c r="CT46" i="14"/>
  <c r="CT47" i="14"/>
  <c r="CT47" i="8" s="1"/>
  <c r="CT48" i="14"/>
  <c r="CT48" i="8" s="1"/>
  <c r="CT49" i="14"/>
  <c r="CT50" i="14"/>
  <c r="CT51" i="14"/>
  <c r="CT51" i="8" s="1"/>
  <c r="CT51" i="23" s="1"/>
  <c r="CT52" i="8"/>
  <c r="CU30" i="8"/>
  <c r="CU30" i="38" s="1"/>
  <c r="CU31" i="14"/>
  <c r="CU32" i="14"/>
  <c r="CU33" i="14"/>
  <c r="CU33" i="8" s="1"/>
  <c r="CU33" i="23" s="1"/>
  <c r="CU34" i="14"/>
  <c r="CU35" i="14"/>
  <c r="CU36" i="14"/>
  <c r="CU36" i="8" s="1"/>
  <c r="CU36" i="23" s="1"/>
  <c r="CU37" i="14"/>
  <c r="CU37" i="8" s="1"/>
  <c r="CU38" i="14"/>
  <c r="CU39" i="14"/>
  <c r="CU40" i="14"/>
  <c r="CU40" i="8" s="1"/>
  <c r="CU41" i="14"/>
  <c r="CU42" i="14"/>
  <c r="CU42" i="8" s="1"/>
  <c r="CU42" i="23" s="1"/>
  <c r="CU43" i="14"/>
  <c r="CU44" i="14"/>
  <c r="CU45" i="14"/>
  <c r="CU45" i="8" s="1"/>
  <c r="CU45" i="23" s="1"/>
  <c r="CU46" i="14"/>
  <c r="CU47" i="14"/>
  <c r="CU47" i="8" s="1"/>
  <c r="CU47" i="23" s="1"/>
  <c r="CU48" i="14"/>
  <c r="CU48" i="8" s="1"/>
  <c r="CU48" i="23" s="1"/>
  <c r="CU49" i="14"/>
  <c r="CU49" i="8" s="1"/>
  <c r="CU50" i="14"/>
  <c r="CU51" i="14"/>
  <c r="CU52" i="8"/>
  <c r="CV30" i="8"/>
  <c r="CV31" i="14"/>
  <c r="CV30" i="21" s="1"/>
  <c r="CV32" i="14"/>
  <c r="CV33" i="14"/>
  <c r="CV34" i="14"/>
  <c r="CV35" i="14"/>
  <c r="CV36" i="14"/>
  <c r="CV37" i="14"/>
  <c r="CV38" i="14"/>
  <c r="CV39" i="14"/>
  <c r="CV40" i="14"/>
  <c r="CV41" i="14"/>
  <c r="CV42" i="14"/>
  <c r="CV42" i="8" s="1"/>
  <c r="CV42" i="23" s="1"/>
  <c r="CV43" i="14"/>
  <c r="CV44" i="14"/>
  <c r="CV45" i="14"/>
  <c r="CV46" i="14"/>
  <c r="CV47" i="14"/>
  <c r="CV48" i="14"/>
  <c r="CV49" i="14"/>
  <c r="CV49" i="8" s="1"/>
  <c r="CV49" i="23" s="1"/>
  <c r="CV50" i="14"/>
  <c r="CV51" i="14"/>
  <c r="CV52" i="8"/>
  <c r="CW30" i="8"/>
  <c r="CW30" i="38" s="1"/>
  <c r="CW31" i="14"/>
  <c r="CW31" i="28" s="1"/>
  <c r="CW32" i="14"/>
  <c r="CW32" i="8" s="1"/>
  <c r="CW32" i="23" s="1"/>
  <c r="CW33" i="14"/>
  <c r="CW34" i="14"/>
  <c r="CW35" i="14"/>
  <c r="CW35" i="8" s="1"/>
  <c r="CW35" i="23" s="1"/>
  <c r="CW36" i="14"/>
  <c r="CW37" i="14"/>
  <c r="CW37" i="8" s="1"/>
  <c r="CW37" i="23" s="1"/>
  <c r="CW38" i="14"/>
  <c r="CW38" i="8" s="1"/>
  <c r="CW39" i="14"/>
  <c r="CW39" i="8" s="1"/>
  <c r="CW40" i="14"/>
  <c r="CW41" i="14"/>
  <c r="CW42" i="14"/>
  <c r="CW42" i="8" s="1"/>
  <c r="CW43" i="14"/>
  <c r="CW44" i="14"/>
  <c r="CW44" i="8" s="1"/>
  <c r="CW44" i="23" s="1"/>
  <c r="CW45" i="14"/>
  <c r="CW46" i="14"/>
  <c r="CW47" i="14"/>
  <c r="CW47" i="8" s="1"/>
  <c r="CW47" i="23" s="1"/>
  <c r="CW48" i="14"/>
  <c r="CW49" i="14"/>
  <c r="CW50" i="14"/>
  <c r="CW50" i="8" s="1"/>
  <c r="CW50" i="23" s="1"/>
  <c r="CW51" i="14"/>
  <c r="CW51" i="21" s="1"/>
  <c r="CW52" i="8"/>
  <c r="CX30" i="8"/>
  <c r="CX30" i="38" s="1"/>
  <c r="CX31" i="14"/>
  <c r="CX31" i="8" s="1"/>
  <c r="CX31" i="23" s="1"/>
  <c r="CX32" i="14"/>
  <c r="CX33" i="14"/>
  <c r="CX33" i="8" s="1"/>
  <c r="CX33" i="23" s="1"/>
  <c r="CX34" i="14"/>
  <c r="CX35" i="14"/>
  <c r="CX36" i="14"/>
  <c r="CX36" i="8" s="1"/>
  <c r="CX36" i="23" s="1"/>
  <c r="CX37" i="14"/>
  <c r="CX38" i="14"/>
  <c r="CX38" i="8" s="1"/>
  <c r="CX38" i="23" s="1"/>
  <c r="CX39" i="14"/>
  <c r="CX40" i="14"/>
  <c r="CX40" i="8" s="1"/>
  <c r="CX41" i="14"/>
  <c r="CX42" i="14"/>
  <c r="CX43" i="14"/>
  <c r="CX43" i="8" s="1"/>
  <c r="CX44" i="14"/>
  <c r="CX45" i="14"/>
  <c r="CX46" i="14"/>
  <c r="CX47" i="14"/>
  <c r="CX48" i="14"/>
  <c r="CX49" i="14"/>
  <c r="CX50" i="14"/>
  <c r="CX50" i="8" s="1"/>
  <c r="CX50" i="23" s="1"/>
  <c r="CX51" i="14"/>
  <c r="CX52" i="8"/>
  <c r="CY30" i="8"/>
  <c r="CY30" i="38" s="1"/>
  <c r="CY31" i="14"/>
  <c r="CY32" i="14"/>
  <c r="CY32" i="8" s="1"/>
  <c r="CY32" i="23" s="1"/>
  <c r="CY33" i="14"/>
  <c r="CY34" i="14"/>
  <c r="CY34" i="8" s="1"/>
  <c r="CY34" i="23" s="1"/>
  <c r="CY35" i="14"/>
  <c r="CY36" i="14"/>
  <c r="CY37" i="14"/>
  <c r="CY37" i="8" s="1"/>
  <c r="CY37" i="23" s="1"/>
  <c r="CY38" i="14"/>
  <c r="CY39" i="14"/>
  <c r="CY39" i="8" s="1"/>
  <c r="CY39" i="23" s="1"/>
  <c r="CY40" i="14"/>
  <c r="CY40" i="8" s="1"/>
  <c r="CY41" i="14"/>
  <c r="CY41" i="8" s="1"/>
  <c r="CY42" i="14"/>
  <c r="CY43" i="14"/>
  <c r="CY44" i="14"/>
  <c r="CY44" i="8" s="1"/>
  <c r="CY44" i="23" s="1"/>
  <c r="CY45" i="14"/>
  <c r="CY46" i="14"/>
  <c r="CY46" i="8" s="1"/>
  <c r="CY46" i="23" s="1"/>
  <c r="CY47" i="14"/>
  <c r="CY48" i="14"/>
  <c r="CY49" i="14"/>
  <c r="CY49" i="8" s="1"/>
  <c r="CY49" i="23" s="1"/>
  <c r="CY50" i="14"/>
  <c r="CY51" i="14"/>
  <c r="CY52" i="8"/>
  <c r="CZ30" i="8"/>
  <c r="CZ30" i="38" s="1"/>
  <c r="CZ31" i="14"/>
  <c r="CZ31" i="28" s="1"/>
  <c r="CZ32" i="14"/>
  <c r="CZ33" i="14"/>
  <c r="CZ33" i="8" s="1"/>
  <c r="CZ33" i="23" s="1"/>
  <c r="CZ34" i="14"/>
  <c r="CZ35" i="14"/>
  <c r="CZ35" i="8" s="1"/>
  <c r="CZ35" i="23" s="1"/>
  <c r="CZ36" i="14"/>
  <c r="CZ37" i="14"/>
  <c r="CZ38" i="14"/>
  <c r="CZ38" i="8" s="1"/>
  <c r="CZ38" i="23" s="1"/>
  <c r="CZ39" i="14"/>
  <c r="CZ40" i="14"/>
  <c r="CZ40" i="8" s="1"/>
  <c r="CZ41" i="14"/>
  <c r="CZ41" i="8" s="1"/>
  <c r="CZ42" i="14"/>
  <c r="CZ42" i="8" s="1"/>
  <c r="CZ43" i="14"/>
  <c r="CZ44" i="14"/>
  <c r="CZ45" i="14"/>
  <c r="CZ45" i="8" s="1"/>
  <c r="CZ45" i="23" s="1"/>
  <c r="CZ46" i="14"/>
  <c r="CZ46" i="8" s="1"/>
  <c r="CZ46" i="23" s="1"/>
  <c r="CZ47" i="14"/>
  <c r="CZ48" i="14"/>
  <c r="CZ48" i="8" s="1"/>
  <c r="CZ48" i="23" s="1"/>
  <c r="CZ49" i="14"/>
  <c r="CZ50" i="14"/>
  <c r="CZ51" i="14"/>
  <c r="CZ52" i="8"/>
  <c r="DA30" i="8"/>
  <c r="DA31" i="14"/>
  <c r="DA31" i="28" s="1"/>
  <c r="DA32" i="14"/>
  <c r="DA33" i="14"/>
  <c r="DA34" i="14"/>
  <c r="DA34" i="8" s="1"/>
  <c r="DA34" i="22" s="1"/>
  <c r="DA35" i="14"/>
  <c r="DA36" i="14"/>
  <c r="DA36" i="8" s="1"/>
  <c r="DA36" i="23" s="1"/>
  <c r="DA37" i="14"/>
  <c r="DA38" i="14"/>
  <c r="DA39" i="14"/>
  <c r="DA40" i="14"/>
  <c r="DA41" i="14"/>
  <c r="DA41" i="8" s="1"/>
  <c r="DA41" i="23" s="1"/>
  <c r="DA42" i="14"/>
  <c r="DA42" i="8" s="1"/>
  <c r="DA43" i="14"/>
  <c r="DA43" i="8" s="1"/>
  <c r="DA44" i="14"/>
  <c r="DA45" i="14"/>
  <c r="DA46" i="14"/>
  <c r="DA46" i="8" s="1"/>
  <c r="DA46" i="23" s="1"/>
  <c r="DA47" i="14"/>
  <c r="DA47" i="8" s="1"/>
  <c r="DA48" i="14"/>
  <c r="DA48" i="8" s="1"/>
  <c r="DA48" i="23" s="1"/>
  <c r="DA49" i="14"/>
  <c r="DA49" i="8" s="1"/>
  <c r="DA50" i="14"/>
  <c r="DA51" i="14"/>
  <c r="DA51" i="21" s="1"/>
  <c r="DA52" i="8"/>
  <c r="DB30" i="8"/>
  <c r="DB30" i="38" s="1"/>
  <c r="DB31" i="14"/>
  <c r="DB31" i="8" s="1"/>
  <c r="DB31" i="23" s="1"/>
  <c r="DB32" i="14"/>
  <c r="DB33" i="14"/>
  <c r="DB34" i="14"/>
  <c r="DB35" i="14"/>
  <c r="DB35" i="8" s="1"/>
  <c r="DB36" i="14"/>
  <c r="DB37" i="14"/>
  <c r="DB37" i="8" s="1"/>
  <c r="DB37" i="23" s="1"/>
  <c r="DB38" i="14"/>
  <c r="DB39" i="14"/>
  <c r="DB40" i="14"/>
  <c r="DB40" i="8" s="1"/>
  <c r="DB40" i="23" s="1"/>
  <c r="DB41" i="14"/>
  <c r="DB42" i="14"/>
  <c r="DB43" i="14"/>
  <c r="DB43" i="8" s="1"/>
  <c r="DB43" i="23" s="1"/>
  <c r="DB44" i="14"/>
  <c r="DB45" i="14"/>
  <c r="DB46" i="14"/>
  <c r="DB47" i="14"/>
  <c r="DB48" i="14"/>
  <c r="DB48" i="8" s="1"/>
  <c r="DB48" i="23" s="1"/>
  <c r="DB49" i="14"/>
  <c r="DB49" i="8" s="1"/>
  <c r="DB49" i="23" s="1"/>
  <c r="DB50" i="14"/>
  <c r="DB50" i="8" s="1"/>
  <c r="DB51" i="14"/>
  <c r="DB52" i="8"/>
  <c r="DC30" i="8"/>
  <c r="DC30" i="38" s="1"/>
  <c r="DC31" i="14"/>
  <c r="DC32" i="14"/>
  <c r="DC32" i="8" s="1"/>
  <c r="DC33" i="14"/>
  <c r="DC34" i="14"/>
  <c r="DC35" i="14"/>
  <c r="DC36" i="14"/>
  <c r="DC36" i="8" s="1"/>
  <c r="DC36" i="22" s="1"/>
  <c r="DC37" i="14"/>
  <c r="DC37" i="8" s="1"/>
  <c r="DC38" i="14"/>
  <c r="DC38" i="8" s="1"/>
  <c r="DC38" i="23" s="1"/>
  <c r="DC39" i="14"/>
  <c r="DC39" i="8" s="1"/>
  <c r="DC39" i="23" s="1"/>
  <c r="DC40" i="14"/>
  <c r="DC41" i="14"/>
  <c r="DC41" i="8" s="1"/>
  <c r="DC41" i="23" s="1"/>
  <c r="DC42" i="14"/>
  <c r="DC42" i="8" s="1"/>
  <c r="DC42" i="23" s="1"/>
  <c r="DC43" i="14"/>
  <c r="DC44" i="14"/>
  <c r="DC44" i="8" s="1"/>
  <c r="DC44" i="23" s="1"/>
  <c r="DC45" i="14"/>
  <c r="DC45" i="8" s="1"/>
  <c r="DC46" i="14"/>
  <c r="DC47" i="14"/>
  <c r="DC48" i="14"/>
  <c r="DC48" i="8" s="1"/>
  <c r="DC48" i="23" s="1"/>
  <c r="DC49" i="14"/>
  <c r="DC49" i="8" s="1"/>
  <c r="DC50" i="14"/>
  <c r="DC50" i="8" s="1"/>
  <c r="DC50" i="23" s="1"/>
  <c r="DC51" i="14"/>
  <c r="DC52" i="8"/>
  <c r="DD30" i="8"/>
  <c r="DD31" i="14"/>
  <c r="DD32" i="14"/>
  <c r="DD32" i="8" s="1"/>
  <c r="DD32" i="23" s="1"/>
  <c r="DD33" i="14"/>
  <c r="DD34" i="14"/>
  <c r="DD34" i="8" s="1"/>
  <c r="DD35" i="14"/>
  <c r="DD36" i="14"/>
  <c r="DD37" i="14"/>
  <c r="DD37" i="8" s="1"/>
  <c r="DD37" i="23" s="1"/>
  <c r="DD38" i="14"/>
  <c r="DD38" i="8" s="1"/>
  <c r="DD38" i="23" s="1"/>
  <c r="DD39" i="14"/>
  <c r="DD40" i="14"/>
  <c r="DD41" i="14"/>
  <c r="DD42" i="14"/>
  <c r="DD42" i="8" s="1"/>
  <c r="DD43" i="14"/>
  <c r="DD44" i="14"/>
  <c r="DD44" i="8" s="1"/>
  <c r="DD44" i="23" s="1"/>
  <c r="DD45" i="14"/>
  <c r="DD46" i="14"/>
  <c r="DD46" i="8" s="1"/>
  <c r="DD47" i="14"/>
  <c r="DD48" i="14"/>
  <c r="DD49" i="14"/>
  <c r="DD49" i="8" s="1"/>
  <c r="DD49" i="23" s="1"/>
  <c r="DD50" i="14"/>
  <c r="DD51" i="14"/>
  <c r="DD51" i="8" s="1"/>
  <c r="DD51" i="23" s="1"/>
  <c r="DD52" i="8"/>
  <c r="DE30" i="8"/>
  <c r="DE31" i="8"/>
  <c r="DE32" i="8"/>
  <c r="DE33" i="8"/>
  <c r="DE34" i="8"/>
  <c r="DE35" i="8"/>
  <c r="DE35" i="38" s="1"/>
  <c r="DE36" i="8"/>
  <c r="DE37" i="8"/>
  <c r="DE38" i="8"/>
  <c r="DE39" i="8"/>
  <c r="DE39" i="23" s="1"/>
  <c r="DE40" i="8"/>
  <c r="DE41" i="8"/>
  <c r="DE42" i="8"/>
  <c r="DE42" i="22" s="1"/>
  <c r="DE43" i="8"/>
  <c r="DE44" i="8"/>
  <c r="DE45" i="8"/>
  <c r="DE45" i="38" s="1"/>
  <c r="DE46" i="8"/>
  <c r="DE47" i="8"/>
  <c r="DE47" i="38" s="1"/>
  <c r="DE48" i="8"/>
  <c r="DE49" i="8"/>
  <c r="DE50" i="8"/>
  <c r="DE51" i="8"/>
  <c r="DE52" i="8"/>
  <c r="B30" i="24"/>
  <c r="AP30" i="24"/>
  <c r="BB30" i="24"/>
  <c r="DE30" i="24"/>
  <c r="B31" i="24"/>
  <c r="B32" i="24"/>
  <c r="B33" i="24"/>
  <c r="B34" i="24"/>
  <c r="B35" i="24"/>
  <c r="B36" i="24"/>
  <c r="B37" i="24"/>
  <c r="B38" i="24"/>
  <c r="B39" i="24"/>
  <c r="B40" i="24"/>
  <c r="B41" i="24"/>
  <c r="B42" i="24"/>
  <c r="B43" i="24"/>
  <c r="B44" i="24"/>
  <c r="B45" i="24"/>
  <c r="B46" i="24"/>
  <c r="B47" i="24"/>
  <c r="B48" i="24"/>
  <c r="B48" i="26" s="1"/>
  <c r="B49" i="24"/>
  <c r="B50" i="24"/>
  <c r="B51" i="24"/>
  <c r="B52" i="24"/>
  <c r="B30" i="8"/>
  <c r="E30" i="13"/>
  <c r="J30" i="13"/>
  <c r="R30" i="13"/>
  <c r="S30" i="13"/>
  <c r="S30" i="12" s="1"/>
  <c r="V30" i="13"/>
  <c r="V30" i="12" s="1"/>
  <c r="AD30" i="13"/>
  <c r="AH30" i="13"/>
  <c r="AT30" i="13"/>
  <c r="AY30" i="13"/>
  <c r="AY30" i="12" s="1"/>
  <c r="BA30" i="13"/>
  <c r="BA30" i="12" s="1"/>
  <c r="BB30" i="13"/>
  <c r="BF30" i="13"/>
  <c r="BG30" i="13"/>
  <c r="BG30" i="12" s="1"/>
  <c r="BN30" i="13"/>
  <c r="CD30" i="13"/>
  <c r="CX30" i="13"/>
  <c r="B31" i="8"/>
  <c r="B32" i="8"/>
  <c r="B32" i="19" s="1"/>
  <c r="B33" i="8"/>
  <c r="B34" i="8"/>
  <c r="B34" i="23" s="1"/>
  <c r="B35" i="8"/>
  <c r="B36" i="8"/>
  <c r="B37" i="8"/>
  <c r="B38" i="8"/>
  <c r="B39" i="8"/>
  <c r="B40" i="8"/>
  <c r="B41" i="8"/>
  <c r="B42" i="8"/>
  <c r="B43" i="8"/>
  <c r="B43" i="23" s="1"/>
  <c r="E43" i="13"/>
  <c r="E43" i="12" s="1"/>
  <c r="B44" i="8"/>
  <c r="B44" i="22" s="1"/>
  <c r="B45" i="8"/>
  <c r="B46" i="8"/>
  <c r="B47" i="8"/>
  <c r="B48" i="8"/>
  <c r="B49" i="8"/>
  <c r="B49" i="23" s="1"/>
  <c r="B50" i="8"/>
  <c r="B51" i="8"/>
  <c r="B52" i="8"/>
  <c r="B52" i="23" s="1"/>
  <c r="C52" i="13"/>
  <c r="H52" i="13"/>
  <c r="I52" i="13"/>
  <c r="I52" i="12" s="1"/>
  <c r="O52" i="13"/>
  <c r="P52" i="13"/>
  <c r="P52" i="12" s="1"/>
  <c r="T52" i="13"/>
  <c r="T52" i="12" s="1"/>
  <c r="AB52" i="13"/>
  <c r="AB52" i="12" s="1"/>
  <c r="AF52" i="13"/>
  <c r="AF52" i="12" s="1"/>
  <c r="AM52" i="13"/>
  <c r="AN52" i="13"/>
  <c r="AR52" i="13"/>
  <c r="AY52" i="13"/>
  <c r="AZ52" i="13"/>
  <c r="AZ52" i="12" s="1"/>
  <c r="BD52" i="13"/>
  <c r="BD52" i="12" s="1"/>
  <c r="BK52" i="13"/>
  <c r="BK52" i="12" s="1"/>
  <c r="BL52" i="13"/>
  <c r="BM52" i="13"/>
  <c r="BM52" i="12" s="1"/>
  <c r="BW52" i="13"/>
  <c r="BY52" i="13"/>
  <c r="BY52" i="12" s="1"/>
  <c r="CB52" i="13"/>
  <c r="CB52" i="12" s="1"/>
  <c r="CI52" i="13"/>
  <c r="CN52" i="13"/>
  <c r="CN52" i="12" s="1"/>
  <c r="CV52" i="13"/>
  <c r="CV52" i="12" s="1"/>
  <c r="CZ52" i="13"/>
  <c r="CZ52" i="12" s="1"/>
  <c r="Q5" i="15"/>
  <c r="N49" i="23"/>
  <c r="BA17" i="8"/>
  <c r="AJ17" i="8"/>
  <c r="AJ17" i="23" s="1"/>
  <c r="AK17" i="8"/>
  <c r="AL17" i="8"/>
  <c r="AM17" i="8"/>
  <c r="AN17" i="8"/>
  <c r="AN17" i="23" s="1"/>
  <c r="AO17" i="8"/>
  <c r="AP17" i="8"/>
  <c r="AQ17" i="8"/>
  <c r="AR17" i="8"/>
  <c r="AS17" i="8"/>
  <c r="AT17" i="8"/>
  <c r="AU17" i="8"/>
  <c r="AU17" i="19" s="1"/>
  <c r="AV17" i="8"/>
  <c r="AV17" i="23" s="1"/>
  <c r="AW17" i="8"/>
  <c r="AX17" i="8"/>
  <c r="AY17" i="8"/>
  <c r="BB17" i="8"/>
  <c r="BC17" i="8"/>
  <c r="BC17" i="22" s="1"/>
  <c r="BD17" i="8"/>
  <c r="BE17" i="8"/>
  <c r="BF17" i="8"/>
  <c r="BF17" i="23" s="1"/>
  <c r="BG17" i="8"/>
  <c r="BG17" i="23" s="1"/>
  <c r="BH17" i="8"/>
  <c r="BI17" i="8"/>
  <c r="BJ17" i="8"/>
  <c r="BK17" i="8"/>
  <c r="BK17" i="23" s="1"/>
  <c r="BL17" i="8"/>
  <c r="BM17" i="8"/>
  <c r="BN17" i="8"/>
  <c r="BO17" i="8"/>
  <c r="BP17" i="8"/>
  <c r="BA18" i="8"/>
  <c r="AJ18" i="8"/>
  <c r="AJ18" i="23" s="1"/>
  <c r="AK18" i="14"/>
  <c r="AK18" i="8" s="1"/>
  <c r="AL18" i="14"/>
  <c r="AL17" i="21" s="1"/>
  <c r="AM18" i="14"/>
  <c r="AN18" i="14"/>
  <c r="AN18" i="8" s="1"/>
  <c r="AN18" i="19" s="1"/>
  <c r="AO18" i="14"/>
  <c r="AP18" i="14"/>
  <c r="AQ18" i="14"/>
  <c r="AQ18" i="8" s="1"/>
  <c r="AR18" i="14"/>
  <c r="AR18" i="8" s="1"/>
  <c r="AR18" i="23" s="1"/>
  <c r="AS18" i="14"/>
  <c r="AT18" i="14"/>
  <c r="AT18" i="8" s="1"/>
  <c r="AT18" i="19" s="1"/>
  <c r="AU18" i="14"/>
  <c r="AV18" i="14"/>
  <c r="AV18" i="8" s="1"/>
  <c r="AW18" i="14"/>
  <c r="AW18" i="8" s="1"/>
  <c r="AW18" i="23" s="1"/>
  <c r="AX18" i="14"/>
  <c r="AX18" i="8" s="1"/>
  <c r="AX18" i="19" s="1"/>
  <c r="AY18" i="8"/>
  <c r="BB18" i="14"/>
  <c r="BB18" i="8" s="1"/>
  <c r="BB18" i="22" s="1"/>
  <c r="BC18" i="14"/>
  <c r="BC18" i="8" s="1"/>
  <c r="BC18" i="22" s="1"/>
  <c r="BD18" i="14"/>
  <c r="BE18" i="14"/>
  <c r="BE17" i="21" s="1"/>
  <c r="BF18" i="14"/>
  <c r="BF18" i="8" s="1"/>
  <c r="BF18" i="23" s="1"/>
  <c r="BG18" i="14"/>
  <c r="BH18" i="14"/>
  <c r="BH18" i="8" s="1"/>
  <c r="BH18" i="22" s="1"/>
  <c r="BI18" i="14"/>
  <c r="BJ18" i="14"/>
  <c r="BJ18" i="8" s="1"/>
  <c r="BJ18" i="23" s="1"/>
  <c r="BK18" i="14"/>
  <c r="BK18" i="8" s="1"/>
  <c r="BL18" i="14"/>
  <c r="BL18" i="8" s="1"/>
  <c r="BL18" i="23" s="1"/>
  <c r="BM18" i="14"/>
  <c r="BN18" i="14"/>
  <c r="BN17" i="21" s="1"/>
  <c r="BO18" i="14"/>
  <c r="BO18" i="8" s="1"/>
  <c r="BO19" i="19" s="1"/>
  <c r="BP18" i="8"/>
  <c r="BA19" i="8"/>
  <c r="AJ19" i="8"/>
  <c r="AK19" i="14"/>
  <c r="AK19" i="8" s="1"/>
  <c r="AL19" i="14"/>
  <c r="AL19" i="8" s="1"/>
  <c r="AM19" i="14"/>
  <c r="AM19" i="8" s="1"/>
  <c r="AN19" i="14"/>
  <c r="AN19" i="8" s="1"/>
  <c r="AO19" i="14"/>
  <c r="AO19" i="8" s="1"/>
  <c r="AO19" i="23" s="1"/>
  <c r="AP19" i="14"/>
  <c r="AQ19" i="14"/>
  <c r="AQ19" i="8" s="1"/>
  <c r="AQ19" i="22" s="1"/>
  <c r="AR19" i="14"/>
  <c r="AR19" i="8" s="1"/>
  <c r="AS19" i="14"/>
  <c r="AS19" i="8" s="1"/>
  <c r="AS19" i="23" s="1"/>
  <c r="AT19" i="14"/>
  <c r="AU19" i="14"/>
  <c r="AV19" i="14"/>
  <c r="AV19" i="8" s="1"/>
  <c r="AV19" i="22" s="1"/>
  <c r="AW19" i="14"/>
  <c r="AW19" i="8" s="1"/>
  <c r="AW19" i="23" s="1"/>
  <c r="AX19" i="14"/>
  <c r="AX19" i="8" s="1"/>
  <c r="AX19" i="23" s="1"/>
  <c r="AY19" i="8"/>
  <c r="BB19" i="14"/>
  <c r="BC19" i="14"/>
  <c r="BC19" i="8" s="1"/>
  <c r="BC19" i="23" s="1"/>
  <c r="BD19" i="14"/>
  <c r="BD19" i="8" s="1"/>
  <c r="BE19" i="14"/>
  <c r="BE19" i="8" s="1"/>
  <c r="BF19" i="14"/>
  <c r="BF19" i="8" s="1"/>
  <c r="BF19" i="22" s="1"/>
  <c r="BG19" i="14"/>
  <c r="BG19" i="8" s="1"/>
  <c r="BH19" i="14"/>
  <c r="BI19" i="14"/>
  <c r="BJ19" i="14"/>
  <c r="BJ19" i="8" s="1"/>
  <c r="BJ19" i="23" s="1"/>
  <c r="BK19" i="14"/>
  <c r="BK19" i="8" s="1"/>
  <c r="BL19" i="14"/>
  <c r="BL19" i="8" s="1"/>
  <c r="BL19" i="23" s="1"/>
  <c r="BM19" i="14"/>
  <c r="BM19" i="8" s="1"/>
  <c r="BM19" i="22" s="1"/>
  <c r="BN19" i="14"/>
  <c r="BO19" i="14"/>
  <c r="BO19" i="8" s="1"/>
  <c r="BO19" i="22" s="1"/>
  <c r="BP19" i="8"/>
  <c r="BA20" i="8"/>
  <c r="AJ20" i="8"/>
  <c r="AK20" i="14"/>
  <c r="AL20" i="14"/>
  <c r="AM20" i="14"/>
  <c r="AM20" i="8" s="1"/>
  <c r="AN20" i="14"/>
  <c r="AO20" i="14"/>
  <c r="AO20" i="8" s="1"/>
  <c r="AP20" i="14"/>
  <c r="AP20" i="8" s="1"/>
  <c r="AP20" i="22" s="1"/>
  <c r="AQ20" i="14"/>
  <c r="AQ20" i="8" s="1"/>
  <c r="AQ20" i="23" s="1"/>
  <c r="AR20" i="14"/>
  <c r="AR20" i="8" s="1"/>
  <c r="AR20" i="22" s="1"/>
  <c r="AS20" i="14"/>
  <c r="AS20" i="8" s="1"/>
  <c r="AT20" i="14"/>
  <c r="AU20" i="14"/>
  <c r="AU20" i="8" s="1"/>
  <c r="AU20" i="23" s="1"/>
  <c r="AV20" i="14"/>
  <c r="AV20" i="8" s="1"/>
  <c r="AV20" i="22" s="1"/>
  <c r="AW20" i="14"/>
  <c r="AW20" i="8" s="1"/>
  <c r="AW20" i="23" s="1"/>
  <c r="AX20" i="14"/>
  <c r="AY20" i="8"/>
  <c r="BB20" i="14"/>
  <c r="BB20" i="8" s="1"/>
  <c r="BC20" i="14"/>
  <c r="BC20" i="8" s="1"/>
  <c r="BC20" i="23" s="1"/>
  <c r="BD20" i="14"/>
  <c r="BD20" i="8" s="1"/>
  <c r="BE20" i="14"/>
  <c r="BE20" i="8" s="1"/>
  <c r="BF20" i="14"/>
  <c r="BF20" i="8" s="1"/>
  <c r="BG20" i="14"/>
  <c r="BG20" i="8" s="1"/>
  <c r="BH20" i="14"/>
  <c r="BH20" i="8" s="1"/>
  <c r="BI20" i="14"/>
  <c r="BJ20" i="14"/>
  <c r="BJ20" i="8" s="1"/>
  <c r="BJ20" i="22" s="1"/>
  <c r="BK20" i="14"/>
  <c r="BK20" i="8" s="1"/>
  <c r="BL20" i="14"/>
  <c r="BM20" i="14"/>
  <c r="BM20" i="8" s="1"/>
  <c r="BM20" i="22" s="1"/>
  <c r="BN20" i="14"/>
  <c r="BN20" i="8" s="1"/>
  <c r="BO20" i="14"/>
  <c r="BP20" i="8"/>
  <c r="BA21" i="8"/>
  <c r="AJ21" i="8"/>
  <c r="AK21" i="14"/>
  <c r="AK21" i="8" s="1"/>
  <c r="AK21" i="22" s="1"/>
  <c r="AL21" i="14"/>
  <c r="AL21" i="8" s="1"/>
  <c r="AM21" i="14"/>
  <c r="AM21" i="8" s="1"/>
  <c r="AN21" i="14"/>
  <c r="AN21" i="8" s="1"/>
  <c r="AN21" i="23" s="1"/>
  <c r="AO21" i="14"/>
  <c r="AP21" i="14"/>
  <c r="AQ21" i="14"/>
  <c r="AQ21" i="8" s="1"/>
  <c r="AQ21" i="22" s="1"/>
  <c r="AR21" i="14"/>
  <c r="AS21" i="14"/>
  <c r="AS21" i="8" s="1"/>
  <c r="AT21" i="14"/>
  <c r="AT21" i="8" s="1"/>
  <c r="AU21" i="14"/>
  <c r="AU21" i="8" s="1"/>
  <c r="AV21" i="14"/>
  <c r="AV21" i="8" s="1"/>
  <c r="AV21" i="23" s="1"/>
  <c r="AW21" i="14"/>
  <c r="AW21" i="8" s="1"/>
  <c r="AW21" i="23" s="1"/>
  <c r="AX21" i="14"/>
  <c r="AX21" i="8" s="1"/>
  <c r="AY21" i="8"/>
  <c r="BB21" i="14"/>
  <c r="BB21" i="8" s="1"/>
  <c r="BB21" i="23" s="1"/>
  <c r="BC21" i="14"/>
  <c r="BC21" i="8" s="1"/>
  <c r="BD21" i="14"/>
  <c r="BE21" i="14"/>
  <c r="BF21" i="14"/>
  <c r="BF21" i="8" s="1"/>
  <c r="BF21" i="23" s="1"/>
  <c r="BG21" i="14"/>
  <c r="BG21" i="8" s="1"/>
  <c r="BH21" i="14"/>
  <c r="BH21" i="8" s="1"/>
  <c r="BH21" i="23" s="1"/>
  <c r="BI21" i="14"/>
  <c r="BJ21" i="14"/>
  <c r="BJ21" i="8" s="1"/>
  <c r="BK21" i="14"/>
  <c r="BK21" i="8" s="1"/>
  <c r="BL21" i="14"/>
  <c r="BL21" i="8" s="1"/>
  <c r="BM21" i="14"/>
  <c r="BM21" i="8" s="1"/>
  <c r="BN21" i="14"/>
  <c r="BN21" i="8" s="1"/>
  <c r="BN21" i="22" s="1"/>
  <c r="BO21" i="14"/>
  <c r="BO21" i="8" s="1"/>
  <c r="BP21" i="8"/>
  <c r="BA22" i="8"/>
  <c r="AJ22" i="8"/>
  <c r="AJ23" i="19" s="1"/>
  <c r="AK22" i="14"/>
  <c r="AK22" i="8" s="1"/>
  <c r="AK22" i="23" s="1"/>
  <c r="AL22" i="14"/>
  <c r="AM22" i="14"/>
  <c r="AM22" i="8" s="1"/>
  <c r="AM22" i="23" s="1"/>
  <c r="AN22" i="14"/>
  <c r="AN22" i="8" s="1"/>
  <c r="AN22" i="23" s="1"/>
  <c r="AO22" i="14"/>
  <c r="AO22" i="8" s="1"/>
  <c r="AO22" i="22" s="1"/>
  <c r="AP22" i="14"/>
  <c r="AQ22" i="14"/>
  <c r="AQ22" i="8" s="1"/>
  <c r="AQ22" i="23" s="1"/>
  <c r="AR22" i="14"/>
  <c r="AR22" i="8" s="1"/>
  <c r="AR22" i="23" s="1"/>
  <c r="AS22" i="14"/>
  <c r="AT22" i="14"/>
  <c r="AU22" i="14"/>
  <c r="AU22" i="8" s="1"/>
  <c r="AU22" i="22" s="1"/>
  <c r="AV22" i="14"/>
  <c r="AW22" i="14"/>
  <c r="AW22" i="8" s="1"/>
  <c r="AW22" i="22" s="1"/>
  <c r="AX22" i="14"/>
  <c r="AX22" i="8" s="1"/>
  <c r="AX22" i="23" s="1"/>
  <c r="AY22" i="8"/>
  <c r="BB22" i="14"/>
  <c r="BB22" i="8" s="1"/>
  <c r="BA22" i="13" s="1"/>
  <c r="BA22" i="12" s="1"/>
  <c r="BC22" i="14"/>
  <c r="BC22" i="8" s="1"/>
  <c r="BC22" i="22" s="1"/>
  <c r="BD22" i="14"/>
  <c r="BE22" i="14"/>
  <c r="BE22" i="8" s="1"/>
  <c r="BE22" i="22" s="1"/>
  <c r="BF22" i="14"/>
  <c r="BF22" i="8" s="1"/>
  <c r="BF22" i="22" s="1"/>
  <c r="BG22" i="14"/>
  <c r="BH22" i="14"/>
  <c r="BI22" i="14"/>
  <c r="BI22" i="8" s="1"/>
  <c r="BI22" i="22" s="1"/>
  <c r="BJ22" i="14"/>
  <c r="BJ22" i="8" s="1"/>
  <c r="BJ22" i="22" s="1"/>
  <c r="BK22" i="14"/>
  <c r="BL22" i="14"/>
  <c r="BL22" i="8" s="1"/>
  <c r="BM22" i="14"/>
  <c r="BM22" i="8" s="1"/>
  <c r="BM22" i="23" s="1"/>
  <c r="BN22" i="14"/>
  <c r="BN22" i="8" s="1"/>
  <c r="BO22" i="14"/>
  <c r="BP22" i="8"/>
  <c r="BA23" i="8"/>
  <c r="AJ23" i="8"/>
  <c r="AK23" i="14"/>
  <c r="AL23" i="14"/>
  <c r="AM23" i="14"/>
  <c r="AM23" i="8" s="1"/>
  <c r="AN23" i="14"/>
  <c r="AN23" i="8" s="1"/>
  <c r="AO23" i="14"/>
  <c r="AP23" i="14"/>
  <c r="AP23" i="8" s="1"/>
  <c r="AP23" i="23" s="1"/>
  <c r="AQ23" i="14"/>
  <c r="AR23" i="14"/>
  <c r="AR23" i="8" s="1"/>
  <c r="AR23" i="22" s="1"/>
  <c r="AS23" i="14"/>
  <c r="AT23" i="14"/>
  <c r="AT23" i="8" s="1"/>
  <c r="AU23" i="14"/>
  <c r="AU23" i="8" s="1"/>
  <c r="AU23" i="23" s="1"/>
  <c r="AV23" i="14"/>
  <c r="AV23" i="8" s="1"/>
  <c r="AV24" i="19" s="1"/>
  <c r="AW23" i="14"/>
  <c r="AW23" i="8" s="1"/>
  <c r="AW23" i="22" s="1"/>
  <c r="AX23" i="14"/>
  <c r="AY23" i="8"/>
  <c r="BB23" i="14"/>
  <c r="BB23" i="8" s="1"/>
  <c r="BC23" i="14"/>
  <c r="BD23" i="14"/>
  <c r="BD23" i="8" s="1"/>
  <c r="BD24" i="19" s="1"/>
  <c r="BE23" i="14"/>
  <c r="BE23" i="8" s="1"/>
  <c r="BF23" i="14"/>
  <c r="BF23" i="8" s="1"/>
  <c r="BG23" i="14"/>
  <c r="BH23" i="14"/>
  <c r="BI23" i="14"/>
  <c r="BI23" i="8" s="1"/>
  <c r="BI23" i="23" s="1"/>
  <c r="BJ23" i="14"/>
  <c r="BJ23" i="21" s="1"/>
  <c r="BK23" i="14"/>
  <c r="BL23" i="14"/>
  <c r="BM23" i="14"/>
  <c r="BM23" i="8" s="1"/>
  <c r="BN23" i="14"/>
  <c r="BN23" i="8" s="1"/>
  <c r="BO23" i="14"/>
  <c r="BO23" i="8" s="1"/>
  <c r="BP23" i="8"/>
  <c r="BA24" i="8"/>
  <c r="AJ24" i="8"/>
  <c r="AK24" i="8"/>
  <c r="AL24" i="8"/>
  <c r="AM24" i="8"/>
  <c r="AN24" i="8"/>
  <c r="AO24" i="8"/>
  <c r="AO24" i="23" s="1"/>
  <c r="AP24" i="8"/>
  <c r="AQ24" i="8"/>
  <c r="AQ24" i="22" s="1"/>
  <c r="AR24" i="8"/>
  <c r="AQ24" i="13" s="1"/>
  <c r="AQ24" i="12" s="1"/>
  <c r="AS24" i="8"/>
  <c r="AS24" i="23" s="1"/>
  <c r="AT24" i="8"/>
  <c r="AU24" i="8"/>
  <c r="AV24" i="8"/>
  <c r="AW24" i="8"/>
  <c r="AX24" i="8"/>
  <c r="AX24" i="22" s="1"/>
  <c r="AY24" i="8"/>
  <c r="BB24" i="8"/>
  <c r="BC24" i="8"/>
  <c r="BD24" i="8"/>
  <c r="BD24" i="22" s="1"/>
  <c r="BE24" i="8"/>
  <c r="BE24" i="22" s="1"/>
  <c r="BF24" i="8"/>
  <c r="BF24" i="23" s="1"/>
  <c r="BG24" i="8"/>
  <c r="BG24" i="22" s="1"/>
  <c r="BH24" i="8"/>
  <c r="BH24" i="22" s="1"/>
  <c r="BI24" i="8"/>
  <c r="BJ24" i="8"/>
  <c r="BK24" i="8"/>
  <c r="BK24" i="22" s="1"/>
  <c r="BL24" i="8"/>
  <c r="BL24" i="23" s="1"/>
  <c r="BM24" i="8"/>
  <c r="BN24" i="8"/>
  <c r="BO24" i="8"/>
  <c r="BP24" i="8"/>
  <c r="S17" i="8"/>
  <c r="T17" i="8"/>
  <c r="U17" i="8"/>
  <c r="V17" i="8"/>
  <c r="W17" i="8"/>
  <c r="X17" i="8"/>
  <c r="Y17" i="8"/>
  <c r="Y17" i="23" s="1"/>
  <c r="Z17" i="8"/>
  <c r="AA17" i="8"/>
  <c r="AB17" i="8"/>
  <c r="AC17" i="8"/>
  <c r="AD17" i="8"/>
  <c r="AD17" i="13" s="1"/>
  <c r="AD17" i="12" s="1"/>
  <c r="AE17" i="8"/>
  <c r="AF17" i="8"/>
  <c r="AG17" i="8"/>
  <c r="AG17" i="22" s="1"/>
  <c r="AH17" i="8"/>
  <c r="AH17" i="23" s="1"/>
  <c r="S18" i="8"/>
  <c r="T18" i="14"/>
  <c r="T18" i="8" s="1"/>
  <c r="T18" i="23" s="1"/>
  <c r="U18" i="14"/>
  <c r="V18" i="14"/>
  <c r="V18" i="8" s="1"/>
  <c r="V18" i="23" s="1"/>
  <c r="W18" i="14"/>
  <c r="W18" i="8" s="1"/>
  <c r="W18" i="22" s="1"/>
  <c r="X18" i="14"/>
  <c r="Y18" i="14"/>
  <c r="Z18" i="14"/>
  <c r="AA18" i="14"/>
  <c r="AA18" i="8" s="1"/>
  <c r="AB18" i="14"/>
  <c r="AC18" i="14"/>
  <c r="AD18" i="14"/>
  <c r="AD18" i="8" s="1"/>
  <c r="AD18" i="23" s="1"/>
  <c r="AE18" i="14"/>
  <c r="AE18" i="8" s="1"/>
  <c r="AE18" i="19" s="1"/>
  <c r="AF18" i="14"/>
  <c r="AF18" i="8" s="1"/>
  <c r="AG18" i="14"/>
  <c r="AH18" i="8"/>
  <c r="S19" i="8"/>
  <c r="T19" i="14"/>
  <c r="T19" i="8" s="1"/>
  <c r="U19" i="14"/>
  <c r="U19" i="8" s="1"/>
  <c r="U19" i="22" s="1"/>
  <c r="V19" i="14"/>
  <c r="W19" i="14"/>
  <c r="W19" i="8" s="1"/>
  <c r="W19" i="23" s="1"/>
  <c r="X19" i="14"/>
  <c r="Y19" i="14"/>
  <c r="Y19" i="8" s="1"/>
  <c r="Z19" i="14"/>
  <c r="Z19" i="8" s="1"/>
  <c r="Z19" i="22" s="1"/>
  <c r="AA19" i="14"/>
  <c r="AA19" i="8" s="1"/>
  <c r="AB19" i="14"/>
  <c r="AC19" i="14"/>
  <c r="AD19" i="14"/>
  <c r="AD19" i="8" s="1"/>
  <c r="AD19" i="23" s="1"/>
  <c r="AE19" i="14"/>
  <c r="AE19" i="8" s="1"/>
  <c r="AF19" i="14"/>
  <c r="AG19" i="14"/>
  <c r="AG19" i="8" s="1"/>
  <c r="AH19" i="8"/>
  <c r="S20" i="8"/>
  <c r="T20" i="14"/>
  <c r="U20" i="14"/>
  <c r="U20" i="8" s="1"/>
  <c r="U20" i="23" s="1"/>
  <c r="V20" i="14"/>
  <c r="V20" i="8" s="1"/>
  <c r="V20" i="23" s="1"/>
  <c r="W20" i="14"/>
  <c r="W20" i="8" s="1"/>
  <c r="W20" i="22" s="1"/>
  <c r="X20" i="14"/>
  <c r="X20" i="8" s="1"/>
  <c r="X20" i="23" s="1"/>
  <c r="Y20" i="14"/>
  <c r="Y20" i="8" s="1"/>
  <c r="Z20" i="14"/>
  <c r="AA20" i="14"/>
  <c r="AA20" i="8" s="1"/>
  <c r="AA20" i="22" s="1"/>
  <c r="AB20" i="14"/>
  <c r="AB20" i="8" s="1"/>
  <c r="AB20" i="22" s="1"/>
  <c r="AC20" i="14"/>
  <c r="AC20" i="8" s="1"/>
  <c r="AD20" i="14"/>
  <c r="AE20" i="14"/>
  <c r="AE20" i="8" s="1"/>
  <c r="AE20" i="22" s="1"/>
  <c r="AF20" i="14"/>
  <c r="AG20" i="14"/>
  <c r="AH20" i="8"/>
  <c r="AH20" i="38" s="1"/>
  <c r="S21" i="8"/>
  <c r="T21" i="14"/>
  <c r="U21" i="14"/>
  <c r="U21" i="8" s="1"/>
  <c r="V21" i="14"/>
  <c r="V21" i="8" s="1"/>
  <c r="V21" i="23" s="1"/>
  <c r="W21" i="14"/>
  <c r="W21" i="8" s="1"/>
  <c r="W21" i="23" s="1"/>
  <c r="X21" i="14"/>
  <c r="Y21" i="14"/>
  <c r="Y21" i="8" s="1"/>
  <c r="Z21" i="14"/>
  <c r="AA21" i="14"/>
  <c r="AA21" i="8" s="1"/>
  <c r="AB21" i="14"/>
  <c r="AB21" i="8" s="1"/>
  <c r="AB21" i="23" s="1"/>
  <c r="AC21" i="14"/>
  <c r="AC21" i="8" s="1"/>
  <c r="AC21" i="22" s="1"/>
  <c r="AD21" i="14"/>
  <c r="AD21" i="8" s="1"/>
  <c r="AD21" i="22" s="1"/>
  <c r="AE21" i="14"/>
  <c r="AE21" i="8" s="1"/>
  <c r="AF21" i="14"/>
  <c r="AG21" i="14"/>
  <c r="AG21" i="8" s="1"/>
  <c r="AH21" i="8"/>
  <c r="S22" i="8"/>
  <c r="T22" i="14"/>
  <c r="T22" i="8" s="1"/>
  <c r="S22" i="13" s="1"/>
  <c r="S22" i="12" s="1"/>
  <c r="U22" i="14"/>
  <c r="U22" i="8" s="1"/>
  <c r="V22" i="14"/>
  <c r="W22" i="14"/>
  <c r="W22" i="8" s="1"/>
  <c r="W22" i="23" s="1"/>
  <c r="X22" i="14"/>
  <c r="X22" i="8" s="1"/>
  <c r="Y22" i="14"/>
  <c r="Y22" i="8" s="1"/>
  <c r="Z22" i="14"/>
  <c r="Z22" i="8" s="1"/>
  <c r="Z22" i="23" s="1"/>
  <c r="AA22" i="14"/>
  <c r="AA22" i="8" s="1"/>
  <c r="AA22" i="22" s="1"/>
  <c r="AB22" i="14"/>
  <c r="AC22" i="14"/>
  <c r="AD22" i="14"/>
  <c r="AD22" i="8" s="1"/>
  <c r="AD22" i="23" s="1"/>
  <c r="AE22" i="14"/>
  <c r="AE22" i="8" s="1"/>
  <c r="AE22" i="22" s="1"/>
  <c r="AF22" i="14"/>
  <c r="AG22" i="14"/>
  <c r="AG22" i="8" s="1"/>
  <c r="AG22" i="23" s="1"/>
  <c r="AH22" i="8"/>
  <c r="AH22" i="38" s="1"/>
  <c r="S23" i="8"/>
  <c r="T23" i="14"/>
  <c r="U23" i="14"/>
  <c r="U23" i="8" s="1"/>
  <c r="V23" i="14"/>
  <c r="V23" i="8" s="1"/>
  <c r="V23" i="23" s="1"/>
  <c r="W23" i="14"/>
  <c r="X23" i="14"/>
  <c r="X23" i="8" s="1"/>
  <c r="X23" i="22" s="1"/>
  <c r="Y23" i="14"/>
  <c r="Z23" i="14"/>
  <c r="AA23" i="14"/>
  <c r="AA23" i="8" s="1"/>
  <c r="AA23" i="22" s="1"/>
  <c r="AB23" i="14"/>
  <c r="AC23" i="14"/>
  <c r="AD23" i="14"/>
  <c r="AE23" i="14"/>
  <c r="AE23" i="8" s="1"/>
  <c r="AE23" i="22" s="1"/>
  <c r="AF23" i="14"/>
  <c r="AF23" i="8" s="1"/>
  <c r="AF23" i="23" s="1"/>
  <c r="AG23" i="14"/>
  <c r="AG23" i="8" s="1"/>
  <c r="AH23" i="8"/>
  <c r="AH23" i="38" s="1"/>
  <c r="S24" i="8"/>
  <c r="S24" i="22" s="1"/>
  <c r="T24" i="8"/>
  <c r="U24" i="8"/>
  <c r="V24" i="8"/>
  <c r="V24" i="22" s="1"/>
  <c r="W24" i="8"/>
  <c r="W24" i="23" s="1"/>
  <c r="X24" i="8"/>
  <c r="Y24" i="8"/>
  <c r="Z24" i="8"/>
  <c r="Z24" i="13" s="1"/>
  <c r="Z24" i="12" s="1"/>
  <c r="AA24" i="8"/>
  <c r="AB24" i="8"/>
  <c r="AC24" i="8"/>
  <c r="AC24" i="13" s="1"/>
  <c r="AC24" i="12" s="1"/>
  <c r="AD24" i="8"/>
  <c r="AE24" i="8"/>
  <c r="AF24" i="8"/>
  <c r="AG24" i="8"/>
  <c r="AH24" i="8"/>
  <c r="BA4" i="8"/>
  <c r="AJ4" i="8"/>
  <c r="AK4" i="8"/>
  <c r="AK4" i="19" s="1"/>
  <c r="AL4" i="8"/>
  <c r="AM4" i="8"/>
  <c r="AM4" i="22" s="1"/>
  <c r="AN4" i="8"/>
  <c r="AN4" i="23" s="1"/>
  <c r="AO4" i="8"/>
  <c r="AP4" i="8"/>
  <c r="AQ4" i="8"/>
  <c r="AQ4" i="23" s="1"/>
  <c r="AR4" i="8"/>
  <c r="AR4" i="19" s="1"/>
  <c r="AS4" i="8"/>
  <c r="AT4" i="8"/>
  <c r="AU4" i="8"/>
  <c r="AV4" i="8"/>
  <c r="AW4" i="8"/>
  <c r="AW4" i="22" s="1"/>
  <c r="AX4" i="8"/>
  <c r="AY4" i="8"/>
  <c r="BB4" i="8"/>
  <c r="BC4" i="8"/>
  <c r="BD4" i="8"/>
  <c r="BE4" i="8"/>
  <c r="BF4" i="8"/>
  <c r="BG4" i="8"/>
  <c r="BH4" i="8"/>
  <c r="BI4" i="8"/>
  <c r="BJ4" i="8"/>
  <c r="BK4" i="8"/>
  <c r="BL4" i="8"/>
  <c r="BL4" i="23" s="1"/>
  <c r="BM4" i="8"/>
  <c r="BM4" i="23" s="1"/>
  <c r="BN4" i="8"/>
  <c r="BN4" i="19" s="1"/>
  <c r="BO4" i="8"/>
  <c r="BP4" i="8"/>
  <c r="BA5" i="8"/>
  <c r="AJ5" i="8"/>
  <c r="AJ5" i="23" s="1"/>
  <c r="AK5" i="14"/>
  <c r="AK5" i="8" s="1"/>
  <c r="AJ5" i="13" s="1"/>
  <c r="AJ5" i="12" s="1"/>
  <c r="AL5" i="14"/>
  <c r="AL5" i="8" s="1"/>
  <c r="AM5" i="14"/>
  <c r="AM5" i="8" s="1"/>
  <c r="AM5" i="22" s="1"/>
  <c r="AN5" i="14"/>
  <c r="AO5" i="14"/>
  <c r="AP5" i="14"/>
  <c r="AQ5" i="14"/>
  <c r="AQ5" i="8" s="1"/>
  <c r="AQ5" i="23" s="1"/>
  <c r="AR5" i="14"/>
  <c r="AS5" i="14"/>
  <c r="AS5" i="8" s="1"/>
  <c r="AT5" i="14"/>
  <c r="AT5" i="8" s="1"/>
  <c r="AT5" i="22" s="1"/>
  <c r="AU5" i="14"/>
  <c r="AU5" i="8" s="1"/>
  <c r="AV5" i="14"/>
  <c r="AW5" i="14"/>
  <c r="AW5" i="8" s="1"/>
  <c r="AX5" i="14"/>
  <c r="AX5" i="8" s="1"/>
  <c r="AX5" i="23" s="1"/>
  <c r="AY5" i="8"/>
  <c r="BB5" i="14"/>
  <c r="BC5" i="14"/>
  <c r="BD5" i="14"/>
  <c r="BE5" i="14"/>
  <c r="BE5" i="8" s="1"/>
  <c r="BE5" i="23" s="1"/>
  <c r="BF5" i="14"/>
  <c r="BG5" i="14"/>
  <c r="BG5" i="8" s="1"/>
  <c r="BH5" i="14"/>
  <c r="BH5" i="8" s="1"/>
  <c r="BH5" i="19" s="1"/>
  <c r="BI5" i="14"/>
  <c r="BI5" i="8" s="1"/>
  <c r="BI5" i="22" s="1"/>
  <c r="BJ5" i="14"/>
  <c r="BJ4" i="21" s="1"/>
  <c r="BK5" i="14"/>
  <c r="BK5" i="8" s="1"/>
  <c r="BK5" i="23" s="1"/>
  <c r="BL5" i="14"/>
  <c r="BL5" i="8" s="1"/>
  <c r="BM5" i="14"/>
  <c r="BM5" i="8" s="1"/>
  <c r="BM5" i="22" s="1"/>
  <c r="BN5" i="14"/>
  <c r="BO5" i="14"/>
  <c r="BP5" i="8"/>
  <c r="BA6" i="8"/>
  <c r="AJ6" i="8"/>
  <c r="AK6" i="14"/>
  <c r="AK6" i="8" s="1"/>
  <c r="AL6" i="14"/>
  <c r="AL6" i="8" s="1"/>
  <c r="AL6" i="22" s="1"/>
  <c r="AM6" i="14"/>
  <c r="AM6" i="8" s="1"/>
  <c r="AM6" i="23" s="1"/>
  <c r="AN6" i="14"/>
  <c r="AN6" i="8" s="1"/>
  <c r="AN6" i="23" s="1"/>
  <c r="AO6" i="14"/>
  <c r="AO6" i="8" s="1"/>
  <c r="AO6" i="22" s="1"/>
  <c r="AP6" i="14"/>
  <c r="AQ6" i="14"/>
  <c r="AQ6" i="8" s="1"/>
  <c r="AQ6" i="23" s="1"/>
  <c r="AR6" i="14"/>
  <c r="AR6" i="8" s="1"/>
  <c r="AR6" i="22" s="1"/>
  <c r="AS6" i="14"/>
  <c r="AT6" i="14"/>
  <c r="AU6" i="14"/>
  <c r="AU6" i="8" s="1"/>
  <c r="AU6" i="23" s="1"/>
  <c r="AV6" i="14"/>
  <c r="AV6" i="8" s="1"/>
  <c r="AW6" i="14"/>
  <c r="AW6" i="8" s="1"/>
  <c r="AX6" i="14"/>
  <c r="AX6" i="8" s="1"/>
  <c r="AX6" i="23" s="1"/>
  <c r="AY6" i="8"/>
  <c r="BB6" i="14"/>
  <c r="BC6" i="14"/>
  <c r="BC6" i="8" s="1"/>
  <c r="BD6" i="14"/>
  <c r="BD6" i="8" s="1"/>
  <c r="BE6" i="14"/>
  <c r="BE6" i="8" s="1"/>
  <c r="BE6" i="23" s="1"/>
  <c r="BF6" i="14"/>
  <c r="BF6" i="8" s="1"/>
  <c r="BF6" i="23" s="1"/>
  <c r="BG6" i="14"/>
  <c r="BG6" i="8" s="1"/>
  <c r="BH6" i="14"/>
  <c r="BI6" i="14"/>
  <c r="BI6" i="8" s="1"/>
  <c r="BI6" i="23" s="1"/>
  <c r="BJ6" i="14"/>
  <c r="BJ6" i="8" s="1"/>
  <c r="BK6" i="14"/>
  <c r="BK6" i="8" s="1"/>
  <c r="BL6" i="14"/>
  <c r="BL6" i="8" s="1"/>
  <c r="BL6" i="22" s="1"/>
  <c r="BM6" i="14"/>
  <c r="BM6" i="8" s="1"/>
  <c r="BN6" i="14"/>
  <c r="BN6" i="8" s="1"/>
  <c r="BN6" i="22" s="1"/>
  <c r="BO6" i="14"/>
  <c r="BO6" i="8" s="1"/>
  <c r="BP6" i="8"/>
  <c r="BA7" i="8"/>
  <c r="AJ7" i="8"/>
  <c r="AK7" i="14"/>
  <c r="AL7" i="14"/>
  <c r="AM7" i="14"/>
  <c r="AM7" i="8" s="1"/>
  <c r="AN7" i="14"/>
  <c r="AN7" i="8" s="1"/>
  <c r="AN7" i="22" s="1"/>
  <c r="AO7" i="14"/>
  <c r="AO7" i="8" s="1"/>
  <c r="AP7" i="14"/>
  <c r="AP7" i="8" s="1"/>
  <c r="AP7" i="23" s="1"/>
  <c r="AQ7" i="14"/>
  <c r="AQ7" i="8" s="1"/>
  <c r="AR7" i="14"/>
  <c r="AS7" i="14"/>
  <c r="AS7" i="8" s="1"/>
  <c r="AS7" i="22" s="1"/>
  <c r="AT7" i="14"/>
  <c r="AU7" i="14"/>
  <c r="AU7" i="8" s="1"/>
  <c r="AV7" i="14"/>
  <c r="AW7" i="14"/>
  <c r="AX7" i="14"/>
  <c r="AY7" i="8"/>
  <c r="BB7" i="14"/>
  <c r="BC7" i="14"/>
  <c r="BC7" i="8" s="1"/>
  <c r="BD7" i="14"/>
  <c r="BD7" i="8" s="1"/>
  <c r="BD7" i="23" s="1"/>
  <c r="BE7" i="14"/>
  <c r="BE7" i="8" s="1"/>
  <c r="BF7" i="14"/>
  <c r="BF7" i="8" s="1"/>
  <c r="BG7" i="14"/>
  <c r="BG7" i="8" s="1"/>
  <c r="BH7" i="14"/>
  <c r="BH7" i="8" s="1"/>
  <c r="BH7" i="23" s="1"/>
  <c r="BI7" i="14"/>
  <c r="BI7" i="8" s="1"/>
  <c r="BI7" i="23" s="1"/>
  <c r="BJ7" i="14"/>
  <c r="BJ7" i="8" s="1"/>
  <c r="BJ7" i="22" s="1"/>
  <c r="BK7" i="14"/>
  <c r="BL7" i="14"/>
  <c r="BM7" i="14"/>
  <c r="BM7" i="8" s="1"/>
  <c r="BN7" i="14"/>
  <c r="BN7" i="8" s="1"/>
  <c r="BN7" i="23" s="1"/>
  <c r="BO7" i="14"/>
  <c r="BO7" i="8" s="1"/>
  <c r="BO7" i="23" s="1"/>
  <c r="BP7" i="8"/>
  <c r="BA8" i="8"/>
  <c r="AJ8" i="8"/>
  <c r="AK8" i="14"/>
  <c r="AK8" i="8" s="1"/>
  <c r="AL8" i="14"/>
  <c r="AL8" i="8" s="1"/>
  <c r="AL8" i="22" s="1"/>
  <c r="AM8" i="14"/>
  <c r="AM8" i="8" s="1"/>
  <c r="AM8" i="23" s="1"/>
  <c r="AN8" i="14"/>
  <c r="AO8" i="14"/>
  <c r="AP8" i="14"/>
  <c r="AQ8" i="14"/>
  <c r="AQ8" i="8" s="1"/>
  <c r="AQ8" i="23" s="1"/>
  <c r="AR8" i="14"/>
  <c r="AR8" i="8" s="1"/>
  <c r="AR8" i="22" s="1"/>
  <c r="AS8" i="14"/>
  <c r="AS8" i="8" s="1"/>
  <c r="AS8" i="23" s="1"/>
  <c r="AT8" i="14"/>
  <c r="AT8" i="8" s="1"/>
  <c r="AU8" i="14"/>
  <c r="AU8" i="8" s="1"/>
  <c r="AU8" i="23" s="1"/>
  <c r="AV8" i="14"/>
  <c r="AV8" i="8" s="1"/>
  <c r="AV8" i="23" s="1"/>
  <c r="AW8" i="14"/>
  <c r="AW8" i="8" s="1"/>
  <c r="AX8" i="14"/>
  <c r="AX8" i="8" s="1"/>
  <c r="AX8" i="22" s="1"/>
  <c r="AY8" i="8"/>
  <c r="AY8" i="22" s="1"/>
  <c r="BB8" i="14"/>
  <c r="BC8" i="14"/>
  <c r="BC8" i="8" s="1"/>
  <c r="BD8" i="14"/>
  <c r="BE8" i="14"/>
  <c r="BE8" i="8" s="1"/>
  <c r="BE8" i="22" s="1"/>
  <c r="BF8" i="14"/>
  <c r="BF8" i="8" s="1"/>
  <c r="BF8" i="22" s="1"/>
  <c r="BG8" i="14"/>
  <c r="BG8" i="8" s="1"/>
  <c r="BH8" i="14"/>
  <c r="BH8" i="8" s="1"/>
  <c r="BI8" i="14"/>
  <c r="BI8" i="8" s="1"/>
  <c r="BI8" i="23" s="1"/>
  <c r="BJ8" i="14"/>
  <c r="BJ8" i="8" s="1"/>
  <c r="BJ8" i="23" s="1"/>
  <c r="BK8" i="14"/>
  <c r="BK8" i="8" s="1"/>
  <c r="BK8" i="23" s="1"/>
  <c r="BL8" i="14"/>
  <c r="BL8" i="8" s="1"/>
  <c r="BL8" i="22" s="1"/>
  <c r="BM8" i="14"/>
  <c r="BM8" i="8" s="1"/>
  <c r="BM8" i="23" s="1"/>
  <c r="BN8" i="14"/>
  <c r="BO8" i="14"/>
  <c r="BP8" i="8"/>
  <c r="BA9" i="8"/>
  <c r="AJ9" i="8"/>
  <c r="AJ9" i="23" s="1"/>
  <c r="AK9" i="14"/>
  <c r="AK9" i="8" s="1"/>
  <c r="AK9" i="23" s="1"/>
  <c r="AL9" i="14"/>
  <c r="AL9" i="8" s="1"/>
  <c r="AL9" i="22" s="1"/>
  <c r="AM9" i="14"/>
  <c r="AM9" i="8" s="1"/>
  <c r="AN9" i="14"/>
  <c r="AN9" i="8" s="1"/>
  <c r="AN9" i="23" s="1"/>
  <c r="AO9" i="14"/>
  <c r="AO9" i="8" s="1"/>
  <c r="AO9" i="23" s="1"/>
  <c r="AP9" i="14"/>
  <c r="AP9" i="8" s="1"/>
  <c r="AP9" i="22" s="1"/>
  <c r="AQ9" i="14"/>
  <c r="AQ9" i="8" s="1"/>
  <c r="AQ9" i="23" s="1"/>
  <c r="AR9" i="14"/>
  <c r="AS9" i="14"/>
  <c r="AT9" i="14"/>
  <c r="AU9" i="14"/>
  <c r="AU9" i="8" s="1"/>
  <c r="AU9" i="23" s="1"/>
  <c r="AV9" i="14"/>
  <c r="AV9" i="8" s="1"/>
  <c r="AV9" i="23" s="1"/>
  <c r="AW9" i="14"/>
  <c r="AW9" i="8" s="1"/>
  <c r="AX9" i="14"/>
  <c r="AX9" i="8" s="1"/>
  <c r="AX9" i="13" s="1"/>
  <c r="AX9" i="12" s="1"/>
  <c r="AY9" i="8"/>
  <c r="BB9" i="14"/>
  <c r="BB9" i="8" s="1"/>
  <c r="BB9" i="23" s="1"/>
  <c r="BC9" i="14"/>
  <c r="BC9" i="8" s="1"/>
  <c r="BC9" i="23" s="1"/>
  <c r="BD9" i="14"/>
  <c r="BD9" i="8" s="1"/>
  <c r="BD9" i="22" s="1"/>
  <c r="BE9" i="14"/>
  <c r="BE9" i="8" s="1"/>
  <c r="BE9" i="22" s="1"/>
  <c r="BF9" i="14"/>
  <c r="BG9" i="14"/>
  <c r="BH9" i="14"/>
  <c r="BI9" i="14"/>
  <c r="BI9" i="8" s="1"/>
  <c r="BI9" i="22" s="1"/>
  <c r="BJ9" i="14"/>
  <c r="BJ9" i="8" s="1"/>
  <c r="BJ9" i="23" s="1"/>
  <c r="BK9" i="14"/>
  <c r="BK9" i="8" s="1"/>
  <c r="BK9" i="23" s="1"/>
  <c r="BL9" i="14"/>
  <c r="BL9" i="8" s="1"/>
  <c r="BM9" i="14"/>
  <c r="BM9" i="8" s="1"/>
  <c r="BN9" i="14"/>
  <c r="BN9" i="8" s="1"/>
  <c r="BN9" i="23" s="1"/>
  <c r="BO9" i="14"/>
  <c r="BO9" i="8" s="1"/>
  <c r="BO9" i="23" s="1"/>
  <c r="BP9" i="8"/>
  <c r="BA10" i="8"/>
  <c r="AJ10" i="8"/>
  <c r="AJ10" i="22" s="1"/>
  <c r="AK10" i="14"/>
  <c r="AL10" i="14"/>
  <c r="AM10" i="14"/>
  <c r="AM10" i="8" s="1"/>
  <c r="AM10" i="22" s="1"/>
  <c r="AN10" i="14"/>
  <c r="AN10" i="8" s="1"/>
  <c r="AN10" i="22" s="1"/>
  <c r="AO10" i="14"/>
  <c r="AO10" i="8" s="1"/>
  <c r="AO10" i="23" s="1"/>
  <c r="AP10" i="14"/>
  <c r="AP10" i="8" s="1"/>
  <c r="AP10" i="22" s="1"/>
  <c r="AQ10" i="14"/>
  <c r="AQ10" i="8" s="1"/>
  <c r="AR10" i="14"/>
  <c r="AR10" i="8" s="1"/>
  <c r="AR10" i="23" s="1"/>
  <c r="AS10" i="14"/>
  <c r="AS10" i="8" s="1"/>
  <c r="AS10" i="22" s="1"/>
  <c r="AT10" i="14"/>
  <c r="AU10" i="14"/>
  <c r="AU10" i="8" s="1"/>
  <c r="AU10" i="22" s="1"/>
  <c r="AV10" i="14"/>
  <c r="AW10" i="14"/>
  <c r="AX10" i="14"/>
  <c r="AY10" i="8"/>
  <c r="BB10" i="14"/>
  <c r="BB10" i="8" s="1"/>
  <c r="BB10" i="23" s="1"/>
  <c r="BC10" i="14"/>
  <c r="BC10" i="8" s="1"/>
  <c r="BD10" i="14"/>
  <c r="BD10" i="8" s="1"/>
  <c r="BD10" i="22" s="1"/>
  <c r="BE10" i="14"/>
  <c r="BE10" i="8" s="1"/>
  <c r="BE10" i="22" s="1"/>
  <c r="BF10" i="14"/>
  <c r="BF10" i="8" s="1"/>
  <c r="BG10" i="14"/>
  <c r="BG10" i="8" s="1"/>
  <c r="BG11" i="19" s="1"/>
  <c r="BH10" i="14"/>
  <c r="BH10" i="8" s="1"/>
  <c r="BI10" i="14"/>
  <c r="BI10" i="8" s="1"/>
  <c r="BI10" i="22" s="1"/>
  <c r="BJ10" i="14"/>
  <c r="BK10" i="14"/>
  <c r="BK10" i="8" s="1"/>
  <c r="BK10" i="22" s="1"/>
  <c r="BL10" i="14"/>
  <c r="BM10" i="14"/>
  <c r="BM10" i="8" s="1"/>
  <c r="BN10" i="14"/>
  <c r="BN10" i="8" s="1"/>
  <c r="BO10" i="14"/>
  <c r="BO10" i="8" s="1"/>
  <c r="BO10" i="23" s="1"/>
  <c r="BP10" i="8"/>
  <c r="BA11" i="8"/>
  <c r="BA11" i="22" s="1"/>
  <c r="BB11" i="8"/>
  <c r="AJ11" i="8"/>
  <c r="AK11" i="8"/>
  <c r="AL11" i="8"/>
  <c r="AM11" i="8"/>
  <c r="AM11" i="23" s="1"/>
  <c r="AN11" i="8"/>
  <c r="AO11" i="8"/>
  <c r="AP11" i="8"/>
  <c r="AP11" i="22" s="1"/>
  <c r="AQ11" i="8"/>
  <c r="AQ11" i="22" s="1"/>
  <c r="AR11" i="8"/>
  <c r="AS11" i="8"/>
  <c r="AT11" i="8"/>
  <c r="AT11" i="23" s="1"/>
  <c r="AU11" i="8"/>
  <c r="AV11" i="8"/>
  <c r="AW11" i="8"/>
  <c r="AX11" i="8"/>
  <c r="AY11" i="8"/>
  <c r="AY11" i="22" s="1"/>
  <c r="BC11" i="8"/>
  <c r="BD11" i="8"/>
  <c r="BE11" i="8"/>
  <c r="BF11" i="8"/>
  <c r="BG11" i="8"/>
  <c r="BG11" i="23" s="1"/>
  <c r="BH11" i="8"/>
  <c r="BI11" i="8"/>
  <c r="BJ11" i="8"/>
  <c r="BJ11" i="22" s="1"/>
  <c r="BK11" i="8"/>
  <c r="BL11" i="8"/>
  <c r="BL11" i="23" s="1"/>
  <c r="BM11" i="8"/>
  <c r="BN11" i="8"/>
  <c r="BO11" i="8"/>
  <c r="BP11" i="8"/>
  <c r="S4" i="8"/>
  <c r="T4" i="8"/>
  <c r="U4" i="8"/>
  <c r="V4" i="8"/>
  <c r="V4" i="23" s="1"/>
  <c r="W4" i="8"/>
  <c r="X4" i="8"/>
  <c r="X4" i="23" s="1"/>
  <c r="Y4" i="8"/>
  <c r="Z4" i="8"/>
  <c r="AA4" i="8"/>
  <c r="AB4" i="8"/>
  <c r="AC4" i="8"/>
  <c r="AC4" i="22" s="1"/>
  <c r="AD4" i="8"/>
  <c r="AE4" i="8"/>
  <c r="AE4" i="22" s="1"/>
  <c r="AF4" i="8"/>
  <c r="AF4" i="19" s="1"/>
  <c r="AG4" i="8"/>
  <c r="AH4" i="8"/>
  <c r="S5" i="8"/>
  <c r="T5" i="14"/>
  <c r="T5" i="8" s="1"/>
  <c r="T5" i="23" s="1"/>
  <c r="U5" i="14"/>
  <c r="V5" i="14"/>
  <c r="W5" i="14"/>
  <c r="W5" i="8" s="1"/>
  <c r="W5" i="23" s="1"/>
  <c r="X5" i="14"/>
  <c r="Y5" i="14"/>
  <c r="Y5" i="8" s="1"/>
  <c r="Y5" i="19" s="1"/>
  <c r="Z5" i="14"/>
  <c r="AA5" i="14"/>
  <c r="AA5" i="8" s="1"/>
  <c r="AA5" i="19" s="1"/>
  <c r="AB5" i="14"/>
  <c r="AB5" i="8" s="1"/>
  <c r="AB5" i="23" s="1"/>
  <c r="AC5" i="14"/>
  <c r="AC5" i="8" s="1"/>
  <c r="AD5" i="14"/>
  <c r="AD5" i="8" s="1"/>
  <c r="AD5" i="22" s="1"/>
  <c r="AE5" i="14"/>
  <c r="AE5" i="8" s="1"/>
  <c r="AE5" i="23" s="1"/>
  <c r="AF5" i="14"/>
  <c r="AF5" i="8" s="1"/>
  <c r="AF5" i="22" s="1"/>
  <c r="AG5" i="14"/>
  <c r="AG4" i="21" s="1"/>
  <c r="AH5" i="8"/>
  <c r="S6" i="8"/>
  <c r="T6" i="14"/>
  <c r="U6" i="14"/>
  <c r="U6" i="8" s="1"/>
  <c r="V6" i="14"/>
  <c r="W6" i="14"/>
  <c r="W6" i="8" s="1"/>
  <c r="W6" i="23" s="1"/>
  <c r="X6" i="14"/>
  <c r="X6" i="8" s="1"/>
  <c r="Y6" i="14"/>
  <c r="Y6" i="8" s="1"/>
  <c r="Z6" i="14"/>
  <c r="Z6" i="8" s="1"/>
  <c r="AA6" i="14"/>
  <c r="AA6" i="8" s="1"/>
  <c r="AB6" i="14"/>
  <c r="AB6" i="8" s="1"/>
  <c r="AC6" i="14"/>
  <c r="AC6" i="8" s="1"/>
  <c r="AC6" i="22" s="1"/>
  <c r="AD6" i="14"/>
  <c r="AE6" i="14"/>
  <c r="AE6" i="8" s="1"/>
  <c r="AE6" i="23" s="1"/>
  <c r="AF6" i="14"/>
  <c r="AG6" i="14"/>
  <c r="AG6" i="8" s="1"/>
  <c r="AG6" i="22" s="1"/>
  <c r="AH6" i="8"/>
  <c r="AH6" i="38" s="1"/>
  <c r="S7" i="8"/>
  <c r="T7" i="14"/>
  <c r="T7" i="8" s="1"/>
  <c r="T7" i="22" s="1"/>
  <c r="U7" i="14"/>
  <c r="U7" i="8" s="1"/>
  <c r="V7" i="14"/>
  <c r="V7" i="8" s="1"/>
  <c r="V7" i="23" s="1"/>
  <c r="W7" i="14"/>
  <c r="W7" i="8" s="1"/>
  <c r="W7" i="23" s="1"/>
  <c r="X7" i="14"/>
  <c r="X7" i="8" s="1"/>
  <c r="Y7" i="14"/>
  <c r="Y7" i="8" s="1"/>
  <c r="Z7" i="14"/>
  <c r="Z7" i="8" s="1"/>
  <c r="Z7" i="22" s="1"/>
  <c r="AA7" i="14"/>
  <c r="AA7" i="8" s="1"/>
  <c r="AB7" i="14"/>
  <c r="AB7" i="8" s="1"/>
  <c r="AB7" i="23" s="1"/>
  <c r="AC7" i="14"/>
  <c r="AC7" i="8" s="1"/>
  <c r="AC7" i="22" s="1"/>
  <c r="AD7" i="14"/>
  <c r="AD7" i="8" s="1"/>
  <c r="AE7" i="14"/>
  <c r="AE7" i="8" s="1"/>
  <c r="AF7" i="14"/>
  <c r="AF7" i="8" s="1"/>
  <c r="AG7" i="14"/>
  <c r="AG7" i="8" s="1"/>
  <c r="AG7" i="22" s="1"/>
  <c r="AH7" i="8"/>
  <c r="AH7" i="38" s="1"/>
  <c r="S8" i="8"/>
  <c r="T8" i="14"/>
  <c r="T8" i="8" s="1"/>
  <c r="S8" i="13" s="1"/>
  <c r="S8" i="12" s="1"/>
  <c r="U8" i="14"/>
  <c r="U8" i="8" s="1"/>
  <c r="U8" i="22" s="1"/>
  <c r="V8" i="14"/>
  <c r="W8" i="14"/>
  <c r="W8" i="8" s="1"/>
  <c r="W8" i="22" s="1"/>
  <c r="X8" i="14"/>
  <c r="Y8" i="14"/>
  <c r="Y8" i="8" s="1"/>
  <c r="Y8" i="22" s="1"/>
  <c r="Z8" i="14"/>
  <c r="AA8" i="14"/>
  <c r="AA8" i="8" s="1"/>
  <c r="AB8" i="14"/>
  <c r="AB8" i="8" s="1"/>
  <c r="AB8" i="23" s="1"/>
  <c r="AC8" i="14"/>
  <c r="AC8" i="8" s="1"/>
  <c r="AD8" i="14"/>
  <c r="AD8" i="8" s="1"/>
  <c r="AD8" i="22" s="1"/>
  <c r="AE8" i="14"/>
  <c r="AE8" i="8" s="1"/>
  <c r="AE8" i="23" s="1"/>
  <c r="AF8" i="14"/>
  <c r="AF8" i="8" s="1"/>
  <c r="AG8" i="14"/>
  <c r="AH8" i="8"/>
  <c r="S9" i="8"/>
  <c r="T9" i="14"/>
  <c r="U9" i="14"/>
  <c r="U9" i="8" s="1"/>
  <c r="V9" i="14"/>
  <c r="W9" i="14"/>
  <c r="W9" i="8" s="1"/>
  <c r="X9" i="14"/>
  <c r="X9" i="8" s="1"/>
  <c r="X9" i="23" s="1"/>
  <c r="Y9" i="14"/>
  <c r="Y9" i="8" s="1"/>
  <c r="Z9" i="14"/>
  <c r="Z9" i="8" s="1"/>
  <c r="AA9" i="14"/>
  <c r="AA9" i="8" s="1"/>
  <c r="AB9" i="14"/>
  <c r="AB9" i="8" s="1"/>
  <c r="AC9" i="14"/>
  <c r="AD9" i="14"/>
  <c r="AD9" i="8" s="1"/>
  <c r="AD9" i="22" s="1"/>
  <c r="AE9" i="14"/>
  <c r="AF9" i="14"/>
  <c r="AF9" i="8" s="1"/>
  <c r="AG9" i="14"/>
  <c r="AG9" i="8" s="1"/>
  <c r="AG9" i="22" s="1"/>
  <c r="AH9" i="8"/>
  <c r="S10" i="8"/>
  <c r="T10" i="14"/>
  <c r="T10" i="8" s="1"/>
  <c r="T10" i="22" s="1"/>
  <c r="U10" i="14"/>
  <c r="U10" i="8" s="1"/>
  <c r="V10" i="14"/>
  <c r="V10" i="8" s="1"/>
  <c r="V10" i="23" s="1"/>
  <c r="W10" i="14"/>
  <c r="X10" i="14"/>
  <c r="X10" i="8" s="1"/>
  <c r="X11" i="19" s="1"/>
  <c r="Y10" i="14"/>
  <c r="Y10" i="8" s="1"/>
  <c r="Z10" i="14"/>
  <c r="AA10" i="14"/>
  <c r="AA10" i="8" s="1"/>
  <c r="AB10" i="14"/>
  <c r="AC10" i="14"/>
  <c r="AC10" i="8" s="1"/>
  <c r="AC10" i="23" s="1"/>
  <c r="AD10" i="14"/>
  <c r="AE10" i="14"/>
  <c r="AE10" i="8" s="1"/>
  <c r="AF10" i="14"/>
  <c r="AF10" i="8" s="1"/>
  <c r="AF11" i="19" s="1"/>
  <c r="AG10" i="14"/>
  <c r="AG10" i="8" s="1"/>
  <c r="AG10" i="23" s="1"/>
  <c r="AH10" i="8"/>
  <c r="AH10" i="38" s="1"/>
  <c r="S11" i="8"/>
  <c r="T11" i="8"/>
  <c r="U11" i="8"/>
  <c r="V11" i="8"/>
  <c r="V11" i="22" s="1"/>
  <c r="W11" i="8"/>
  <c r="X11" i="8"/>
  <c r="X11" i="22" s="1"/>
  <c r="Y11" i="8"/>
  <c r="Z11" i="8"/>
  <c r="AA11" i="8"/>
  <c r="AA11" i="22" s="1"/>
  <c r="AB11" i="8"/>
  <c r="AC11" i="8"/>
  <c r="AD11" i="8"/>
  <c r="AD11" i="22" s="1"/>
  <c r="AE11" i="8"/>
  <c r="AF11" i="8"/>
  <c r="AG11" i="8"/>
  <c r="AH11" i="8"/>
  <c r="B4" i="8"/>
  <c r="B4" i="19" s="1"/>
  <c r="C4" i="8"/>
  <c r="C4" i="19" s="1"/>
  <c r="D4" i="8"/>
  <c r="E4" i="8"/>
  <c r="F4" i="8"/>
  <c r="F4" i="19" s="1"/>
  <c r="G4" i="8"/>
  <c r="H4" i="8"/>
  <c r="I4" i="8"/>
  <c r="I4" i="19" s="1"/>
  <c r="J4" i="8"/>
  <c r="K4" i="8"/>
  <c r="K4" i="19" s="1"/>
  <c r="L4" i="8"/>
  <c r="M4" i="8"/>
  <c r="M4" i="19" s="1"/>
  <c r="N4" i="8"/>
  <c r="N4" i="19" s="1"/>
  <c r="O4" i="8"/>
  <c r="O4" i="19" s="1"/>
  <c r="P4" i="8"/>
  <c r="Q4" i="8"/>
  <c r="B5" i="8"/>
  <c r="B5" i="23" s="1"/>
  <c r="C5" i="14"/>
  <c r="C5" i="8" s="1"/>
  <c r="C5" i="22" s="1"/>
  <c r="D5" i="14"/>
  <c r="D5" i="8" s="1"/>
  <c r="E5" i="14"/>
  <c r="E5" i="8" s="1"/>
  <c r="E5" i="22" s="1"/>
  <c r="F5" i="14"/>
  <c r="F4" i="21" s="1"/>
  <c r="G5" i="14"/>
  <c r="G5" i="8" s="1"/>
  <c r="G5" i="22" s="1"/>
  <c r="H5" i="14"/>
  <c r="H5" i="8" s="1"/>
  <c r="H5" i="23" s="1"/>
  <c r="I5" i="14"/>
  <c r="J5" i="14"/>
  <c r="J5" i="8" s="1"/>
  <c r="K5" i="14"/>
  <c r="K5" i="8" s="1"/>
  <c r="K5" i="23" s="1"/>
  <c r="L5" i="14"/>
  <c r="M5" i="14"/>
  <c r="N5" i="14"/>
  <c r="N5" i="8" s="1"/>
  <c r="O5" i="14"/>
  <c r="O5" i="8" s="1"/>
  <c r="O5" i="22" s="1"/>
  <c r="P5" i="14"/>
  <c r="P5" i="8" s="1"/>
  <c r="Q5" i="8"/>
  <c r="Q5" i="22" s="1"/>
  <c r="B6" i="8"/>
  <c r="C6" i="14"/>
  <c r="D6" i="14"/>
  <c r="E6" i="14"/>
  <c r="F6" i="14"/>
  <c r="F6" i="8" s="1"/>
  <c r="F6" i="22" s="1"/>
  <c r="G6" i="14"/>
  <c r="G6" i="8" s="1"/>
  <c r="H6" i="14"/>
  <c r="H6" i="8" s="1"/>
  <c r="H6" i="23" s="1"/>
  <c r="I6" i="14"/>
  <c r="J6" i="14"/>
  <c r="J6" i="8" s="1"/>
  <c r="J6" i="23" s="1"/>
  <c r="K6" i="14"/>
  <c r="K6" i="8" s="1"/>
  <c r="L6" i="14"/>
  <c r="L6" i="8" s="1"/>
  <c r="L6" i="22" s="1"/>
  <c r="M6" i="14"/>
  <c r="M6" i="8" s="1"/>
  <c r="M6" i="23" s="1"/>
  <c r="N6" i="14"/>
  <c r="N6" i="8" s="1"/>
  <c r="O6" i="14"/>
  <c r="O6" i="8" s="1"/>
  <c r="O6" i="22" s="1"/>
  <c r="P6" i="14"/>
  <c r="Q6" i="8"/>
  <c r="Q6" i="22" s="1"/>
  <c r="B7" i="8"/>
  <c r="C7" i="14"/>
  <c r="C7" i="8" s="1"/>
  <c r="B7" i="9" s="1"/>
  <c r="D7" i="14"/>
  <c r="D7" i="8" s="1"/>
  <c r="D7" i="22" s="1"/>
  <c r="E7" i="14"/>
  <c r="F7" i="14"/>
  <c r="F7" i="8" s="1"/>
  <c r="F7" i="23" s="1"/>
  <c r="G7" i="14"/>
  <c r="G7" i="8" s="1"/>
  <c r="G7" i="23" s="1"/>
  <c r="H7" i="14"/>
  <c r="H7" i="8" s="1"/>
  <c r="H7" i="23" s="1"/>
  <c r="I7" i="14"/>
  <c r="I7" i="8" s="1"/>
  <c r="I7" i="22" s="1"/>
  <c r="J7" i="14"/>
  <c r="J7" i="8" s="1"/>
  <c r="J7" i="23" s="1"/>
  <c r="K7" i="14"/>
  <c r="K7" i="8" s="1"/>
  <c r="L7" i="14"/>
  <c r="L7" i="8" s="1"/>
  <c r="M7" i="14"/>
  <c r="N7" i="14"/>
  <c r="N7" i="8" s="1"/>
  <c r="N7" i="23" s="1"/>
  <c r="O7" i="14"/>
  <c r="O7" i="8" s="1"/>
  <c r="P7" i="14"/>
  <c r="P7" i="8" s="1"/>
  <c r="P7" i="23" s="1"/>
  <c r="Q7" i="8"/>
  <c r="Q7" i="22" s="1"/>
  <c r="B8" i="8"/>
  <c r="C8" i="14"/>
  <c r="C8" i="8" s="1"/>
  <c r="C8" i="23" s="1"/>
  <c r="D8" i="14"/>
  <c r="D8" i="8" s="1"/>
  <c r="E8" i="14"/>
  <c r="E8" i="8" s="1"/>
  <c r="E8" i="23" s="1"/>
  <c r="F8" i="14"/>
  <c r="F8" i="8" s="1"/>
  <c r="F8" i="22" s="1"/>
  <c r="G8" i="14"/>
  <c r="H8" i="14"/>
  <c r="H8" i="8" s="1"/>
  <c r="H8" i="22" s="1"/>
  <c r="I8" i="14"/>
  <c r="I8" i="8" s="1"/>
  <c r="I8" i="22" s="1"/>
  <c r="J8" i="14"/>
  <c r="J8" i="8" s="1"/>
  <c r="J8" i="23" s="1"/>
  <c r="J9" i="14"/>
  <c r="J9" i="8" s="1"/>
  <c r="J9" i="23" s="1"/>
  <c r="K8" i="14"/>
  <c r="K8" i="8" s="1"/>
  <c r="K8" i="22" s="1"/>
  <c r="L8" i="14"/>
  <c r="M8" i="14"/>
  <c r="M8" i="8" s="1"/>
  <c r="N8" i="14"/>
  <c r="O8" i="14"/>
  <c r="O8" i="8" s="1"/>
  <c r="P8" i="14"/>
  <c r="P8" i="8" s="1"/>
  <c r="P8" i="23" s="1"/>
  <c r="Q8" i="8"/>
  <c r="B9" i="8"/>
  <c r="B9" i="22" s="1"/>
  <c r="C9" i="14"/>
  <c r="D9" i="14"/>
  <c r="D9" i="8" s="1"/>
  <c r="D9" i="23" s="1"/>
  <c r="E9" i="14"/>
  <c r="E9" i="8" s="1"/>
  <c r="F9" i="14"/>
  <c r="F9" i="8" s="1"/>
  <c r="F9" i="23" s="1"/>
  <c r="G9" i="14"/>
  <c r="G9" i="8" s="1"/>
  <c r="G9" i="22" s="1"/>
  <c r="H9" i="14"/>
  <c r="H9" i="8" s="1"/>
  <c r="H9" i="22" s="1"/>
  <c r="I9" i="14"/>
  <c r="I9" i="8" s="1"/>
  <c r="I9" i="23" s="1"/>
  <c r="K9" i="14"/>
  <c r="K9" i="8" s="1"/>
  <c r="L9" i="14"/>
  <c r="L9" i="8" s="1"/>
  <c r="M9" i="14"/>
  <c r="M9" i="8" s="1"/>
  <c r="M9" i="22" s="1"/>
  <c r="N9" i="14"/>
  <c r="N9" i="8" s="1"/>
  <c r="O9" i="14"/>
  <c r="O9" i="8" s="1"/>
  <c r="O9" i="23" s="1"/>
  <c r="P9" i="14"/>
  <c r="Q9" i="8"/>
  <c r="B10" i="8"/>
  <c r="C10" i="14"/>
  <c r="C10" i="8" s="1"/>
  <c r="C10" i="23" s="1"/>
  <c r="D10" i="14"/>
  <c r="D10" i="8" s="1"/>
  <c r="D10" i="22" s="1"/>
  <c r="E10" i="14"/>
  <c r="F10" i="14"/>
  <c r="F10" i="8" s="1"/>
  <c r="G10" i="14"/>
  <c r="G10" i="8" s="1"/>
  <c r="G10" i="23" s="1"/>
  <c r="H10" i="14"/>
  <c r="H10" i="8" s="1"/>
  <c r="H10" i="22" s="1"/>
  <c r="I10" i="14"/>
  <c r="I10" i="8" s="1"/>
  <c r="I10" i="22" s="1"/>
  <c r="J10" i="14"/>
  <c r="K10" i="14"/>
  <c r="K10" i="8" s="1"/>
  <c r="K10" i="22" s="1"/>
  <c r="L10" i="14"/>
  <c r="M10" i="14"/>
  <c r="N10" i="14"/>
  <c r="N10" i="8" s="1"/>
  <c r="N10" i="22" s="1"/>
  <c r="O10" i="14"/>
  <c r="O10" i="8" s="1"/>
  <c r="P10" i="14"/>
  <c r="P10" i="8" s="1"/>
  <c r="P10" i="22" s="1"/>
  <c r="Q10" i="8"/>
  <c r="B11" i="8"/>
  <c r="C11" i="8"/>
  <c r="D11" i="8"/>
  <c r="E11" i="8"/>
  <c r="F11" i="8"/>
  <c r="F11" i="22" s="1"/>
  <c r="G11" i="8"/>
  <c r="H11" i="8"/>
  <c r="I11" i="8"/>
  <c r="J11" i="8"/>
  <c r="K11" i="8"/>
  <c r="L11" i="8"/>
  <c r="L11" i="23" s="1"/>
  <c r="M11" i="8"/>
  <c r="N11" i="8"/>
  <c r="O11" i="8"/>
  <c r="O11" i="23" s="1"/>
  <c r="P11" i="8"/>
  <c r="Q11" i="8"/>
  <c r="H52" i="12"/>
  <c r="AN52" i="12"/>
  <c r="BL52" i="12"/>
  <c r="AR52" i="12"/>
  <c r="J57" i="15"/>
  <c r="BO23" i="29"/>
  <c r="BO23" i="34" s="1"/>
  <c r="BN23" i="29"/>
  <c r="BN23" i="34" s="1"/>
  <c r="BM23" i="29"/>
  <c r="BM23" i="34" s="1"/>
  <c r="BL23" i="29"/>
  <c r="BL23" i="34" s="1"/>
  <c r="BK23" i="29"/>
  <c r="BK23" i="34" s="1"/>
  <c r="BJ23" i="29"/>
  <c r="BJ23" i="34" s="1"/>
  <c r="BI23" i="29"/>
  <c r="BI23" i="34" s="1"/>
  <c r="BH23" i="29"/>
  <c r="BH23" i="34" s="1"/>
  <c r="BG23" i="29"/>
  <c r="BG23" i="34" s="1"/>
  <c r="BF23" i="29"/>
  <c r="BF23" i="34" s="1"/>
  <c r="BE23" i="29"/>
  <c r="BE23" i="34" s="1"/>
  <c r="BD23" i="29"/>
  <c r="BD23" i="34" s="1"/>
  <c r="BC23" i="29"/>
  <c r="BC23" i="34" s="1"/>
  <c r="BB23" i="29"/>
  <c r="BB23" i="34" s="1"/>
  <c r="AX23" i="29"/>
  <c r="AX23" i="34" s="1"/>
  <c r="AW23" i="29"/>
  <c r="AW23" i="34" s="1"/>
  <c r="AV23" i="29"/>
  <c r="AV23" i="34" s="1"/>
  <c r="AU23" i="29"/>
  <c r="AU23" i="34" s="1"/>
  <c r="AT23" i="29"/>
  <c r="AT23" i="34" s="1"/>
  <c r="AS23" i="29"/>
  <c r="AS23" i="34" s="1"/>
  <c r="AR23" i="29"/>
  <c r="AR23" i="34" s="1"/>
  <c r="AQ23" i="29"/>
  <c r="AQ23" i="34" s="1"/>
  <c r="AP23" i="29"/>
  <c r="AP23" i="34" s="1"/>
  <c r="AO23" i="29"/>
  <c r="AO23" i="34" s="1"/>
  <c r="AN23" i="29"/>
  <c r="AN23" i="34" s="1"/>
  <c r="AM23" i="29"/>
  <c r="AM23" i="34" s="1"/>
  <c r="AL23" i="29"/>
  <c r="AL23" i="34" s="1"/>
  <c r="AK23" i="29"/>
  <c r="AK23" i="34" s="1"/>
  <c r="AG23" i="29"/>
  <c r="AG23" i="34" s="1"/>
  <c r="AF23" i="29"/>
  <c r="AF23" i="34" s="1"/>
  <c r="AE23" i="29"/>
  <c r="AE23" i="34" s="1"/>
  <c r="AD23" i="29"/>
  <c r="AD23" i="34" s="1"/>
  <c r="AC23" i="29"/>
  <c r="AC23" i="34" s="1"/>
  <c r="AB23" i="29"/>
  <c r="AB23" i="34" s="1"/>
  <c r="AA23" i="29"/>
  <c r="AA23" i="34" s="1"/>
  <c r="Z23" i="29"/>
  <c r="Z23" i="34" s="1"/>
  <c r="Y23" i="29"/>
  <c r="Y23" i="34" s="1"/>
  <c r="X23" i="29"/>
  <c r="X23" i="34" s="1"/>
  <c r="W23" i="29"/>
  <c r="W23" i="34" s="1"/>
  <c r="V23" i="29"/>
  <c r="V23" i="34" s="1"/>
  <c r="U23" i="29"/>
  <c r="U23" i="34" s="1"/>
  <c r="T23" i="29"/>
  <c r="T23" i="34" s="1"/>
  <c r="P23" i="29"/>
  <c r="P23" i="34" s="1"/>
  <c r="O23" i="29"/>
  <c r="O23" i="34" s="1"/>
  <c r="N23" i="29"/>
  <c r="N23" i="34" s="1"/>
  <c r="M23" i="29"/>
  <c r="M23" i="34" s="1"/>
  <c r="L23" i="29"/>
  <c r="L23" i="34" s="1"/>
  <c r="K23" i="29"/>
  <c r="K23" i="34" s="1"/>
  <c r="J23" i="29"/>
  <c r="J23" i="34" s="1"/>
  <c r="I23" i="29"/>
  <c r="I23" i="34" s="1"/>
  <c r="H23" i="29"/>
  <c r="H23" i="34" s="1"/>
  <c r="G23" i="29"/>
  <c r="G23" i="34" s="1"/>
  <c r="F23" i="29"/>
  <c r="F23" i="34" s="1"/>
  <c r="E23" i="29"/>
  <c r="E23" i="34" s="1"/>
  <c r="D23" i="29"/>
  <c r="D23" i="34" s="1"/>
  <c r="C23" i="29"/>
  <c r="C23" i="34" s="1"/>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O10" i="34" s="1"/>
  <c r="BN10" i="29"/>
  <c r="BN10" i="34" s="1"/>
  <c r="BM10" i="29"/>
  <c r="BM10" i="34" s="1"/>
  <c r="BL10" i="29"/>
  <c r="BL10" i="34" s="1"/>
  <c r="BK10" i="29"/>
  <c r="BK10" i="34" s="1"/>
  <c r="BJ10" i="29"/>
  <c r="BJ10" i="34" s="1"/>
  <c r="BI10" i="29"/>
  <c r="BI10" i="34" s="1"/>
  <c r="BH10" i="29"/>
  <c r="BH10" i="34" s="1"/>
  <c r="BG10" i="29"/>
  <c r="BG10" i="34" s="1"/>
  <c r="BF10" i="29"/>
  <c r="BF10" i="34" s="1"/>
  <c r="BE10" i="29"/>
  <c r="BE10" i="34" s="1"/>
  <c r="BD10" i="29"/>
  <c r="BD10" i="34" s="1"/>
  <c r="BC10" i="29"/>
  <c r="BC10" i="34" s="1"/>
  <c r="BB10" i="29"/>
  <c r="BB10" i="34" s="1"/>
  <c r="AX10" i="29"/>
  <c r="AX10" i="34" s="1"/>
  <c r="AW10" i="29"/>
  <c r="AW10" i="34" s="1"/>
  <c r="AV10" i="29"/>
  <c r="AV10" i="34" s="1"/>
  <c r="AU10" i="29"/>
  <c r="AU10" i="34" s="1"/>
  <c r="AT10" i="29"/>
  <c r="AT10" i="34" s="1"/>
  <c r="AS10" i="29"/>
  <c r="AS10" i="34" s="1"/>
  <c r="AR10" i="29"/>
  <c r="AR10" i="34" s="1"/>
  <c r="AQ10" i="29"/>
  <c r="AQ10" i="34" s="1"/>
  <c r="AP10" i="29"/>
  <c r="AP10" i="34" s="1"/>
  <c r="AO10" i="29"/>
  <c r="AO10" i="34" s="1"/>
  <c r="AN10" i="29"/>
  <c r="AN10" i="34" s="1"/>
  <c r="AM10" i="29"/>
  <c r="AM10" i="34" s="1"/>
  <c r="AL10" i="29"/>
  <c r="AL10" i="34" s="1"/>
  <c r="AK10" i="29"/>
  <c r="AK10" i="34" s="1"/>
  <c r="AG10" i="29"/>
  <c r="AG10" i="34" s="1"/>
  <c r="AF10" i="29"/>
  <c r="AF10" i="34" s="1"/>
  <c r="AE10" i="29"/>
  <c r="AE10" i="34" s="1"/>
  <c r="AD10" i="29"/>
  <c r="AD10" i="34" s="1"/>
  <c r="AC10" i="29"/>
  <c r="AC10" i="34" s="1"/>
  <c r="AB10" i="29"/>
  <c r="AB10" i="34" s="1"/>
  <c r="AA10" i="29"/>
  <c r="AA10" i="34" s="1"/>
  <c r="Z10" i="29"/>
  <c r="Z10" i="34" s="1"/>
  <c r="Y10" i="29"/>
  <c r="Y10" i="34" s="1"/>
  <c r="X10" i="29"/>
  <c r="X10" i="34" s="1"/>
  <c r="W10" i="29"/>
  <c r="W10" i="34" s="1"/>
  <c r="V10" i="29"/>
  <c r="V10" i="34" s="1"/>
  <c r="U10" i="29"/>
  <c r="U10" i="34" s="1"/>
  <c r="T10" i="29"/>
  <c r="T10" i="34" s="1"/>
  <c r="P10" i="29"/>
  <c r="P10" i="34" s="1"/>
  <c r="O10" i="29"/>
  <c r="O10" i="34" s="1"/>
  <c r="N10" i="29"/>
  <c r="N10" i="34" s="1"/>
  <c r="M10" i="29"/>
  <c r="M10" i="34" s="1"/>
  <c r="L10" i="29"/>
  <c r="L10" i="34" s="1"/>
  <c r="K10" i="29"/>
  <c r="K10" i="34" s="1"/>
  <c r="J10" i="29"/>
  <c r="J10" i="34" s="1"/>
  <c r="I10" i="29"/>
  <c r="I10" i="34" s="1"/>
  <c r="H10" i="29"/>
  <c r="H10" i="34" s="1"/>
  <c r="G10" i="29"/>
  <c r="G10" i="34" s="1"/>
  <c r="F10" i="29"/>
  <c r="F10" i="34" s="1"/>
  <c r="E10" i="29"/>
  <c r="E10" i="34" s="1"/>
  <c r="D10" i="29"/>
  <c r="D10" i="34" s="1"/>
  <c r="C10" i="29"/>
  <c r="C10" i="34" s="1"/>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G4" i="34" s="1"/>
  <c r="BF5" i="29"/>
  <c r="BF4" i="34" s="1"/>
  <c r="BE5" i="29"/>
  <c r="BE4" i="34" s="1"/>
  <c r="BD5" i="29"/>
  <c r="BC5" i="29"/>
  <c r="BB5" i="29"/>
  <c r="AX5" i="29"/>
  <c r="AW5" i="29"/>
  <c r="AV5" i="29"/>
  <c r="AU5" i="29"/>
  <c r="AT5" i="29"/>
  <c r="AS5" i="29"/>
  <c r="AR5" i="29"/>
  <c r="AQ5" i="29"/>
  <c r="AP5" i="29"/>
  <c r="AP4" i="34" s="1"/>
  <c r="AO5" i="29"/>
  <c r="AO4" i="34" s="1"/>
  <c r="AN5" i="29"/>
  <c r="AM5" i="29"/>
  <c r="AL5" i="29"/>
  <c r="AK5" i="29"/>
  <c r="AG5" i="29"/>
  <c r="AF5" i="29"/>
  <c r="AE5" i="29"/>
  <c r="AD5" i="29"/>
  <c r="AC5" i="29"/>
  <c r="AB5" i="29"/>
  <c r="AB4" i="34" s="1"/>
  <c r="AA5" i="29"/>
  <c r="AA4" i="34" s="1"/>
  <c r="Z5" i="29"/>
  <c r="Y5" i="29"/>
  <c r="X5" i="29"/>
  <c r="X4" i="34" s="1"/>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CZ52" i="23"/>
  <c r="CV52" i="23"/>
  <c r="CN52" i="23"/>
  <c r="CJ52" i="22"/>
  <c r="CB52" i="23"/>
  <c r="BP52" i="23"/>
  <c r="BD52" i="23"/>
  <c r="P52" i="23"/>
  <c r="J52" i="23"/>
  <c r="H52" i="23"/>
  <c r="B39" i="34"/>
  <c r="B33" i="34"/>
  <c r="CM30" i="23"/>
  <c r="BM30" i="22"/>
  <c r="BF30" i="23"/>
  <c r="BA30" i="22"/>
  <c r="AC30" i="19"/>
  <c r="W30" i="23"/>
  <c r="R30" i="23"/>
  <c r="P30" i="22"/>
  <c r="O30" i="23"/>
  <c r="K30" i="19"/>
  <c r="E30" i="22"/>
  <c r="CK30" i="23"/>
  <c r="BM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Z52" i="23"/>
  <c r="CZ30" i="19"/>
  <c r="CK30" i="19"/>
  <c r="AE30" i="19"/>
  <c r="Q30" i="19"/>
  <c r="CD31" i="28"/>
  <c r="BB31" i="28"/>
  <c r="AP31" i="28"/>
  <c r="AC31" i="28"/>
  <c r="T31" i="28"/>
  <c r="BO27" i="15"/>
  <c r="AX27" i="15"/>
  <c r="AG27" i="15"/>
  <c r="BO13" i="15"/>
  <c r="AX13" i="15"/>
  <c r="AG13" i="15"/>
  <c r="P13"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P23" i="14"/>
  <c r="P23" i="21" s="1"/>
  <c r="O23" i="14"/>
  <c r="O23" i="8" s="1"/>
  <c r="O23" i="22" s="1"/>
  <c r="N23" i="14"/>
  <c r="N23" i="21" s="1"/>
  <c r="M23" i="14"/>
  <c r="M23" i="21" s="1"/>
  <c r="L23" i="14"/>
  <c r="L23" i="8" s="1"/>
  <c r="K23" i="14"/>
  <c r="K23" i="21" s="1"/>
  <c r="J23" i="14"/>
  <c r="I23" i="14"/>
  <c r="I23" i="21" s="1"/>
  <c r="H23" i="14"/>
  <c r="G23" i="14"/>
  <c r="G23" i="8" s="1"/>
  <c r="G23" i="22" s="1"/>
  <c r="F23" i="14"/>
  <c r="F23" i="8" s="1"/>
  <c r="F23" i="23" s="1"/>
  <c r="E23" i="14"/>
  <c r="E23" i="8" s="1"/>
  <c r="E23" i="22" s="1"/>
  <c r="D23" i="14"/>
  <c r="D23" i="8" s="1"/>
  <c r="D23" i="23" s="1"/>
  <c r="C23" i="14"/>
  <c r="C23" i="21" s="1"/>
  <c r="P22" i="14"/>
  <c r="P22" i="8" s="1"/>
  <c r="P22" i="23" s="1"/>
  <c r="O22" i="14"/>
  <c r="O22" i="8" s="1"/>
  <c r="N22" i="14"/>
  <c r="M22" i="14"/>
  <c r="M22" i="8" s="1"/>
  <c r="L22" i="14"/>
  <c r="L22" i="8" s="1"/>
  <c r="L22" i="22" s="1"/>
  <c r="K22" i="14"/>
  <c r="K22" i="8" s="1"/>
  <c r="J22" i="14"/>
  <c r="J22" i="8" s="1"/>
  <c r="I22" i="14"/>
  <c r="H22" i="14"/>
  <c r="H22" i="8" s="1"/>
  <c r="H22" i="23" s="1"/>
  <c r="G22" i="14"/>
  <c r="G22" i="8" s="1"/>
  <c r="G22" i="22" s="1"/>
  <c r="F22" i="14"/>
  <c r="F22" i="8" s="1"/>
  <c r="F22" i="22" s="1"/>
  <c r="E22" i="14"/>
  <c r="E22" i="8" s="1"/>
  <c r="D22" i="14"/>
  <c r="D22" i="8" s="1"/>
  <c r="D22" i="22" s="1"/>
  <c r="C22" i="14"/>
  <c r="C22" i="8" s="1"/>
  <c r="C22" i="23" s="1"/>
  <c r="P21" i="14"/>
  <c r="P21" i="8" s="1"/>
  <c r="O21" i="14"/>
  <c r="O21" i="8" s="1"/>
  <c r="O21" i="22" s="1"/>
  <c r="N21" i="14"/>
  <c r="N21" i="8" s="1"/>
  <c r="N20" i="14"/>
  <c r="M21" i="14"/>
  <c r="M21" i="8" s="1"/>
  <c r="M20" i="14"/>
  <c r="M20" i="8" s="1"/>
  <c r="M20" i="23" s="1"/>
  <c r="L21" i="14"/>
  <c r="L21" i="8" s="1"/>
  <c r="L21" i="23" s="1"/>
  <c r="K21" i="14"/>
  <c r="K21" i="8" s="1"/>
  <c r="K21" i="23" s="1"/>
  <c r="J21" i="14"/>
  <c r="J21" i="8" s="1"/>
  <c r="I21" i="14"/>
  <c r="I21" i="8" s="1"/>
  <c r="I21" i="22" s="1"/>
  <c r="H21" i="14"/>
  <c r="H21" i="8" s="1"/>
  <c r="G21" i="14"/>
  <c r="G21" i="8" s="1"/>
  <c r="G21" i="23" s="1"/>
  <c r="F21" i="14"/>
  <c r="F21" i="8" s="1"/>
  <c r="F21" i="23" s="1"/>
  <c r="E21" i="14"/>
  <c r="D21" i="14"/>
  <c r="D21" i="8" s="1"/>
  <c r="D21" i="23" s="1"/>
  <c r="C21" i="14"/>
  <c r="C21" i="8" s="1"/>
  <c r="P20" i="14"/>
  <c r="O20" i="14"/>
  <c r="L20" i="14"/>
  <c r="K20" i="14"/>
  <c r="K20" i="8" s="1"/>
  <c r="K20" i="23" s="1"/>
  <c r="J20" i="14"/>
  <c r="J20" i="8" s="1"/>
  <c r="J20" i="22" s="1"/>
  <c r="I20" i="14"/>
  <c r="I20" i="8" s="1"/>
  <c r="I20" i="23" s="1"/>
  <c r="H20" i="14"/>
  <c r="H20" i="8" s="1"/>
  <c r="H20" i="22" s="1"/>
  <c r="G20" i="14"/>
  <c r="G20" i="8" s="1"/>
  <c r="G20" i="23" s="1"/>
  <c r="F20" i="14"/>
  <c r="F20" i="8" s="1"/>
  <c r="E20" i="14"/>
  <c r="E20" i="8" s="1"/>
  <c r="E20" i="23" s="1"/>
  <c r="D20" i="14"/>
  <c r="C20" i="14"/>
  <c r="P19" i="14"/>
  <c r="P19" i="8" s="1"/>
  <c r="P19" i="23" s="1"/>
  <c r="O19" i="14"/>
  <c r="O19" i="8" s="1"/>
  <c r="N19" i="14"/>
  <c r="N19" i="8" s="1"/>
  <c r="N19" i="23" s="1"/>
  <c r="M19" i="14"/>
  <c r="M19" i="8" s="1"/>
  <c r="L19" i="14"/>
  <c r="L19" i="8" s="1"/>
  <c r="L19" i="22" s="1"/>
  <c r="K19" i="14"/>
  <c r="K19" i="8" s="1"/>
  <c r="K19" i="23" s="1"/>
  <c r="J19" i="14"/>
  <c r="I19" i="14"/>
  <c r="I19" i="8" s="1"/>
  <c r="I19" i="23" s="1"/>
  <c r="H19" i="14"/>
  <c r="G19" i="14"/>
  <c r="G19" i="8" s="1"/>
  <c r="G19" i="22" s="1"/>
  <c r="F19" i="14"/>
  <c r="E19" i="14"/>
  <c r="E19" i="8" s="1"/>
  <c r="E19" i="23" s="1"/>
  <c r="D19" i="14"/>
  <c r="D19" i="8" s="1"/>
  <c r="D19" i="22" s="1"/>
  <c r="C19" i="14"/>
  <c r="P18" i="14"/>
  <c r="O18" i="14"/>
  <c r="O18" i="8" s="1"/>
  <c r="O18" i="22" s="1"/>
  <c r="N18" i="14"/>
  <c r="N18" i="8" s="1"/>
  <c r="N18" i="23" s="1"/>
  <c r="M18" i="14"/>
  <c r="L18" i="14"/>
  <c r="K18" i="14"/>
  <c r="K17" i="21" s="1"/>
  <c r="J18" i="14"/>
  <c r="J17" i="21" s="1"/>
  <c r="I18" i="14"/>
  <c r="I18" i="8" s="1"/>
  <c r="I18" i="22" s="1"/>
  <c r="H18" i="14"/>
  <c r="H18" i="8" s="1"/>
  <c r="H18" i="22" s="1"/>
  <c r="G18" i="14"/>
  <c r="G18" i="8" s="1"/>
  <c r="F18" i="14"/>
  <c r="F17" i="21" s="1"/>
  <c r="E18" i="14"/>
  <c r="E17" i="21" s="1"/>
  <c r="D18" i="14"/>
  <c r="D17" i="21" s="1"/>
  <c r="C18" i="14"/>
  <c r="BM24" i="22"/>
  <c r="BB24" i="23"/>
  <c r="BF17" i="22"/>
  <c r="AM24" i="22"/>
  <c r="AY23" i="23"/>
  <c r="AY18" i="23"/>
  <c r="AE24" i="22"/>
  <c r="S24" i="23"/>
  <c r="AH23" i="22"/>
  <c r="S20" i="22"/>
  <c r="S19" i="23"/>
  <c r="AH18" i="22"/>
  <c r="Q24" i="8"/>
  <c r="P24" i="8"/>
  <c r="O24" i="8"/>
  <c r="O24" i="22" s="1"/>
  <c r="N24" i="8"/>
  <c r="M24" i="8"/>
  <c r="L24" i="8"/>
  <c r="K24" i="8"/>
  <c r="K24" i="9" s="1"/>
  <c r="J24" i="8"/>
  <c r="I24" i="8"/>
  <c r="H24" i="8"/>
  <c r="G24" i="8"/>
  <c r="G24" i="22" s="1"/>
  <c r="F24" i="8"/>
  <c r="E24" i="8"/>
  <c r="D24" i="8"/>
  <c r="C24" i="8"/>
  <c r="B24" i="8"/>
  <c r="Q23" i="8"/>
  <c r="B23" i="8"/>
  <c r="B23" i="23" s="1"/>
  <c r="Q22" i="8"/>
  <c r="Q22" i="23" s="1"/>
  <c r="B22" i="8"/>
  <c r="B22" i="19" s="1"/>
  <c r="Q21" i="8"/>
  <c r="B21" i="8"/>
  <c r="Q20" i="8"/>
  <c r="Q20" i="23" s="1"/>
  <c r="B20" i="8"/>
  <c r="Q19" i="8"/>
  <c r="B19" i="8"/>
  <c r="Q18" i="8"/>
  <c r="B18" i="8"/>
  <c r="Q17" i="8"/>
  <c r="Q17" i="22" s="1"/>
  <c r="P17" i="8"/>
  <c r="P17" i="19" s="1"/>
  <c r="O17" i="8"/>
  <c r="N17" i="13" s="1"/>
  <c r="N17" i="12" s="1"/>
  <c r="N17" i="8"/>
  <c r="M17" i="8"/>
  <c r="L17" i="8"/>
  <c r="K17" i="8"/>
  <c r="K17" i="22" s="1"/>
  <c r="J17" i="8"/>
  <c r="I17" i="8"/>
  <c r="H17" i="8"/>
  <c r="H17" i="19" s="1"/>
  <c r="G17" i="8"/>
  <c r="G17" i="22" s="1"/>
  <c r="F17" i="8"/>
  <c r="E17" i="8"/>
  <c r="E17" i="23" s="1"/>
  <c r="D17" i="8"/>
  <c r="D17" i="22" s="1"/>
  <c r="C17" i="8"/>
  <c r="C17" i="19" s="1"/>
  <c r="B17" i="8"/>
  <c r="B17" i="23" s="1"/>
  <c r="BA5" i="23"/>
  <c r="AY6" i="22"/>
  <c r="AY4" i="23"/>
  <c r="AU4" i="19"/>
  <c r="AP4" i="23"/>
  <c r="AP4" i="19"/>
  <c r="AE11" i="22"/>
  <c r="AH7" i="23"/>
  <c r="AH4" i="19"/>
  <c r="Z4" i="22"/>
  <c r="V4" i="22"/>
  <c r="B11" i="23"/>
  <c r="Q8" i="23"/>
  <c r="B6" i="23"/>
  <c r="BP19" i="22"/>
  <c r="F4" i="23"/>
  <c r="BH24" i="23"/>
  <c r="AH4" i="22"/>
  <c r="AH4" i="23"/>
  <c r="B6" i="22"/>
  <c r="AQ4" i="22"/>
  <c r="BJ17" i="23"/>
  <c r="BA7" i="22"/>
  <c r="Q8" i="22"/>
  <c r="AH7" i="22"/>
  <c r="AA17" i="23"/>
  <c r="AH18" i="23"/>
  <c r="AJ21" i="23"/>
  <c r="AQ24" i="23"/>
  <c r="BN17" i="22"/>
  <c r="AD24" i="23"/>
  <c r="AN24" i="22"/>
  <c r="AY21" i="23"/>
  <c r="F11" i="23"/>
  <c r="C30" i="22"/>
  <c r="C30" i="19"/>
  <c r="G30" i="22"/>
  <c r="G30" i="19"/>
  <c r="K30" i="22"/>
  <c r="S30" i="22"/>
  <c r="W30" i="22"/>
  <c r="W30" i="19"/>
  <c r="AA30" i="22"/>
  <c r="AE30" i="22"/>
  <c r="AM30" i="22"/>
  <c r="AM30" i="19"/>
  <c r="AQ30" i="22"/>
  <c r="AU30" i="22"/>
  <c r="AY30" i="22"/>
  <c r="AY30" i="19"/>
  <c r="V52" i="22"/>
  <c r="Z52" i="22"/>
  <c r="DE32" i="22"/>
  <c r="DE32" i="23"/>
  <c r="DE36" i="22"/>
  <c r="DE36" i="23"/>
  <c r="DE40" i="22"/>
  <c r="DE40" i="23"/>
  <c r="DE44" i="22"/>
  <c r="DE44" i="23"/>
  <c r="AA30" i="19"/>
  <c r="B40" i="23"/>
  <c r="N52" i="23"/>
  <c r="AH17" i="22"/>
  <c r="AY4" i="22"/>
  <c r="S7" i="23"/>
  <c r="BP20" i="22"/>
  <c r="BP20" i="19"/>
  <c r="BM24" i="23"/>
  <c r="BB24" i="22"/>
  <c r="AH21" i="23"/>
  <c r="X17" i="23"/>
  <c r="BP20" i="23"/>
  <c r="J4" i="23"/>
  <c r="T4" i="19"/>
  <c r="F30" i="22"/>
  <c r="F30" i="19"/>
  <c r="J30" i="22"/>
  <c r="J30" i="19"/>
  <c r="R30" i="22"/>
  <c r="R30" i="19"/>
  <c r="AH30" i="22"/>
  <c r="AH30" i="19"/>
  <c r="AP30" i="22"/>
  <c r="AP30" i="19"/>
  <c r="BB30" i="22"/>
  <c r="BB30" i="19"/>
  <c r="BF30" i="22"/>
  <c r="BF30" i="19"/>
  <c r="BN30" i="22"/>
  <c r="BN30" i="19"/>
  <c r="BR30" i="22"/>
  <c r="BR30" i="19"/>
  <c r="BZ30" i="19"/>
  <c r="BZ30" i="22"/>
  <c r="CD30" i="22"/>
  <c r="CD30" i="19"/>
  <c r="CL30" i="22"/>
  <c r="CL30" i="19"/>
  <c r="CX30" i="22"/>
  <c r="CX30" i="19"/>
  <c r="DB30" i="22"/>
  <c r="DB30" i="19"/>
  <c r="B39" i="23"/>
  <c r="B39" i="22"/>
  <c r="B40" i="19"/>
  <c r="B43" i="22"/>
  <c r="B47" i="22"/>
  <c r="B51"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2"/>
  <c r="DE36" i="19"/>
  <c r="DE51" i="23"/>
  <c r="AJ23" i="23"/>
  <c r="AD52" i="23"/>
  <c r="AD52" i="22"/>
  <c r="AH52" i="23"/>
  <c r="AH52" i="22"/>
  <c r="AL52" i="23"/>
  <c r="AL52" i="22"/>
  <c r="AP52" i="23"/>
  <c r="AP52" i="22"/>
  <c r="AT52" i="23"/>
  <c r="AT52" i="22"/>
  <c r="AX52" i="22"/>
  <c r="BB52" i="23"/>
  <c r="BB52" i="22"/>
  <c r="BR52" i="23"/>
  <c r="BR52" i="22"/>
  <c r="BZ52" i="22"/>
  <c r="CP52" i="22"/>
  <c r="CX52" i="22"/>
  <c r="B45" i="19"/>
  <c r="B33" i="22"/>
  <c r="B37" i="22"/>
  <c r="B45" i="22"/>
  <c r="Q31" i="28"/>
  <c r="AG31" i="28"/>
  <c r="AO31" i="28"/>
  <c r="AJ39" i="28"/>
  <c r="D42" i="23"/>
  <c r="T32" i="28"/>
  <c r="AT49" i="28"/>
  <c r="BJ17" i="21"/>
  <c r="T30" i="21"/>
  <c r="AZ30" i="21"/>
  <c r="C40" i="21"/>
  <c r="J44" i="23"/>
  <c r="R44" i="23"/>
  <c r="AF45" i="21"/>
  <c r="AJ49" i="21"/>
  <c r="BI48" i="23"/>
  <c r="Q30" i="21"/>
  <c r="U30" i="21"/>
  <c r="AC30" i="21"/>
  <c r="AG30" i="21"/>
  <c r="AO30" i="21"/>
  <c r="BY30" i="21"/>
  <c r="G44" i="21"/>
  <c r="U45" i="21"/>
  <c r="AI48" i="21"/>
  <c r="I51" i="21"/>
  <c r="M51" i="21"/>
  <c r="Q51" i="21"/>
  <c r="Y51" i="21"/>
  <c r="AC51" i="21"/>
  <c r="AK51" i="21"/>
  <c r="F30" i="21"/>
  <c r="R30" i="21"/>
  <c r="AP30" i="21"/>
  <c r="BB30" i="21"/>
  <c r="BN30" i="21"/>
  <c r="BZ30" i="21"/>
  <c r="CX30" i="21"/>
  <c r="P38" i="23"/>
  <c r="D41" i="21"/>
  <c r="T42" i="21"/>
  <c r="AT47" i="21"/>
  <c r="AL51" i="21"/>
  <c r="AX51" i="21"/>
  <c r="BJ51" i="21"/>
  <c r="BV51" i="21"/>
  <c r="AQ32" i="23"/>
  <c r="C37" i="21"/>
  <c r="K45" i="21"/>
  <c r="AG46" i="21"/>
  <c r="BQ46" i="21"/>
  <c r="AI47" i="21"/>
  <c r="M50" i="21"/>
  <c r="AK50" i="21"/>
  <c r="AA51" i="23"/>
  <c r="P51" i="21"/>
  <c r="BL51" i="21"/>
  <c r="BX51" i="21"/>
  <c r="B33" i="23"/>
  <c r="B37" i="23"/>
  <c r="B45" i="23"/>
  <c r="B34" i="19"/>
  <c r="B39" i="19"/>
  <c r="B43" i="19"/>
  <c r="B46" i="23"/>
  <c r="B50" i="23"/>
  <c r="B38" i="19"/>
  <c r="B46" i="19"/>
  <c r="B47" i="19"/>
  <c r="AE44" i="21"/>
  <c r="V44" i="23"/>
  <c r="AD44" i="23"/>
  <c r="U34" i="21"/>
  <c r="AR33" i="21"/>
  <c r="BI38" i="21"/>
  <c r="BD33" i="21"/>
  <c r="BH37" i="21"/>
  <c r="BG36" i="23"/>
  <c r="BK40" i="21"/>
  <c r="BA41" i="21"/>
  <c r="BF35" i="21"/>
  <c r="AC42" i="21"/>
  <c r="AE43" i="21"/>
  <c r="AO43" i="21"/>
  <c r="S41" i="23"/>
  <c r="O40" i="21"/>
  <c r="AA40" i="21"/>
  <c r="AC41" i="21"/>
  <c r="AB41" i="21"/>
  <c r="AN41" i="21"/>
  <c r="AJ38" i="23"/>
  <c r="N39" i="21"/>
  <c r="AL39" i="21"/>
  <c r="AX39" i="21"/>
  <c r="AK38" i="21"/>
  <c r="AW38" i="21"/>
  <c r="O37" i="21"/>
  <c r="N36" i="21"/>
  <c r="AH35" i="21"/>
  <c r="AJ37" i="21"/>
  <c r="AQ32" i="21"/>
  <c r="AG34" i="21"/>
  <c r="AJ33" i="21"/>
  <c r="AF33" i="21"/>
  <c r="AE32" i="21"/>
  <c r="AF34" i="21"/>
  <c r="Q31" i="19"/>
  <c r="CB33" i="23"/>
  <c r="CQ36" i="23"/>
  <c r="BH49" i="23"/>
  <c r="AJ49" i="23"/>
  <c r="L49" i="23"/>
  <c r="Z48" i="23"/>
  <c r="V48" i="23"/>
  <c r="N48" i="23"/>
  <c r="J48" i="23"/>
  <c r="F48" i="23"/>
  <c r="F32" i="22"/>
  <c r="H32" i="23"/>
  <c r="AP31" i="23"/>
  <c r="AP31" i="19"/>
  <c r="DC36" i="23"/>
  <c r="BE5" i="19"/>
  <c r="BJ37" i="23"/>
  <c r="C33" i="23"/>
  <c r="C33" i="22"/>
  <c r="BG46" i="23"/>
  <c r="BO32" i="23"/>
  <c r="BO32" i="22"/>
  <c r="C41" i="23"/>
  <c r="C41" i="19"/>
  <c r="C38" i="23"/>
  <c r="C38" i="19"/>
  <c r="CA32" i="23"/>
  <c r="CA32" i="22"/>
  <c r="BH47" i="23"/>
  <c r="CB45" i="23"/>
  <c r="BP45" i="23"/>
  <c r="AF45" i="23"/>
  <c r="H45" i="23"/>
  <c r="AM22" i="22"/>
  <c r="BE48" i="23"/>
  <c r="AI45" i="23"/>
  <c r="AE45" i="23"/>
  <c r="O45" i="23"/>
  <c r="CU40" i="23"/>
  <c r="CI40" i="23"/>
  <c r="C37" i="23"/>
  <c r="CO36" i="23"/>
  <c r="CH51" i="23"/>
  <c r="CH51" i="22"/>
  <c r="BV51" i="23"/>
  <c r="BV51" i="22"/>
  <c r="BJ51" i="23"/>
  <c r="AX51" i="23"/>
  <c r="AL51" i="23"/>
  <c r="AL52" i="19"/>
  <c r="BH50" i="19"/>
  <c r="AN50" i="23"/>
  <c r="AJ50" i="23"/>
  <c r="AJ50" i="19"/>
  <c r="X50" i="23"/>
  <c r="T50" i="23"/>
  <c r="H50" i="23"/>
  <c r="CD47" i="23"/>
  <c r="BR47" i="23"/>
  <c r="AJ46" i="23"/>
  <c r="X46" i="23"/>
  <c r="P46" i="23"/>
  <c r="L46" i="23"/>
  <c r="H46" i="23"/>
  <c r="H46" i="19"/>
  <c r="D46" i="23"/>
  <c r="CX31" i="22"/>
  <c r="BB31" i="23"/>
  <c r="BB31" i="19"/>
  <c r="CG52" i="19"/>
  <c r="BI52" i="19"/>
  <c r="AO51" i="23"/>
  <c r="AO52" i="19"/>
  <c r="AK51" i="23"/>
  <c r="AK52" i="19"/>
  <c r="M52" i="19"/>
  <c r="BK50" i="23"/>
  <c r="AI50" i="19"/>
  <c r="BU47" i="23"/>
  <c r="AK47" i="23"/>
  <c r="AG47" i="23"/>
  <c r="I47" i="23"/>
  <c r="E47" i="23"/>
  <c r="CQ32" i="23"/>
  <c r="CM32" i="22"/>
  <c r="C40" i="23"/>
  <c r="K33" i="22"/>
  <c r="J35" i="23"/>
  <c r="P34" i="23"/>
  <c r="BS36" i="23"/>
  <c r="BS36" i="22"/>
  <c r="BH35" i="23"/>
  <c r="BY42" i="23"/>
  <c r="BT37" i="23"/>
  <c r="BK38" i="23"/>
  <c r="BG34" i="23"/>
  <c r="BR35" i="23"/>
  <c r="BR35" i="22"/>
  <c r="BV36" i="23"/>
  <c r="BI38" i="23"/>
  <c r="CF37" i="23"/>
  <c r="AZ41" i="23"/>
  <c r="BQ35" i="19"/>
  <c r="CC34" i="23"/>
  <c r="CC34" i="22"/>
  <c r="BK41" i="19"/>
  <c r="BC41" i="23"/>
  <c r="BI36" i="23"/>
  <c r="BQ34" i="23"/>
  <c r="BQ34" i="22"/>
  <c r="BE34" i="23"/>
  <c r="P42" i="23"/>
  <c r="AO42" i="23"/>
  <c r="AB42" i="23"/>
  <c r="F43" i="23"/>
  <c r="AO43" i="23"/>
  <c r="AO43" i="19"/>
  <c r="AG43" i="23"/>
  <c r="AC43" i="23"/>
  <c r="Y43" i="23"/>
  <c r="T43" i="23"/>
  <c r="T43" i="19"/>
  <c r="T42" i="23"/>
  <c r="AN41" i="23"/>
  <c r="AL40" i="23"/>
  <c r="AA40" i="23"/>
  <c r="R40" i="23"/>
  <c r="AM40" i="23"/>
  <c r="AA41" i="23"/>
  <c r="AA41" i="19"/>
  <c r="Y40" i="23"/>
  <c r="AM41" i="23"/>
  <c r="AM41" i="19"/>
  <c r="Z39" i="23"/>
  <c r="K37" i="23"/>
  <c r="V37" i="23"/>
  <c r="AL36" i="23"/>
  <c r="M36" i="22"/>
  <c r="O37" i="23"/>
  <c r="AD36" i="23"/>
  <c r="AS34" i="23"/>
  <c r="AR33" i="23"/>
  <c r="AH35" i="23"/>
  <c r="AD33" i="23"/>
  <c r="AE33" i="23"/>
  <c r="AC35" i="23"/>
  <c r="S33" i="22"/>
  <c r="Q42" i="21"/>
  <c r="R38" i="23"/>
  <c r="R40" i="21"/>
  <c r="H38" i="23"/>
  <c r="J34" i="28"/>
  <c r="I34" i="21"/>
  <c r="J37" i="28"/>
  <c r="G44" i="28"/>
  <c r="F43" i="21"/>
  <c r="J44" i="21"/>
  <c r="H45" i="21"/>
  <c r="CF49" i="21"/>
  <c r="BU38" i="23"/>
  <c r="CC48" i="23"/>
  <c r="AV17" i="21"/>
  <c r="I46" i="21"/>
  <c r="I47" i="19"/>
  <c r="J46" i="21"/>
  <c r="CH39" i="23"/>
  <c r="BK40" i="23"/>
  <c r="CG39" i="23"/>
  <c r="AK39" i="23"/>
  <c r="AG31" i="23"/>
  <c r="P51" i="22"/>
  <c r="Q39" i="21"/>
  <c r="BT34" i="22"/>
  <c r="CB33" i="22"/>
  <c r="BD33" i="23"/>
  <c r="BV41" i="23"/>
  <c r="U43" i="23"/>
  <c r="U31" i="28"/>
  <c r="BE23" i="21"/>
  <c r="BN31" i="28"/>
  <c r="BN32" i="28"/>
  <c r="J48" i="19"/>
  <c r="M37" i="21"/>
  <c r="G32" i="21"/>
  <c r="K33" i="23"/>
  <c r="O33" i="23"/>
  <c r="O33" i="22"/>
  <c r="R33" i="23"/>
  <c r="S33" i="23"/>
  <c r="T33" i="21"/>
  <c r="S31" i="21"/>
  <c r="S32" i="21"/>
  <c r="R31" i="21"/>
  <c r="R32" i="28"/>
  <c r="J32" i="21"/>
  <c r="J32" i="23"/>
  <c r="G32" i="22"/>
  <c r="G32" i="23"/>
  <c r="F31" i="21"/>
  <c r="Q31" i="23"/>
  <c r="AH5" i="19"/>
  <c r="BA5" i="22"/>
  <c r="F30" i="23"/>
  <c r="AQ30" i="23"/>
  <c r="AQ30" i="19"/>
  <c r="AZ30" i="22"/>
  <c r="AZ30" i="19"/>
  <c r="AZ30" i="23"/>
  <c r="BS30" i="23"/>
  <c r="CB30" i="22"/>
  <c r="CB30" i="23"/>
  <c r="CB30" i="19"/>
  <c r="DC30" i="22"/>
  <c r="DC30" i="19"/>
  <c r="DC30" i="23"/>
  <c r="B41" i="23"/>
  <c r="J52" i="22"/>
  <c r="D30" i="22"/>
  <c r="D30" i="23"/>
  <c r="D30" i="19"/>
  <c r="BG30" i="23"/>
  <c r="T52" i="22"/>
  <c r="T52" i="23"/>
  <c r="AA30" i="23"/>
  <c r="AJ30" i="22"/>
  <c r="AJ30" i="23"/>
  <c r="AS30" i="19"/>
  <c r="BU30" i="19"/>
  <c r="CY30" i="23"/>
  <c r="B46" i="34"/>
  <c r="B46" i="22"/>
  <c r="BL52" i="22"/>
  <c r="BL52" i="23"/>
  <c r="K30" i="23"/>
  <c r="T30" i="22"/>
  <c r="T30" i="23"/>
  <c r="AC30" i="22"/>
  <c r="AC30" i="23"/>
  <c r="CR30" i="23"/>
  <c r="B36" i="34"/>
  <c r="H52" i="22"/>
  <c r="AZ52" i="22"/>
  <c r="AZ52" i="23"/>
  <c r="CZ52" i="22"/>
  <c r="H30" i="23"/>
  <c r="P30" i="23"/>
  <c r="AF30" i="23"/>
  <c r="AV30" i="23"/>
  <c r="H30" i="22"/>
  <c r="X30" i="22"/>
  <c r="AN30" i="22"/>
  <c r="BD30" i="22"/>
  <c r="BP30" i="22"/>
  <c r="BY30" i="22"/>
  <c r="CK30" i="22"/>
  <c r="CV30" i="22"/>
  <c r="B38" i="22"/>
  <c r="B48" i="22"/>
  <c r="B50" i="22"/>
  <c r="AS52" i="22"/>
  <c r="BP52" i="22"/>
  <c r="BX52" i="22"/>
  <c r="CN52" i="22"/>
  <c r="CV52" i="22"/>
  <c r="W41" i="23"/>
  <c r="P41" i="21"/>
  <c r="O41" i="28"/>
  <c r="N40" i="23"/>
  <c r="P38" i="21"/>
  <c r="O39" i="21"/>
  <c r="Z39" i="21"/>
  <c r="Z40" i="28"/>
  <c r="L37" i="23"/>
  <c r="L37" i="21"/>
  <c r="W38" i="28"/>
  <c r="W36" i="21"/>
  <c r="Q35" i="23"/>
  <c r="Q35" i="22"/>
  <c r="E35" i="22"/>
  <c r="E35" i="23"/>
  <c r="X37" i="21"/>
  <c r="L36" i="21"/>
  <c r="AQ4" i="19"/>
  <c r="AJ10" i="23"/>
  <c r="AV11" i="23"/>
  <c r="BA4" i="19"/>
  <c r="V17" i="13"/>
  <c r="V17" i="12" s="1"/>
  <c r="F4" i="22"/>
  <c r="BI4" i="19"/>
  <c r="BP10" i="22"/>
  <c r="S18" i="19"/>
  <c r="BN17" i="19"/>
  <c r="BN17" i="23"/>
  <c r="M4" i="13"/>
  <c r="M4" i="12" s="1"/>
  <c r="AE4" i="23"/>
  <c r="AE4" i="19"/>
  <c r="AX24" i="23"/>
  <c r="AX24" i="13"/>
  <c r="AX24" i="12" s="1"/>
  <c r="BJ24" i="23"/>
  <c r="DD30" i="19"/>
  <c r="B30" i="19"/>
  <c r="AO30" i="22"/>
  <c r="AO30" i="19"/>
  <c r="AO30" i="23"/>
  <c r="BP30" i="23"/>
  <c r="BP30" i="19"/>
  <c r="CW30" i="23"/>
  <c r="CW30" i="22"/>
  <c r="CW30" i="19"/>
  <c r="P52" i="22"/>
  <c r="AM30" i="23"/>
  <c r="BH30" i="22"/>
  <c r="BH30" i="23"/>
  <c r="BH30" i="19"/>
  <c r="BN30" i="23"/>
  <c r="CN30" i="22"/>
  <c r="CN30" i="23"/>
  <c r="Q30" i="22"/>
  <c r="AU30" i="23"/>
  <c r="AU30" i="19"/>
  <c r="BD30" i="19"/>
  <c r="CL30" i="23"/>
  <c r="B44" i="34"/>
  <c r="AN52" i="22"/>
  <c r="AN52" i="23"/>
  <c r="X30" i="19"/>
  <c r="CQ30" i="23"/>
  <c r="AR52" i="22"/>
  <c r="CB52" i="22"/>
  <c r="DE37" i="23"/>
  <c r="CI30" i="23"/>
  <c r="N40" i="28"/>
  <c r="M38" i="21"/>
  <c r="Y38" i="21"/>
  <c r="V35" i="21"/>
  <c r="R42" i="28"/>
  <c r="F32" i="23"/>
  <c r="I35" i="22"/>
  <c r="N44" i="23"/>
  <c r="L49" i="28"/>
  <c r="S20" i="19"/>
  <c r="C30" i="23"/>
  <c r="G30" i="23"/>
  <c r="BT34" i="23"/>
  <c r="AN38" i="23"/>
  <c r="AT4" i="19"/>
  <c r="AT4" i="22"/>
  <c r="AT4" i="23"/>
  <c r="AY5" i="22"/>
  <c r="AY6" i="19"/>
  <c r="AY5" i="23"/>
  <c r="AY5" i="19"/>
  <c r="O24" i="23"/>
  <c r="S17" i="19"/>
  <c r="S17" i="22"/>
  <c r="S17" i="23"/>
  <c r="V17" i="23"/>
  <c r="V17" i="22"/>
  <c r="V17" i="19"/>
  <c r="W17" i="9"/>
  <c r="AB17" i="22"/>
  <c r="AA17" i="13"/>
  <c r="AA17" i="12" s="1"/>
  <c r="AA17" i="9"/>
  <c r="AB17" i="23"/>
  <c r="AB17" i="19"/>
  <c r="AE17" i="19"/>
  <c r="AE17" i="9"/>
  <c r="AE17" i="23"/>
  <c r="AE17" i="22"/>
  <c r="AE17" i="13"/>
  <c r="AE17" i="12" s="1"/>
  <c r="AH20" i="23"/>
  <c r="AH20" i="22"/>
  <c r="AH21" i="19"/>
  <c r="V21" i="22"/>
  <c r="AU18" i="21"/>
  <c r="BA24" i="22"/>
  <c r="S22" i="23"/>
  <c r="S23" i="19"/>
  <c r="AY18" i="19"/>
  <c r="BA19" i="22"/>
  <c r="BI24" i="22"/>
  <c r="BI24" i="23"/>
  <c r="T4" i="22"/>
  <c r="I4" i="22"/>
  <c r="BA6" i="19"/>
  <c r="BA6" i="23"/>
  <c r="W4" i="23"/>
  <c r="W4" i="19"/>
  <c r="AH5" i="22"/>
  <c r="AH5" i="23"/>
  <c r="BP7" i="19"/>
  <c r="Z4" i="23"/>
  <c r="AH23" i="19"/>
  <c r="AN24" i="23"/>
  <c r="AY22" i="22"/>
  <c r="AU24" i="22"/>
  <c r="W24" i="22"/>
  <c r="S20" i="23"/>
  <c r="Q20" i="22"/>
  <c r="BB11" i="23"/>
  <c r="G24" i="23"/>
  <c r="BI4" i="23"/>
  <c r="BE4" i="23"/>
  <c r="AD4" i="19"/>
  <c r="AD4" i="23"/>
  <c r="BD4" i="19"/>
  <c r="BD4" i="22"/>
  <c r="BA9" i="23"/>
  <c r="BA9" i="22"/>
  <c r="S24" i="19"/>
  <c r="AH6" i="19"/>
  <c r="AU4" i="22"/>
  <c r="AG24" i="23"/>
  <c r="L30" i="22"/>
  <c r="L30" i="23"/>
  <c r="L30" i="19"/>
  <c r="B11" i="22"/>
  <c r="BL11" i="22"/>
  <c r="S8" i="19"/>
  <c r="BI17" i="19"/>
  <c r="J30" i="23"/>
  <c r="AD30" i="23"/>
  <c r="AF30" i="19"/>
  <c r="BX30" i="22"/>
  <c r="BX30" i="19"/>
  <c r="E30" i="23"/>
  <c r="E30" i="19"/>
  <c r="CF52" i="23"/>
  <c r="AN30" i="19"/>
  <c r="AB52" i="22"/>
  <c r="AB52" i="23"/>
  <c r="BD52" i="22"/>
  <c r="DE33" i="23"/>
  <c r="BK30" i="23"/>
  <c r="CJ30" i="23"/>
  <c r="CJ30" i="19"/>
  <c r="AB30" i="23"/>
  <c r="CA30" i="19"/>
  <c r="AF52" i="23"/>
  <c r="AF52" i="22"/>
  <c r="BX52" i="23"/>
  <c r="BA24" i="19"/>
  <c r="T30" i="19"/>
  <c r="AR30" i="19"/>
  <c r="BT30" i="19"/>
  <c r="CF30" i="19"/>
  <c r="DE38" i="19"/>
  <c r="DE34" i="23"/>
  <c r="S30" i="23"/>
  <c r="AR30" i="23"/>
  <c r="BA30" i="23"/>
  <c r="BR30" i="23"/>
  <c r="S4" i="19"/>
  <c r="V30" i="23"/>
  <c r="AJ30" i="19"/>
  <c r="F32" i="28"/>
  <c r="F31" i="28"/>
  <c r="CZ30" i="22"/>
  <c r="CZ30" i="23"/>
  <c r="CE30" i="23"/>
  <c r="H31" i="28"/>
  <c r="AY30" i="23"/>
  <c r="BB30" i="23"/>
  <c r="AR30" i="22"/>
  <c r="CX30" i="23"/>
  <c r="B49" i="22"/>
  <c r="P30" i="19"/>
  <c r="DB30" i="23"/>
  <c r="BA30" i="19"/>
  <c r="BJ30" i="23"/>
  <c r="DE38" i="23"/>
  <c r="I34" i="22"/>
  <c r="AV18" i="19"/>
  <c r="BA9" i="19"/>
  <c r="BA6" i="22"/>
  <c r="AU11" i="22"/>
  <c r="AP24" i="22"/>
  <c r="AM24" i="23"/>
  <c r="AE24" i="23"/>
  <c r="S18" i="22"/>
  <c r="BI4" i="22"/>
  <c r="Z17" i="23"/>
  <c r="AU11" i="23"/>
  <c r="S11" i="19"/>
  <c r="AY23" i="19"/>
  <c r="Z17" i="19"/>
  <c r="AY23" i="22"/>
  <c r="Q9" i="22"/>
  <c r="Z17" i="22"/>
  <c r="S10" i="22"/>
  <c r="T17" i="23"/>
  <c r="AR17" i="19"/>
  <c r="S19" i="22"/>
  <c r="AY24" i="19"/>
  <c r="AL24" i="13"/>
  <c r="AL24" i="12" s="1"/>
  <c r="S10" i="19"/>
  <c r="AY4" i="19"/>
  <c r="Z4" i="19"/>
  <c r="Q7" i="23"/>
  <c r="AD17" i="22"/>
  <c r="AP4" i="22"/>
  <c r="T17" i="22"/>
  <c r="L47" i="21"/>
  <c r="X30" i="23"/>
  <c r="D52" i="22"/>
  <c r="D52" i="23"/>
  <c r="B34" i="22"/>
  <c r="B34" i="34"/>
  <c r="DE38" i="22"/>
  <c r="BE30" i="23"/>
  <c r="B38" i="34"/>
  <c r="B38" i="23"/>
  <c r="AE30" i="23"/>
  <c r="AF30" i="21"/>
  <c r="BA30" i="21"/>
  <c r="BE30" i="21"/>
  <c r="H33" i="21"/>
  <c r="P40" i="21"/>
  <c r="S41" i="21"/>
  <c r="E42" i="21"/>
  <c r="S42" i="21"/>
  <c r="AP42" i="21"/>
  <c r="R43" i="21"/>
  <c r="AD43" i="21"/>
  <c r="AP43" i="21"/>
  <c r="BB43" i="21"/>
  <c r="BN43" i="21"/>
  <c r="AR17" i="13"/>
  <c r="AR17" i="12" s="1"/>
  <c r="AU24" i="13"/>
  <c r="AU24" i="12" s="1"/>
  <c r="AX17" i="21"/>
  <c r="AR23" i="21"/>
  <c r="BH10" i="21"/>
  <c r="AU4" i="21"/>
  <c r="AQ10" i="21"/>
  <c r="I11" i="13"/>
  <c r="I11" i="12" s="1"/>
  <c r="M11" i="13"/>
  <c r="M11" i="12" s="1"/>
  <c r="J33" i="23"/>
  <c r="N32" i="22"/>
  <c r="N32" i="23"/>
  <c r="AV18" i="22"/>
  <c r="BT50" i="19"/>
  <c r="BE24" i="19"/>
  <c r="BT49" i="23"/>
  <c r="CF49" i="23"/>
  <c r="BE23" i="23"/>
  <c r="AT23" i="23"/>
  <c r="CS38" i="23"/>
  <c r="BP42" i="23"/>
  <c r="BQ36" i="23"/>
  <c r="G37" i="23"/>
  <c r="J32" i="22"/>
  <c r="B8" i="23"/>
  <c r="B10" i="22"/>
  <c r="AN30" i="23"/>
  <c r="BG30" i="19"/>
  <c r="BG30" i="22"/>
  <c r="BK30" i="19"/>
  <c r="BK30" i="22"/>
  <c r="BS30" i="22"/>
  <c r="BS30" i="19"/>
  <c r="CA30" i="23"/>
  <c r="CA30" i="22"/>
  <c r="CQ30" i="19"/>
  <c r="CQ30" i="22"/>
  <c r="CU30" i="23"/>
  <c r="CU30" i="22"/>
  <c r="CU30" i="19"/>
  <c r="CY30" i="19"/>
  <c r="CY30" i="22"/>
  <c r="R41" i="19"/>
  <c r="R41" i="23"/>
  <c r="BB22" i="22"/>
  <c r="BB22" i="23"/>
  <c r="BO41" i="23"/>
  <c r="BP7" i="23"/>
  <c r="BP7" i="22"/>
  <c r="BB11" i="22"/>
  <c r="BF11" i="22"/>
  <c r="BJ11" i="23"/>
  <c r="S30" i="19"/>
  <c r="N52" i="22"/>
  <c r="R52" i="22"/>
  <c r="R52" i="23"/>
  <c r="V52" i="23"/>
  <c r="AC52" i="22"/>
  <c r="AG52" i="22"/>
  <c r="AG52" i="23"/>
  <c r="AK52" i="22"/>
  <c r="AK52" i="23"/>
  <c r="AR52" i="23"/>
  <c r="AY11" i="23"/>
  <c r="BD4" i="23"/>
  <c r="BH4" i="19"/>
  <c r="BL4" i="19"/>
  <c r="BL4" i="22"/>
  <c r="BP4" i="23"/>
  <c r="BP4" i="22"/>
  <c r="BP4" i="19"/>
  <c r="BA23" i="19"/>
  <c r="BA23" i="23"/>
  <c r="BA23" i="22"/>
  <c r="Q31" i="22"/>
  <c r="S4" i="23"/>
  <c r="S5" i="19"/>
  <c r="W4" i="22"/>
  <c r="AH22" i="23"/>
  <c r="AH22" i="22"/>
  <c r="AS17" i="22"/>
  <c r="AJ18" i="22"/>
  <c r="AJ18" i="19"/>
  <c r="AJ20" i="23"/>
  <c r="AJ20" i="22"/>
  <c r="AJ21" i="19"/>
  <c r="AJ22" i="19"/>
  <c r="AJ24" i="19"/>
  <c r="AJ24" i="23"/>
  <c r="AJ24" i="22"/>
  <c r="AR24" i="23"/>
  <c r="AR24" i="22"/>
  <c r="AV24" i="23"/>
  <c r="AV24" i="22"/>
  <c r="BI17" i="23"/>
  <c r="B31" i="22"/>
  <c r="B31" i="23"/>
  <c r="AY19" i="19"/>
  <c r="H30" i="19"/>
  <c r="Z30" i="22"/>
  <c r="AD30" i="22"/>
  <c r="AD30" i="19"/>
  <c r="CE30" i="19"/>
  <c r="CE30" i="22"/>
  <c r="CI30" i="19"/>
  <c r="CI30" i="22"/>
  <c r="B41" i="19"/>
  <c r="B48" i="23"/>
  <c r="B48" i="19"/>
  <c r="B52" i="19"/>
  <c r="B52" i="22"/>
  <c r="CD52" i="22"/>
  <c r="CH52" i="19"/>
  <c r="CK52" i="22"/>
  <c r="CK52" i="23"/>
  <c r="DE33" i="22"/>
  <c r="DE34" i="19"/>
  <c r="DE33" i="19"/>
  <c r="DE37" i="22"/>
  <c r="DE37" i="19"/>
  <c r="I35" i="19"/>
  <c r="H34" i="22"/>
  <c r="BN22" i="23"/>
  <c r="F44" i="23"/>
  <c r="BQ31" i="22"/>
  <c r="BQ31" i="23"/>
  <c r="BJ52" i="19"/>
  <c r="CJ42" i="23"/>
  <c r="BZ31" i="23"/>
  <c r="BZ31" i="19"/>
  <c r="BZ31" i="22"/>
  <c r="BC32" i="28"/>
  <c r="H34" i="23"/>
  <c r="J45" i="19"/>
  <c r="AA19" i="23"/>
  <c r="AE18" i="23"/>
  <c r="AE18" i="22"/>
  <c r="Q40" i="23"/>
  <c r="Q47" i="23"/>
  <c r="AA19" i="22"/>
  <c r="S4" i="22"/>
  <c r="BP5" i="23"/>
  <c r="B21" i="23"/>
  <c r="B21" i="22"/>
  <c r="Z24" i="23"/>
  <c r="AD24" i="13"/>
  <c r="AD24" i="12" s="1"/>
  <c r="AD24" i="22"/>
  <c r="AT24" i="23"/>
  <c r="AT24" i="22"/>
  <c r="BP24" i="23"/>
  <c r="BP24" i="22"/>
  <c r="B10" i="23"/>
  <c r="S6" i="23"/>
  <c r="S6" i="19"/>
  <c r="BN11" i="22"/>
  <c r="BN11" i="23"/>
  <c r="AU24" i="23"/>
  <c r="BP17" i="19"/>
  <c r="BN24" i="22"/>
  <c r="BN24" i="23"/>
  <c r="AV17" i="22"/>
  <c r="BA11" i="23"/>
  <c r="Z24" i="22"/>
  <c r="S6" i="22"/>
  <c r="Q5" i="23"/>
  <c r="AM4" i="23"/>
  <c r="AM4" i="19"/>
  <c r="BM4" i="19"/>
  <c r="BM4" i="22"/>
  <c r="B24" i="23"/>
  <c r="AS17" i="23"/>
  <c r="AJ22" i="23"/>
  <c r="AJ22" i="22"/>
  <c r="BE17" i="19"/>
  <c r="BP19" i="23"/>
  <c r="AP30" i="23"/>
  <c r="AF30" i="22"/>
  <c r="AH22" i="19"/>
  <c r="BM30" i="19"/>
  <c r="CD30" i="23"/>
  <c r="B40" i="22"/>
  <c r="AT23" i="22"/>
  <c r="M38" i="23"/>
  <c r="U39" i="23"/>
  <c r="J40" i="23"/>
  <c r="AT24" i="19"/>
  <c r="O41" i="23"/>
  <c r="BN22" i="22"/>
  <c r="I34" i="23"/>
  <c r="CC46" i="23"/>
  <c r="BZ32" i="28"/>
  <c r="BL17" i="21"/>
  <c r="AB42" i="28"/>
  <c r="BC45" i="23"/>
  <c r="BC45" i="19"/>
  <c r="CK42" i="23"/>
  <c r="J11" i="22"/>
  <c r="J11" i="23"/>
  <c r="BE11" i="22"/>
  <c r="BE11" i="23"/>
  <c r="BM11" i="22"/>
  <c r="BB17" i="19"/>
  <c r="DE52" i="22"/>
  <c r="DE52" i="23"/>
  <c r="BJ24" i="22"/>
  <c r="AR17" i="22"/>
  <c r="AN17" i="19"/>
  <c r="BM11" i="23"/>
  <c r="S22" i="19"/>
  <c r="D34" i="23"/>
  <c r="D34" i="22"/>
  <c r="AG34" i="23"/>
  <c r="AK51" i="19"/>
  <c r="CO46" i="23"/>
  <c r="BS45" i="23"/>
  <c r="N11" i="22"/>
  <c r="N11" i="23"/>
  <c r="AJ9" i="22"/>
  <c r="AJ10" i="19"/>
  <c r="BI11" i="23"/>
  <c r="BI11" i="22"/>
  <c r="AI30" i="19"/>
  <c r="AI30" i="22"/>
  <c r="F52" i="22"/>
  <c r="F52" i="23"/>
  <c r="AR17" i="23"/>
  <c r="BI24" i="13"/>
  <c r="BI24" i="12" s="1"/>
  <c r="BL30" i="22"/>
  <c r="J45" i="23"/>
  <c r="AJ34" i="23"/>
  <c r="BM35" i="23"/>
  <c r="W11" i="22"/>
  <c r="W11" i="23"/>
  <c r="AE11" i="23"/>
  <c r="S23" i="22"/>
  <c r="AN17" i="22"/>
  <c r="BE24" i="13"/>
  <c r="BE24" i="12" s="1"/>
  <c r="BF24" i="22"/>
  <c r="AT30" i="23"/>
  <c r="AT30" i="19"/>
  <c r="AT30" i="22"/>
  <c r="CM30" i="19"/>
  <c r="CM30" i="22"/>
  <c r="BA52" i="23"/>
  <c r="BA52" i="22"/>
  <c r="CO52" i="23"/>
  <c r="CO52" i="22"/>
  <c r="AI30" i="23"/>
  <c r="S23" i="23"/>
  <c r="AA11" i="23"/>
  <c r="F44" i="19"/>
  <c r="BP33" i="22"/>
  <c r="BP33" i="23"/>
  <c r="AY8" i="19"/>
  <c r="AY7" i="23"/>
  <c r="AY7" i="22"/>
  <c r="BH4" i="23"/>
  <c r="BH4" i="22"/>
  <c r="Q17" i="23"/>
  <c r="AA17" i="19"/>
  <c r="AA17" i="22"/>
  <c r="Z17" i="13"/>
  <c r="Z17" i="12" s="1"/>
  <c r="AH19" i="23"/>
  <c r="CF30" i="23"/>
  <c r="B42" i="34"/>
  <c r="B49" i="34"/>
  <c r="Q11" i="22"/>
  <c r="AL11" i="23"/>
  <c r="BE4" i="19"/>
  <c r="BE4" i="22"/>
  <c r="BA8" i="23"/>
  <c r="BA8" i="22"/>
  <c r="N17" i="19"/>
  <c r="X17" i="22"/>
  <c r="X17" i="19"/>
  <c r="BP23" i="22"/>
  <c r="AV30" i="19"/>
  <c r="AV30" i="22"/>
  <c r="BZ30" i="23"/>
  <c r="AX11" i="22"/>
  <c r="AX11" i="23"/>
  <c r="H17" i="23"/>
  <c r="K17" i="19"/>
  <c r="K17" i="23"/>
  <c r="AU17" i="23"/>
  <c r="AU17" i="22"/>
  <c r="V4" i="19"/>
  <c r="X4" i="22"/>
  <c r="AP11" i="23"/>
  <c r="CF50" i="19"/>
  <c r="J33" i="22"/>
  <c r="J33" i="19"/>
  <c r="BM9" i="22"/>
  <c r="BM9" i="23"/>
  <c r="CL31" i="28"/>
  <c r="CL32" i="28"/>
  <c r="DB35" i="28"/>
  <c r="U35" i="28"/>
  <c r="BQ35" i="28"/>
  <c r="BS37" i="28"/>
  <c r="I47" i="28"/>
  <c r="AC11" i="23"/>
  <c r="AH24" i="23"/>
  <c r="AH24" i="22"/>
  <c r="AH24" i="19"/>
  <c r="AM17" i="22"/>
  <c r="AM17" i="23"/>
  <c r="AM17" i="19"/>
  <c r="AP17" i="22"/>
  <c r="BE31" i="28"/>
  <c r="CA31" i="28"/>
  <c r="BZ44" i="28"/>
  <c r="BC30" i="19"/>
  <c r="BC30" i="22"/>
  <c r="BW30" i="22"/>
  <c r="BW30" i="19"/>
  <c r="BE52" i="22"/>
  <c r="BE52" i="23"/>
  <c r="D17" i="23"/>
  <c r="BC30" i="23"/>
  <c r="G17" i="23"/>
  <c r="BL30" i="19"/>
  <c r="J47" i="23"/>
  <c r="CW42" i="23"/>
  <c r="BD23" i="23"/>
  <c r="M17" i="19"/>
  <c r="M17" i="23"/>
  <c r="M17" i="22"/>
  <c r="P17" i="23"/>
  <c r="AP44" i="28"/>
  <c r="T45" i="28"/>
  <c r="T46" i="28"/>
  <c r="O30" i="19"/>
  <c r="O30" i="22"/>
  <c r="CP30" i="23"/>
  <c r="CP30" i="22"/>
  <c r="CP30" i="19"/>
  <c r="Y52" i="23"/>
  <c r="Y52" i="22"/>
  <c r="H34" i="19"/>
  <c r="H34" i="28"/>
  <c r="I35" i="23"/>
  <c r="BO30" i="23"/>
  <c r="AB30" i="22"/>
  <c r="T44" i="28"/>
  <c r="G17" i="19"/>
  <c r="BE23" i="22"/>
  <c r="F36" i="22"/>
  <c r="F36" i="23"/>
  <c r="BA31" i="28"/>
  <c r="BW42" i="28"/>
  <c r="E43" i="28"/>
  <c r="R43" i="28"/>
  <c r="B30" i="23"/>
  <c r="B30" i="22"/>
  <c r="V30" i="19"/>
  <c r="V30" i="22"/>
  <c r="BO30" i="19"/>
  <c r="BO30" i="22"/>
  <c r="I52" i="22"/>
  <c r="I52" i="23"/>
  <c r="BQ52" i="22"/>
  <c r="BQ52" i="23"/>
  <c r="AB30" i="19"/>
  <c r="BW30" i="23"/>
  <c r="H17" i="9"/>
  <c r="Y39" i="23"/>
  <c r="BL30" i="23"/>
  <c r="I46" i="28"/>
  <c r="Q40" i="19"/>
  <c r="CD49" i="23"/>
  <c r="BL39" i="23"/>
  <c r="P51" i="23"/>
  <c r="P52" i="19"/>
  <c r="AB4" i="23"/>
  <c r="AB4" i="19"/>
  <c r="AB4" i="22"/>
  <c r="AF4" i="23"/>
  <c r="AF4" i="22"/>
  <c r="AH6" i="23"/>
  <c r="AH6" i="22"/>
  <c r="AH7" i="19"/>
  <c r="S8" i="22"/>
  <c r="S8" i="23"/>
  <c r="S9" i="19"/>
  <c r="S11" i="22"/>
  <c r="S11" i="23"/>
  <c r="V11" i="23"/>
  <c r="W17" i="22"/>
  <c r="W17" i="19"/>
  <c r="W17" i="13"/>
  <c r="W17" i="12" s="1"/>
  <c r="W17" i="23"/>
  <c r="Q10" i="22"/>
  <c r="BN4" i="22"/>
  <c r="P24" i="23"/>
  <c r="Q19" i="23"/>
  <c r="Q19" i="22"/>
  <c r="BL17" i="13"/>
  <c r="BL17" i="12" s="1"/>
  <c r="M4" i="23"/>
  <c r="M4" i="22"/>
  <c r="K11" i="22"/>
  <c r="AO4" i="22"/>
  <c r="BA4" i="23"/>
  <c r="BA4" i="22"/>
  <c r="BG4" i="23"/>
  <c r="BG4" i="19"/>
  <c r="BH11" i="22"/>
  <c r="BH11" i="23"/>
  <c r="BP11" i="23"/>
  <c r="M24" i="23"/>
  <c r="V24" i="13"/>
  <c r="V24" i="12" s="1"/>
  <c r="V24" i="23"/>
  <c r="AJ17" i="22"/>
  <c r="AJ17" i="19"/>
  <c r="AY24" i="23"/>
  <c r="AY24" i="22"/>
  <c r="BF17" i="19"/>
  <c r="B4" i="23"/>
  <c r="E4" i="23"/>
  <c r="E11" i="23"/>
  <c r="E11" i="22"/>
  <c r="AU4" i="23"/>
  <c r="AY10" i="23"/>
  <c r="AY11" i="19"/>
  <c r="BA7" i="23"/>
  <c r="BA8" i="19"/>
  <c r="BA11" i="19"/>
  <c r="BA10" i="23"/>
  <c r="H24" i="22"/>
  <c r="AD17" i="23"/>
  <c r="S21" i="19"/>
  <c r="S21" i="23"/>
  <c r="AA24" i="23"/>
  <c r="AA24" i="22"/>
  <c r="BJ17" i="19"/>
  <c r="BJ17" i="22"/>
  <c r="BA21" i="22"/>
  <c r="BP23" i="19"/>
  <c r="BL24" i="13"/>
  <c r="BL24" i="12" s="1"/>
  <c r="AD11" i="23"/>
  <c r="B8" i="22"/>
  <c r="H4" i="22"/>
  <c r="Y4" i="22"/>
  <c r="AF11" i="22"/>
  <c r="BA7" i="19"/>
  <c r="BA10" i="19"/>
  <c r="I17" i="23"/>
  <c r="AV17" i="19"/>
  <c r="BA24" i="23"/>
  <c r="BA24" i="13"/>
  <c r="BA24" i="12" s="1"/>
  <c r="BT30" i="22"/>
  <c r="BT30" i="23"/>
  <c r="X23" i="21"/>
  <c r="BY30" i="23"/>
  <c r="BY30" i="19"/>
  <c r="CH30" i="23"/>
  <c r="CC30" i="23"/>
  <c r="DE48" i="22"/>
  <c r="DE48" i="23"/>
  <c r="BD20" i="22"/>
  <c r="BD20" i="23"/>
  <c r="AR24" i="19"/>
  <c r="AP32" i="28"/>
  <c r="L35" i="22"/>
  <c r="AE5" i="22"/>
  <c r="AE5" i="19"/>
  <c r="Q39" i="23"/>
  <c r="BM6" i="23"/>
  <c r="BM6" i="22"/>
  <c r="BH20" i="22"/>
  <c r="BH20" i="23"/>
  <c r="AV8" i="22"/>
  <c r="AX22" i="22"/>
  <c r="AX5" i="19"/>
  <c r="BC9" i="22"/>
  <c r="N37" i="23"/>
  <c r="AQ11" i="19"/>
  <c r="AQ10" i="23"/>
  <c r="AQ10" i="22"/>
  <c r="AR23" i="23"/>
  <c r="AX8" i="23"/>
  <c r="AM6" i="22"/>
  <c r="E43" i="23"/>
  <c r="H33" i="23"/>
  <c r="H33" i="22"/>
  <c r="H33" i="19"/>
  <c r="CX43" i="23"/>
  <c r="BN43" i="23"/>
  <c r="D7" i="23"/>
  <c r="AP43" i="23"/>
  <c r="AD43" i="23"/>
  <c r="AD44" i="19"/>
  <c r="S42" i="23"/>
  <c r="S42" i="19"/>
  <c r="BD20" i="13"/>
  <c r="BD20" i="12" s="1"/>
  <c r="AU5" i="23"/>
  <c r="AU5" i="22"/>
  <c r="AU5" i="19"/>
  <c r="AF8" i="22"/>
  <c r="AF8" i="23"/>
  <c r="BF10" i="23"/>
  <c r="W48" i="21"/>
  <c r="W49" i="28"/>
  <c r="W49" i="23"/>
  <c r="BE20" i="21"/>
  <c r="BE20" i="23"/>
  <c r="BM19" i="23"/>
  <c r="BE20" i="22"/>
  <c r="AM19" i="23"/>
  <c r="AP20" i="13"/>
  <c r="AP20" i="12" s="1"/>
  <c r="AQ20" i="22"/>
  <c r="AM19" i="22"/>
  <c r="G11" i="23"/>
  <c r="O10" i="23"/>
  <c r="O4" i="23"/>
  <c r="N4" i="13"/>
  <c r="N4" i="12" s="1"/>
  <c r="O4" i="22"/>
  <c r="G4" i="22"/>
  <c r="G4" i="23"/>
  <c r="AF11" i="23"/>
  <c r="AG4" i="19"/>
  <c r="Y4" i="23"/>
  <c r="BG11" i="22"/>
  <c r="AW11" i="23"/>
  <c r="AW11" i="22"/>
  <c r="AO11" i="23"/>
  <c r="BG10" i="23"/>
  <c r="BP10" i="19"/>
  <c r="BP9" i="23"/>
  <c r="BP8" i="22"/>
  <c r="BP8" i="19"/>
  <c r="AJ8" i="22"/>
  <c r="AJ8" i="23"/>
  <c r="AJ8" i="19"/>
  <c r="AJ9" i="19"/>
  <c r="AJ5" i="19"/>
  <c r="AJ5" i="22"/>
  <c r="AV4" i="23"/>
  <c r="AV4" i="19"/>
  <c r="AN4" i="19"/>
  <c r="AN4" i="22"/>
  <c r="AA24" i="9"/>
  <c r="AB24" i="23"/>
  <c r="T24" i="23"/>
  <c r="T24" i="9"/>
  <c r="T24" i="13"/>
  <c r="T24" i="12" s="1"/>
  <c r="T24" i="22"/>
  <c r="Y19" i="23"/>
  <c r="AC17" i="22"/>
  <c r="V17" i="9"/>
  <c r="T17" i="9"/>
  <c r="BK24" i="13"/>
  <c r="BK24" i="12" s="1"/>
  <c r="BJ24" i="13"/>
  <c r="BJ24" i="12" s="1"/>
  <c r="AW24" i="22"/>
  <c r="AK24" i="22"/>
  <c r="AJ24" i="13"/>
  <c r="AJ24" i="12" s="1"/>
  <c r="BP22" i="22"/>
  <c r="BP22" i="19"/>
  <c r="AX22" i="13"/>
  <c r="AX22" i="12" s="1"/>
  <c r="BB21" i="22"/>
  <c r="BK18" i="23"/>
  <c r="AT18" i="23"/>
  <c r="BL17" i="19"/>
  <c r="BL17" i="23"/>
  <c r="BD17" i="23"/>
  <c r="BD17" i="19"/>
  <c r="BD17" i="22"/>
  <c r="AT17" i="22"/>
  <c r="AT17" i="19"/>
  <c r="AT17" i="23"/>
  <c r="AT17" i="13"/>
  <c r="AT17" i="12" s="1"/>
  <c r="AL17" i="22"/>
  <c r="AL17" i="23"/>
  <c r="AL17" i="13"/>
  <c r="AL17" i="12" s="1"/>
  <c r="CU52" i="23"/>
  <c r="CI52" i="12"/>
  <c r="CI52" i="22"/>
  <c r="CI52" i="23"/>
  <c r="BK52" i="22"/>
  <c r="BK52" i="23"/>
  <c r="AU52" i="23"/>
  <c r="AM52" i="12"/>
  <c r="AM52" i="23"/>
  <c r="AM52" i="22"/>
  <c r="O52" i="12"/>
  <c r="O52" i="22"/>
  <c r="O52" i="23"/>
  <c r="Y52" i="19"/>
  <c r="Y51" i="23"/>
  <c r="Q52" i="19"/>
  <c r="Q51" i="22"/>
  <c r="BU51" i="19"/>
  <c r="BU50" i="23"/>
  <c r="AK50" i="23"/>
  <c r="M50" i="23"/>
  <c r="DE49" i="22"/>
  <c r="DE49" i="19"/>
  <c r="G49" i="23"/>
  <c r="K48" i="23"/>
  <c r="K48" i="19"/>
  <c r="AT47" i="23"/>
  <c r="W47" i="23"/>
  <c r="BT46" i="23"/>
  <c r="I46" i="23"/>
  <c r="DE45" i="19"/>
  <c r="DE45" i="22"/>
  <c r="BF45" i="23"/>
  <c r="W45" i="23"/>
  <c r="G45" i="23"/>
  <c r="G45" i="19"/>
  <c r="CM44" i="23"/>
  <c r="CA45" i="19"/>
  <c r="CA44" i="23"/>
  <c r="AX22" i="19"/>
  <c r="AV4" i="22"/>
  <c r="BP9" i="22"/>
  <c r="BF4" i="23"/>
  <c r="AW24" i="23"/>
  <c r="G11" i="22"/>
  <c r="AC24" i="9"/>
  <c r="U17" i="23"/>
  <c r="Q51" i="23"/>
  <c r="BK18" i="22"/>
  <c r="BD17" i="13"/>
  <c r="BD17" i="12" s="1"/>
  <c r="AL17" i="19"/>
  <c r="O11" i="13"/>
  <c r="O11" i="12" s="1"/>
  <c r="N11" i="13"/>
  <c r="N11" i="12" s="1"/>
  <c r="K11" i="23"/>
  <c r="B11" i="13"/>
  <c r="B11" i="12" s="1"/>
  <c r="C11" i="23"/>
  <c r="K10" i="23"/>
  <c r="B7" i="22"/>
  <c r="B7" i="23"/>
  <c r="J4" i="13"/>
  <c r="J4" i="12" s="1"/>
  <c r="K4" i="23"/>
  <c r="K4" i="22"/>
  <c r="B4" i="13"/>
  <c r="B4" i="12" s="1"/>
  <c r="C4" i="23"/>
  <c r="AB11" i="22"/>
  <c r="AB11" i="23"/>
  <c r="T11" i="22"/>
  <c r="T11" i="23"/>
  <c r="AH8" i="19"/>
  <c r="AH8" i="23"/>
  <c r="AH8" i="22"/>
  <c r="U4" i="22"/>
  <c r="BK11" i="13"/>
  <c r="BK11" i="12" s="1"/>
  <c r="AS11" i="23"/>
  <c r="AS11" i="22"/>
  <c r="AS11" i="19"/>
  <c r="AK11" i="22"/>
  <c r="BL9" i="23"/>
  <c r="BD9" i="23"/>
  <c r="AJ7" i="22"/>
  <c r="AJ7" i="19"/>
  <c r="BN4" i="23"/>
  <c r="BJ4" i="22"/>
  <c r="BJ4" i="19"/>
  <c r="BJ4" i="23"/>
  <c r="BB4" i="19"/>
  <c r="AR4" i="23"/>
  <c r="AR4" i="22"/>
  <c r="AJ4" i="22"/>
  <c r="AJ4" i="19"/>
  <c r="AF24" i="23"/>
  <c r="AE24" i="9"/>
  <c r="AF24" i="22"/>
  <c r="AF24" i="13"/>
  <c r="AF24" i="12" s="1"/>
  <c r="AE24" i="13"/>
  <c r="AE24" i="12" s="1"/>
  <c r="X24" i="22"/>
  <c r="W24" i="13"/>
  <c r="W24" i="12" s="1"/>
  <c r="W24" i="9"/>
  <c r="X24" i="23"/>
  <c r="AG17" i="9"/>
  <c r="AF17" i="13"/>
  <c r="AF17" i="12" s="1"/>
  <c r="Y17" i="22"/>
  <c r="Y17" i="19"/>
  <c r="Y17" i="9"/>
  <c r="BG24" i="23"/>
  <c r="AR24" i="13"/>
  <c r="AR24" i="12" s="1"/>
  <c r="BL22" i="23"/>
  <c r="BL22" i="13"/>
  <c r="BL22" i="12" s="1"/>
  <c r="BA22" i="22"/>
  <c r="BA22" i="19"/>
  <c r="BA22" i="23"/>
  <c r="BG20" i="9"/>
  <c r="BP18" i="19"/>
  <c r="BP17" i="23"/>
  <c r="BP17" i="22"/>
  <c r="BH17" i="23"/>
  <c r="BH17" i="19"/>
  <c r="BH17" i="22"/>
  <c r="BH17" i="13"/>
  <c r="BH17" i="12" s="1"/>
  <c r="AX17" i="13"/>
  <c r="AX17" i="12" s="1"/>
  <c r="AP17" i="19"/>
  <c r="AP17" i="13"/>
  <c r="AP17" i="12" s="1"/>
  <c r="AP17" i="23"/>
  <c r="BW52" i="12"/>
  <c r="BW52" i="22"/>
  <c r="BW52" i="23"/>
  <c r="AY52" i="12"/>
  <c r="AY52" i="22"/>
  <c r="AY52" i="23"/>
  <c r="AA52" i="19"/>
  <c r="AA52" i="23"/>
  <c r="S52" i="22"/>
  <c r="C52" i="12"/>
  <c r="C52" i="22"/>
  <c r="C52" i="23"/>
  <c r="AC51" i="23"/>
  <c r="U52" i="19"/>
  <c r="U51" i="22"/>
  <c r="M51" i="19"/>
  <c r="M51" i="22"/>
  <c r="M51" i="23"/>
  <c r="I51" i="22"/>
  <c r="I52" i="19"/>
  <c r="I51" i="23"/>
  <c r="DE51" i="19"/>
  <c r="DE50" i="22"/>
  <c r="DE50" i="23"/>
  <c r="DE50" i="19"/>
  <c r="CS50" i="23"/>
  <c r="CG50" i="23"/>
  <c r="CG51" i="19"/>
  <c r="BI50" i="23"/>
  <c r="AW50" i="23"/>
  <c r="BJ49" i="23"/>
  <c r="AI49" i="19"/>
  <c r="AI49" i="23"/>
  <c r="S49" i="23"/>
  <c r="C49" i="19"/>
  <c r="C49" i="23"/>
  <c r="CQ48" i="23"/>
  <c r="BS48" i="23"/>
  <c r="BW47" i="23"/>
  <c r="BP47" i="19"/>
  <c r="L47" i="23"/>
  <c r="L47" i="19"/>
  <c r="AS46" i="23"/>
  <c r="CG45" i="23"/>
  <c r="AA45" i="23"/>
  <c r="S45" i="23"/>
  <c r="K45" i="23"/>
  <c r="C45" i="23"/>
  <c r="BO44" i="23"/>
  <c r="BG44" i="23"/>
  <c r="AQ44" i="23"/>
  <c r="G44" i="23"/>
  <c r="BQ43" i="23"/>
  <c r="N6" i="22"/>
  <c r="AX18" i="23"/>
  <c r="AA52" i="22"/>
  <c r="AJ4" i="23"/>
  <c r="AO11" i="22"/>
  <c r="AG4" i="22"/>
  <c r="BL17" i="22"/>
  <c r="DE49" i="23"/>
  <c r="X11" i="23"/>
  <c r="C4" i="22"/>
  <c r="DE45" i="23"/>
  <c r="F11" i="13"/>
  <c r="F11" i="12" s="1"/>
  <c r="CU52" i="22"/>
  <c r="S24" i="13"/>
  <c r="AK24" i="23"/>
  <c r="AJ7" i="23"/>
  <c r="U17" i="13"/>
  <c r="U17" i="12" s="1"/>
  <c r="BL18" i="19"/>
  <c r="CE48" i="23"/>
  <c r="U51" i="23"/>
  <c r="J11" i="13"/>
  <c r="J11" i="12" s="1"/>
  <c r="O11" i="22"/>
  <c r="BG24" i="13"/>
  <c r="BG24" i="12" s="1"/>
  <c r="AC52" i="19"/>
  <c r="BI51" i="19"/>
  <c r="AK11" i="23"/>
  <c r="B23" i="22"/>
  <c r="CX30" i="12"/>
  <c r="BN30" i="12"/>
  <c r="AT30" i="12"/>
  <c r="CD30" i="12"/>
  <c r="P24" i="9"/>
  <c r="C24" i="23"/>
  <c r="BF30" i="12"/>
  <c r="BB30" i="12"/>
  <c r="AH30" i="12"/>
  <c r="AD30" i="12"/>
  <c r="R30" i="12"/>
  <c r="J30" i="12"/>
  <c r="AU4" i="9"/>
  <c r="AT4" i="13"/>
  <c r="AT4" i="12" s="1"/>
  <c r="L17" i="13"/>
  <c r="L17" i="12" s="1"/>
  <c r="E17" i="19"/>
  <c r="AC11" i="9"/>
  <c r="AD11" i="13"/>
  <c r="AD11" i="12" s="1"/>
  <c r="H11" i="9"/>
  <c r="AE4" i="9"/>
  <c r="AA4" i="9"/>
  <c r="W4" i="9"/>
  <c r="BM11" i="9"/>
  <c r="BI11" i="9"/>
  <c r="BE11" i="9"/>
  <c r="Z11" i="13"/>
  <c r="Z11" i="12" s="1"/>
  <c r="V11" i="13"/>
  <c r="V11" i="12" s="1"/>
  <c r="X4" i="13"/>
  <c r="X4" i="12" s="1"/>
  <c r="BM4" i="13"/>
  <c r="BM4" i="12" s="1"/>
  <c r="BE4" i="13"/>
  <c r="BE4" i="12" s="1"/>
  <c r="AG4" i="9"/>
  <c r="U4" i="13"/>
  <c r="U4" i="12" s="1"/>
  <c r="AU4" i="13"/>
  <c r="AU4" i="12" s="1"/>
  <c r="AQ4" i="13"/>
  <c r="AQ4" i="12" s="1"/>
  <c r="AQ4" i="9"/>
  <c r="AM4" i="9"/>
  <c r="AM4" i="13"/>
  <c r="AM4" i="12" s="1"/>
  <c r="Q18" i="22"/>
  <c r="E30" i="12"/>
  <c r="AN4" i="13"/>
  <c r="AN4" i="12" s="1"/>
  <c r="BM24" i="9"/>
  <c r="BI24" i="9"/>
  <c r="BE24" i="9"/>
  <c r="AL24" i="9"/>
  <c r="BQ17" i="8"/>
  <c r="F11" i="9"/>
  <c r="L4" i="9"/>
  <c r="AX24" i="9"/>
  <c r="BM17" i="9"/>
  <c r="BI17" i="9"/>
  <c r="BE17" i="9"/>
  <c r="AU17" i="9"/>
  <c r="AQ17" i="9"/>
  <c r="AM17" i="9"/>
  <c r="U11" i="13"/>
  <c r="U11" i="12" s="1"/>
  <c r="Y4" i="9"/>
  <c r="BG11" i="9"/>
  <c r="AP11" i="9"/>
  <c r="AT4" i="9"/>
  <c r="AP4" i="9"/>
  <c r="BK24" i="9"/>
  <c r="BG24" i="9"/>
  <c r="AU11" i="9"/>
  <c r="BF24" i="9"/>
  <c r="J17" i="13"/>
  <c r="J17" i="12" s="1"/>
  <c r="J17" i="23"/>
  <c r="H17" i="13"/>
  <c r="H17" i="12" s="1"/>
  <c r="B19" i="19"/>
  <c r="N11" i="9"/>
  <c r="J11" i="9"/>
  <c r="B11" i="9"/>
  <c r="H4" i="9"/>
  <c r="T11" i="9"/>
  <c r="BN4" i="9"/>
  <c r="AW24" i="9"/>
  <c r="AK24" i="9"/>
  <c r="BG11" i="13"/>
  <c r="BG11" i="12" s="1"/>
  <c r="AD4" i="13"/>
  <c r="AD4" i="12" s="1"/>
  <c r="Y4" i="13"/>
  <c r="Y4" i="12" s="1"/>
  <c r="V4" i="13"/>
  <c r="V4" i="12" s="1"/>
  <c r="AF4" i="9"/>
  <c r="N4" i="9"/>
  <c r="J4" i="9"/>
  <c r="F4" i="9"/>
  <c r="B4" i="9"/>
  <c r="AD11" i="9"/>
  <c r="AO4" i="9"/>
  <c r="AU24" i="9"/>
  <c r="AQ24" i="9"/>
  <c r="AM24" i="9"/>
  <c r="BO17" i="9"/>
  <c r="BG17" i="9"/>
  <c r="BC17" i="9"/>
  <c r="AS17" i="9"/>
  <c r="AO17" i="9"/>
  <c r="AW11" i="9"/>
  <c r="AR11" i="13"/>
  <c r="AR11" i="12" s="1"/>
  <c r="AJ11" i="13"/>
  <c r="AJ11" i="12" s="1"/>
  <c r="B30" i="9"/>
  <c r="AW11" i="13"/>
  <c r="AW11" i="12" s="1"/>
  <c r="AO11" i="13"/>
  <c r="AO11" i="12" s="1"/>
  <c r="AE11" i="13"/>
  <c r="AE11" i="12" s="1"/>
  <c r="W11" i="13"/>
  <c r="W11" i="12" s="1"/>
  <c r="T11" i="13"/>
  <c r="T11" i="12" s="1"/>
  <c r="O11" i="9"/>
  <c r="I11" i="9"/>
  <c r="AT11" i="9"/>
  <c r="AE11" i="9"/>
  <c r="AA11" i="9"/>
  <c r="W11" i="9"/>
  <c r="BJ11" i="9"/>
  <c r="BF11" i="9"/>
  <c r="BO4" i="9"/>
  <c r="BK4" i="9"/>
  <c r="BG4" i="9"/>
  <c r="BC4" i="9"/>
  <c r="AP17" i="9"/>
  <c r="BH17" i="9"/>
  <c r="BD17" i="9"/>
  <c r="BJ11" i="13"/>
  <c r="BJ11" i="12" s="1"/>
  <c r="BF11" i="13"/>
  <c r="BF11" i="12" s="1"/>
  <c r="BO4" i="13"/>
  <c r="BO4" i="12" s="1"/>
  <c r="BL4" i="13"/>
  <c r="BL4" i="12" s="1"/>
  <c r="BG4" i="13"/>
  <c r="BG4" i="12" s="1"/>
  <c r="BD4" i="13"/>
  <c r="BD4" i="12" s="1"/>
  <c r="C11" i="9"/>
  <c r="I4" i="9"/>
  <c r="AF11" i="9"/>
  <c r="U11" i="9"/>
  <c r="AX11" i="9"/>
  <c r="AR11" i="9"/>
  <c r="AN17" i="9"/>
  <c r="BN4" i="13"/>
  <c r="BN4" i="12" s="1"/>
  <c r="BI4" i="13"/>
  <c r="BI4" i="12" s="1"/>
  <c r="BF4" i="13"/>
  <c r="BF4" i="12" s="1"/>
  <c r="BA4" i="13"/>
  <c r="BA4" i="12" s="1"/>
  <c r="AS11" i="13"/>
  <c r="AS11" i="12" s="1"/>
  <c r="AK11" i="13"/>
  <c r="AK11" i="12" s="1"/>
  <c r="AR4" i="13"/>
  <c r="AR4" i="12" s="1"/>
  <c r="AO4" i="13"/>
  <c r="AO4" i="12" s="1"/>
  <c r="AA11" i="13"/>
  <c r="AA11" i="12" s="1"/>
  <c r="S11" i="13"/>
  <c r="S11" i="12" s="1"/>
  <c r="AA4" i="13"/>
  <c r="AA4" i="12" s="1"/>
  <c r="S4" i="13"/>
  <c r="S4" i="12" s="1"/>
  <c r="T4" i="9"/>
  <c r="AV11" i="9"/>
  <c r="AQ11" i="9"/>
  <c r="AL11" i="9"/>
  <c r="BL11" i="9"/>
  <c r="BH11" i="9"/>
  <c r="BM4" i="9"/>
  <c r="BI4" i="9"/>
  <c r="BE4" i="9"/>
  <c r="AV4" i="9"/>
  <c r="AR4" i="9"/>
  <c r="AN4" i="9"/>
  <c r="AR24" i="9"/>
  <c r="AT17" i="9"/>
  <c r="BN17" i="9"/>
  <c r="BF17" i="9"/>
  <c r="BB17" i="9"/>
  <c r="AX5" i="13"/>
  <c r="AX5" i="12" s="1"/>
  <c r="AT5" i="13"/>
  <c r="AT5" i="12" s="1"/>
  <c r="BO9" i="13"/>
  <c r="BO9" i="12" s="1"/>
  <c r="AU8" i="13"/>
  <c r="AU8" i="12" s="1"/>
  <c r="CG37" i="21"/>
  <c r="BS45" i="21"/>
  <c r="CW42" i="21"/>
  <c r="D50" i="21"/>
  <c r="BI51" i="28"/>
  <c r="C40" i="28"/>
  <c r="Y31" i="28"/>
  <c r="AD32" i="28"/>
  <c r="BQ32" i="28"/>
  <c r="BP46" i="19"/>
  <c r="BT37" i="21"/>
  <c r="CG38" i="21"/>
  <c r="BI50" i="21"/>
  <c r="AD30" i="21"/>
  <c r="CE37" i="28"/>
  <c r="CG40" i="28"/>
  <c r="C39" i="21"/>
  <c r="AD31" i="21"/>
  <c r="BI49" i="21"/>
  <c r="C38" i="21"/>
  <c r="BQ31" i="21"/>
  <c r="C41" i="28"/>
  <c r="E31" i="28"/>
  <c r="AD31" i="28"/>
  <c r="BM9" i="13"/>
  <c r="BM9" i="12" s="1"/>
  <c r="I21" i="23"/>
  <c r="BH11" i="19"/>
  <c r="AX8" i="13"/>
  <c r="AX8" i="12" s="1"/>
  <c r="AJ8" i="13"/>
  <c r="AJ8" i="12" s="1"/>
  <c r="AX6" i="13"/>
  <c r="AX6" i="12" s="1"/>
  <c r="BF10" i="13"/>
  <c r="BF10" i="12" s="1"/>
  <c r="AW18" i="9"/>
  <c r="AX18" i="9"/>
  <c r="BN6" i="9"/>
  <c r="AE5" i="13"/>
  <c r="AE5" i="12" s="1"/>
  <c r="BN9" i="9"/>
  <c r="BB9" i="9"/>
  <c r="K41" i="23"/>
  <c r="CD32" i="23"/>
  <c r="I39" i="23"/>
  <c r="E31" i="19"/>
  <c r="CT34" i="23"/>
  <c r="C24" i="22"/>
  <c r="AE4" i="13"/>
  <c r="AE4" i="12" s="1"/>
  <c r="AT11" i="13"/>
  <c r="AT11" i="12" s="1"/>
  <c r="J17" i="9"/>
  <c r="AL11" i="13"/>
  <c r="AL11" i="12" s="1"/>
  <c r="W4" i="13"/>
  <c r="W4" i="12" s="1"/>
  <c r="AS47" i="21"/>
  <c r="AU48" i="21"/>
  <c r="AU47" i="21"/>
  <c r="AT35" i="23"/>
  <c r="BE34" i="21"/>
  <c r="BE36" i="23"/>
  <c r="AV36" i="23"/>
  <c r="AV37" i="23"/>
  <c r="AW38" i="23"/>
  <c r="AX39" i="23"/>
  <c r="AR42" i="23"/>
  <c r="BA42" i="23"/>
  <c r="AS43" i="23"/>
  <c r="BB43" i="23"/>
  <c r="BB42" i="21"/>
  <c r="BA42" i="21"/>
  <c r="BB44" i="28"/>
  <c r="AR45" i="23"/>
  <c r="BE46" i="23"/>
  <c r="BF47" i="23"/>
  <c r="AZ48" i="23"/>
  <c r="AU48" i="23"/>
  <c r="BF47" i="21"/>
  <c r="AV48" i="23"/>
  <c r="AV49" i="23"/>
  <c r="AV48" i="21"/>
  <c r="AV50" i="28"/>
  <c r="AV49" i="21"/>
  <c r="Y49" i="23"/>
  <c r="O49" i="23"/>
  <c r="N49" i="19"/>
  <c r="Y51" i="28"/>
  <c r="Y50" i="28"/>
  <c r="AL48" i="23"/>
  <c r="AH47" i="21"/>
  <c r="AI48" i="23"/>
  <c r="AH48" i="28"/>
  <c r="AC49" i="23"/>
  <c r="AA49" i="23"/>
  <c r="AY40" i="23"/>
  <c r="BD45" i="23"/>
  <c r="Z7" i="23"/>
  <c r="AD9" i="23"/>
  <c r="V7" i="22"/>
  <c r="F10" i="22"/>
  <c r="N9" i="13"/>
  <c r="N9" i="12" s="1"/>
  <c r="N9" i="22"/>
  <c r="N9" i="23"/>
  <c r="X10" i="22"/>
  <c r="AF9" i="22"/>
  <c r="T8" i="22"/>
  <c r="T8" i="23"/>
  <c r="B8" i="19"/>
  <c r="AX4" i="13"/>
  <c r="AX4" i="12" s="1"/>
  <c r="Q5" i="19"/>
  <c r="AX11" i="13"/>
  <c r="AX11" i="12" s="1"/>
  <c r="BA11" i="13"/>
  <c r="BA11" i="12" s="1"/>
  <c r="BH4" i="13"/>
  <c r="AG30" i="24"/>
  <c r="DC33" i="8"/>
  <c r="DD30" i="13"/>
  <c r="DD30" i="12" s="1"/>
  <c r="CV30" i="13"/>
  <c r="CV30" i="12" s="1"/>
  <c r="DC30" i="13"/>
  <c r="DC30" i="12" s="1"/>
  <c r="CY30" i="13"/>
  <c r="CY30" i="12" s="1"/>
  <c r="CU30" i="13"/>
  <c r="CU30" i="12" s="1"/>
  <c r="CQ30" i="13"/>
  <c r="CQ30" i="12" s="1"/>
  <c r="CM30" i="13"/>
  <c r="CM30" i="12" s="1"/>
  <c r="CI30" i="13"/>
  <c r="CI30" i="12" s="1"/>
  <c r="CE30" i="13"/>
  <c r="CE30" i="12" s="1"/>
  <c r="CA30" i="13"/>
  <c r="CA30" i="12" s="1"/>
  <c r="BW30" i="13"/>
  <c r="BW30" i="12" s="1"/>
  <c r="BS30" i="13"/>
  <c r="BS30" i="12" s="1"/>
  <c r="BO30" i="13"/>
  <c r="BO30" i="12" s="1"/>
  <c r="A268" i="16" l="1"/>
  <c r="A262" i="16"/>
  <c r="E19" i="7" s="1"/>
  <c r="A263" i="16"/>
  <c r="C74" i="7" s="1"/>
  <c r="A264" i="16"/>
  <c r="A265" i="16"/>
  <c r="C8" i="7" s="1"/>
  <c r="A266" i="16"/>
  <c r="A267" i="16"/>
  <c r="A269" i="16"/>
  <c r="A257" i="16"/>
  <c r="A259" i="16"/>
  <c r="A256" i="16"/>
  <c r="E73" i="7" s="1"/>
  <c r="A258" i="16"/>
  <c r="A260" i="16"/>
  <c r="A261" i="16"/>
  <c r="AI49" i="21"/>
  <c r="BC46" i="28"/>
  <c r="BK42" i="19"/>
  <c r="BU40" i="28"/>
  <c r="N41" i="28"/>
  <c r="CY34" i="22"/>
  <c r="F44" i="21"/>
  <c r="AD33" i="28"/>
  <c r="AT37" i="28"/>
  <c r="BH51" i="23"/>
  <c r="AE46" i="23"/>
  <c r="AY42" i="28"/>
  <c r="AW40" i="28"/>
  <c r="X38" i="21"/>
  <c r="P43" i="19"/>
  <c r="AC44" i="19"/>
  <c r="AZ31" i="23"/>
  <c r="AH36" i="21"/>
  <c r="AK39" i="21"/>
  <c r="AB43" i="23"/>
  <c r="BT51" i="21"/>
  <c r="P30" i="21"/>
  <c r="G46" i="28"/>
  <c r="BE35" i="21"/>
  <c r="Q44" i="19"/>
  <c r="BW42" i="19"/>
  <c r="AA42" i="28"/>
  <c r="H35" i="28"/>
  <c r="AP45" i="28"/>
  <c r="AB31" i="28"/>
  <c r="V37" i="28"/>
  <c r="U48" i="23"/>
  <c r="BQ36" i="22"/>
  <c r="AK40" i="19"/>
  <c r="C42" i="19"/>
  <c r="BM32" i="22"/>
  <c r="AE33" i="21"/>
  <c r="BE47" i="21"/>
  <c r="D43" i="28"/>
  <c r="AZ31" i="28"/>
  <c r="AW21" i="13"/>
  <c r="AW21" i="12" s="1"/>
  <c r="O41" i="21"/>
  <c r="L39" i="28"/>
  <c r="AC43" i="21"/>
  <c r="AG48" i="23"/>
  <c r="BE36" i="28"/>
  <c r="AM42" i="23"/>
  <c r="X52" i="19"/>
  <c r="AD45" i="28"/>
  <c r="BB33" i="28"/>
  <c r="E43" i="21"/>
  <c r="BA31" i="21"/>
  <c r="V36" i="21"/>
  <c r="Z40" i="21"/>
  <c r="Q32" i="28"/>
  <c r="AI37" i="21"/>
  <c r="AB42" i="21"/>
  <c r="BH51" i="21"/>
  <c r="AJ50" i="21"/>
  <c r="AG47" i="21"/>
  <c r="AI50" i="28"/>
  <c r="AR47" i="28"/>
  <c r="BF48" i="21"/>
  <c r="BK42" i="28"/>
  <c r="AF35" i="28"/>
  <c r="L51" i="23"/>
  <c r="AD32" i="21"/>
  <c r="AC31" i="21"/>
  <c r="J49" i="23"/>
  <c r="BB45" i="28"/>
  <c r="AJ51" i="23"/>
  <c r="CF51" i="23"/>
  <c r="AZ43" i="28"/>
  <c r="BN33" i="22"/>
  <c r="BL30" i="21"/>
  <c r="Y39" i="21"/>
  <c r="G34" i="28"/>
  <c r="R33" i="28"/>
  <c r="AM42" i="28"/>
  <c r="Q43" i="21"/>
  <c r="AO44" i="23"/>
  <c r="AV51" i="21"/>
  <c r="X50" i="21"/>
  <c r="U47" i="21"/>
  <c r="X39" i="28"/>
  <c r="AF47" i="28"/>
  <c r="AE46" i="28"/>
  <c r="BA44" i="28"/>
  <c r="J49" i="28"/>
  <c r="Y40" i="28"/>
  <c r="Z41" i="28"/>
  <c r="G35" i="28"/>
  <c r="K37" i="21"/>
  <c r="AL40" i="21"/>
  <c r="AP44" i="21"/>
  <c r="AJ51" i="21"/>
  <c r="AE45" i="21"/>
  <c r="J48" i="21"/>
  <c r="X51" i="23"/>
  <c r="H47" i="28"/>
  <c r="CV31" i="28"/>
  <c r="AU49" i="21"/>
  <c r="BL31" i="28"/>
  <c r="BF49" i="28"/>
  <c r="AQ45" i="21"/>
  <c r="BT38" i="21"/>
  <c r="BT51" i="22"/>
  <c r="CF51" i="19"/>
  <c r="AN31" i="19"/>
  <c r="BV41" i="13"/>
  <c r="BV41" i="12" s="1"/>
  <c r="AV39" i="28"/>
  <c r="BT51" i="23"/>
  <c r="CR51" i="22"/>
  <c r="AS36" i="28"/>
  <c r="I48" i="23"/>
  <c r="U36" i="23"/>
  <c r="I47" i="21"/>
  <c r="R32" i="21"/>
  <c r="BX31" i="22"/>
  <c r="AG35" i="21"/>
  <c r="N40" i="21"/>
  <c r="X51" i="21"/>
  <c r="AB43" i="28"/>
  <c r="AC32" i="28"/>
  <c r="AG36" i="28"/>
  <c r="BA43" i="21"/>
  <c r="W50" i="28"/>
  <c r="BL31" i="19"/>
  <c r="BK41" i="21"/>
  <c r="N41" i="23"/>
  <c r="BN32" i="21"/>
  <c r="C41" i="21"/>
  <c r="AN30" i="21"/>
  <c r="T47" i="28"/>
  <c r="AF46" i="21"/>
  <c r="AS48" i="28"/>
  <c r="AC10" i="22"/>
  <c r="V49" i="19"/>
  <c r="U19" i="23"/>
  <c r="W49" i="21"/>
  <c r="BL31" i="22"/>
  <c r="R45" i="28"/>
  <c r="AY41" i="21"/>
  <c r="BX31" i="23"/>
  <c r="AW39" i="21"/>
  <c r="BB32" i="21"/>
  <c r="L51" i="21"/>
  <c r="AG48" i="28"/>
  <c r="AP32" i="21"/>
  <c r="C42" i="28"/>
  <c r="AH49" i="28"/>
  <c r="Y5" i="23"/>
  <c r="CL33" i="28"/>
  <c r="BN33" i="28"/>
  <c r="AM41" i="21"/>
  <c r="I48" i="28"/>
  <c r="AL41" i="19"/>
  <c r="CC36" i="22"/>
  <c r="BO34" i="22"/>
  <c r="W50" i="19"/>
  <c r="F32" i="21"/>
  <c r="AQ33" i="21"/>
  <c r="BY43" i="21"/>
  <c r="AC44" i="28"/>
  <c r="AN43" i="28"/>
  <c r="AN30" i="24"/>
  <c r="AH48" i="21"/>
  <c r="BF37" i="28"/>
  <c r="CM34" i="23"/>
  <c r="CK44" i="19"/>
  <c r="CI42" i="28"/>
  <c r="BN45" i="28"/>
  <c r="AP33" i="28"/>
  <c r="W37" i="21"/>
  <c r="BA32" i="28"/>
  <c r="J36" i="21"/>
  <c r="BY32" i="22"/>
  <c r="BX30" i="21"/>
  <c r="AN31" i="28"/>
  <c r="BG10" i="13"/>
  <c r="BG10" i="12" s="1"/>
  <c r="AK21" i="9"/>
  <c r="AX19" i="19"/>
  <c r="AP10" i="21"/>
  <c r="V11" i="19"/>
  <c r="AP9" i="23"/>
  <c r="BH5" i="22"/>
  <c r="AX4" i="21"/>
  <c r="CT51" i="21"/>
  <c r="BK18" i="9"/>
  <c r="DD49" i="13"/>
  <c r="DD49" i="12" s="1"/>
  <c r="V10" i="22"/>
  <c r="AX5" i="9"/>
  <c r="AX18" i="22"/>
  <c r="DA34" i="23"/>
  <c r="BL8" i="21"/>
  <c r="AX5" i="22"/>
  <c r="CT51" i="22"/>
  <c r="P10" i="9"/>
  <c r="AW8" i="9"/>
  <c r="AD19" i="22"/>
  <c r="AX18" i="21"/>
  <c r="AP20" i="23"/>
  <c r="CZ33" i="22"/>
  <c r="BZ31" i="28"/>
  <c r="AL6" i="13"/>
  <c r="AL6" i="12" s="1"/>
  <c r="BL4" i="21"/>
  <c r="AD8" i="23"/>
  <c r="BL8" i="23"/>
  <c r="BL6" i="23"/>
  <c r="AX18" i="13"/>
  <c r="AX18" i="12" s="1"/>
  <c r="V18" i="19"/>
  <c r="C23" i="8"/>
  <c r="AT23" i="21"/>
  <c r="CY32" i="22"/>
  <c r="BI5" i="19"/>
  <c r="BM9" i="9"/>
  <c r="AX9" i="19"/>
  <c r="AX6" i="19"/>
  <c r="BL22" i="19"/>
  <c r="BD20" i="19"/>
  <c r="F48" i="19"/>
  <c r="DB49" i="13"/>
  <c r="DB49" i="12" s="1"/>
  <c r="CY32" i="21"/>
  <c r="CN45" i="21"/>
  <c r="AD9" i="19"/>
  <c r="AL9" i="13"/>
  <c r="AL9" i="12" s="1"/>
  <c r="BD10" i="13"/>
  <c r="BD10" i="12" s="1"/>
  <c r="AL9" i="23"/>
  <c r="AT18" i="22"/>
  <c r="AX9" i="22"/>
  <c r="AD19" i="19"/>
  <c r="AD21" i="23"/>
  <c r="AX8" i="21"/>
  <c r="BD23" i="21"/>
  <c r="AL6" i="23"/>
  <c r="AD8" i="9"/>
  <c r="BM22" i="9"/>
  <c r="BL9" i="13"/>
  <c r="BL9" i="12" s="1"/>
  <c r="K20" i="21"/>
  <c r="AL9" i="19"/>
  <c r="BH18" i="19"/>
  <c r="AX9" i="23"/>
  <c r="Z19" i="13"/>
  <c r="Z19" i="12" s="1"/>
  <c r="AD22" i="19"/>
  <c r="BL21" i="21"/>
  <c r="AD18" i="22"/>
  <c r="AL8" i="21"/>
  <c r="V23" i="22"/>
  <c r="BD7" i="22"/>
  <c r="Z22" i="22"/>
  <c r="AP24" i="19"/>
  <c r="BL9" i="19"/>
  <c r="BL22" i="22"/>
  <c r="V23" i="21"/>
  <c r="BD9" i="21"/>
  <c r="BL6" i="13"/>
  <c r="BL6" i="12" s="1"/>
  <c r="BD10" i="19"/>
  <c r="AD18" i="13"/>
  <c r="AD18" i="12" s="1"/>
  <c r="AT4" i="21"/>
  <c r="BL9" i="22"/>
  <c r="P8" i="13"/>
  <c r="P8" i="12" s="1"/>
  <c r="V21" i="19"/>
  <c r="AX19" i="22"/>
  <c r="AT5" i="19"/>
  <c r="BD23" i="13"/>
  <c r="BD23" i="12" s="1"/>
  <c r="V24" i="19"/>
  <c r="AD8" i="21"/>
  <c r="BL5" i="21"/>
  <c r="AX5" i="21"/>
  <c r="E5" i="23"/>
  <c r="AP10" i="13"/>
  <c r="AP10" i="12" s="1"/>
  <c r="AP23" i="22"/>
  <c r="V20" i="22"/>
  <c r="AT5" i="23"/>
  <c r="AX6" i="22"/>
  <c r="BH21" i="19"/>
  <c r="V7" i="21"/>
  <c r="E5" i="19"/>
  <c r="AD5" i="13"/>
  <c r="AD5" i="12" s="1"/>
  <c r="BL18" i="21"/>
  <c r="BH5" i="23"/>
  <c r="AD5" i="23"/>
  <c r="AD5" i="21"/>
  <c r="AX21" i="21"/>
  <c r="AE5" i="9"/>
  <c r="BH5" i="13"/>
  <c r="BH5" i="12" s="1"/>
  <c r="BD7" i="13"/>
  <c r="BD7" i="12" s="1"/>
  <c r="BM6" i="9"/>
  <c r="BL19" i="13"/>
  <c r="BL19" i="12" s="1"/>
  <c r="BD23" i="22"/>
  <c r="CV43" i="28"/>
  <c r="AT20" i="21"/>
  <c r="BE10" i="9"/>
  <c r="AP10" i="19"/>
  <c r="AD18" i="21"/>
  <c r="Z19" i="23"/>
  <c r="V20" i="21"/>
  <c r="AP9" i="21"/>
  <c r="BD19" i="21"/>
  <c r="AD21" i="21"/>
  <c r="P47" i="21"/>
  <c r="B22" i="13"/>
  <c r="B22" i="12" s="1"/>
  <c r="P8" i="22"/>
  <c r="BG10" i="21"/>
  <c r="G10" i="21"/>
  <c r="T51" i="28"/>
  <c r="AC49" i="19"/>
  <c r="C22" i="22"/>
  <c r="X31" i="23"/>
  <c r="V10" i="21"/>
  <c r="AP10" i="23"/>
  <c r="R38" i="19"/>
  <c r="E4" i="21"/>
  <c r="BD6" i="21"/>
  <c r="AD4" i="21"/>
  <c r="AQ4" i="21"/>
  <c r="AP48" i="21"/>
  <c r="G21" i="19"/>
  <c r="AP31" i="21"/>
  <c r="BH5" i="9"/>
  <c r="CF33" i="28"/>
  <c r="BN49" i="19"/>
  <c r="BM48" i="19"/>
  <c r="BA48" i="19"/>
  <c r="AQ50" i="19"/>
  <c r="Z45" i="19"/>
  <c r="W42" i="19"/>
  <c r="V41" i="19"/>
  <c r="Q48" i="19"/>
  <c r="P47" i="19"/>
  <c r="O46" i="19"/>
  <c r="M31" i="21"/>
  <c r="G37" i="21"/>
  <c r="F36" i="21"/>
  <c r="C46" i="19"/>
  <c r="C34" i="19"/>
  <c r="AF9" i="19"/>
  <c r="CY46" i="13"/>
  <c r="CY46" i="12" s="1"/>
  <c r="E23" i="23"/>
  <c r="U20" i="13"/>
  <c r="U20" i="12" s="1"/>
  <c r="AJ50" i="13"/>
  <c r="AJ50" i="12" s="1"/>
  <c r="K41" i="21"/>
  <c r="H38" i="21"/>
  <c r="V19" i="21"/>
  <c r="BL22" i="21"/>
  <c r="C10" i="22"/>
  <c r="J41" i="19"/>
  <c r="K19" i="21"/>
  <c r="AU8" i="22"/>
  <c r="AA22" i="23"/>
  <c r="K21" i="19"/>
  <c r="N18" i="19"/>
  <c r="D24" i="19"/>
  <c r="D23" i="22"/>
  <c r="BE11" i="19"/>
  <c r="E20" i="22"/>
  <c r="F8" i="23"/>
  <c r="AV8" i="9"/>
  <c r="AK8" i="13"/>
  <c r="AK8" i="12" s="1"/>
  <c r="O10" i="21"/>
  <c r="AF10" i="19"/>
  <c r="AN18" i="22"/>
  <c r="CL33" i="23"/>
  <c r="CW32" i="22"/>
  <c r="H21" i="19"/>
  <c r="I40" i="28"/>
  <c r="G19" i="23"/>
  <c r="J9" i="22"/>
  <c r="DD51" i="22"/>
  <c r="CX33" i="22"/>
  <c r="CZ35" i="22"/>
  <c r="AE17" i="21"/>
  <c r="BA21" i="13"/>
  <c r="BA21" i="12" s="1"/>
  <c r="F9" i="22"/>
  <c r="AN18" i="23"/>
  <c r="E23" i="21"/>
  <c r="BI4" i="21"/>
  <c r="BD9" i="9"/>
  <c r="E24" i="19"/>
  <c r="K20" i="22"/>
  <c r="BF19" i="21"/>
  <c r="CB35" i="22"/>
  <c r="DA36" i="22"/>
  <c r="BX31" i="28"/>
  <c r="DD38" i="19"/>
  <c r="DC49" i="19"/>
  <c r="CZ46" i="13"/>
  <c r="CZ46" i="12" s="1"/>
  <c r="CQ48" i="21"/>
  <c r="CQ37" i="19"/>
  <c r="CP35" i="21"/>
  <c r="CK43" i="19"/>
  <c r="CI41" i="19"/>
  <c r="CH52" i="38"/>
  <c r="CC46" i="21"/>
  <c r="BM42" i="21"/>
  <c r="BL41" i="21"/>
  <c r="BC45" i="13"/>
  <c r="BC45" i="12" s="1"/>
  <c r="AT35" i="21"/>
  <c r="AS46" i="21"/>
  <c r="I47" i="13"/>
  <c r="I47" i="12" s="1"/>
  <c r="H46" i="13"/>
  <c r="H46" i="12" s="1"/>
  <c r="I18" i="19"/>
  <c r="H5" i="19"/>
  <c r="BO9" i="9"/>
  <c r="K23" i="8"/>
  <c r="K23" i="22" s="1"/>
  <c r="C10" i="21"/>
  <c r="CI41" i="21"/>
  <c r="AE4" i="21"/>
  <c r="CJ30" i="21"/>
  <c r="T22" i="22"/>
  <c r="CJ31" i="28"/>
  <c r="AF9" i="23"/>
  <c r="BB18" i="9"/>
  <c r="AR10" i="13"/>
  <c r="AR10" i="12" s="1"/>
  <c r="K21" i="22"/>
  <c r="B10" i="13"/>
  <c r="B10" i="12" s="1"/>
  <c r="BN21" i="23"/>
  <c r="CO36" i="28"/>
  <c r="BE10" i="23"/>
  <c r="DD51" i="21"/>
  <c r="CF51" i="21"/>
  <c r="BT39" i="28"/>
  <c r="AN9" i="9"/>
  <c r="BG10" i="9"/>
  <c r="BN21" i="21"/>
  <c r="AN17" i="21"/>
  <c r="BM22" i="22"/>
  <c r="BI5" i="23"/>
  <c r="CR51" i="21"/>
  <c r="BD52" i="19"/>
  <c r="AF10" i="23"/>
  <c r="BN49" i="23"/>
  <c r="L42" i="21"/>
  <c r="AB8" i="34"/>
  <c r="E9" i="34"/>
  <c r="X9" i="22"/>
  <c r="AW8" i="13"/>
  <c r="AW8" i="12" s="1"/>
  <c r="AK8" i="9"/>
  <c r="S10" i="13"/>
  <c r="S10" i="12" s="1"/>
  <c r="BF10" i="9"/>
  <c r="BM22" i="13"/>
  <c r="BM22" i="12" s="1"/>
  <c r="C5" i="23"/>
  <c r="X10" i="19"/>
  <c r="F20" i="9"/>
  <c r="AF10" i="22"/>
  <c r="X40" i="21"/>
  <c r="I48" i="21"/>
  <c r="D44" i="28"/>
  <c r="CY34" i="28"/>
  <c r="CX45" i="28"/>
  <c r="CW43" i="21"/>
  <c r="CR38" i="21"/>
  <c r="CO47" i="21"/>
  <c r="CN47" i="28"/>
  <c r="CN35" i="28"/>
  <c r="CL32" i="21"/>
  <c r="CJ43" i="19"/>
  <c r="CH41" i="28"/>
  <c r="CG40" i="19"/>
  <c r="CF39" i="28"/>
  <c r="CD48" i="21"/>
  <c r="BY32" i="28"/>
  <c r="BX43" i="28"/>
  <c r="BT51" i="13"/>
  <c r="BT51" i="12" s="1"/>
  <c r="BT51" i="19"/>
  <c r="BS38" i="28"/>
  <c r="BO33" i="21"/>
  <c r="BM32" i="28"/>
  <c r="BG50" i="19"/>
  <c r="BG38" i="28"/>
  <c r="BD34" i="21"/>
  <c r="BC33" i="21"/>
  <c r="BB44" i="21"/>
  <c r="AV51" i="28"/>
  <c r="AU50" i="28"/>
  <c r="AQ34" i="28"/>
  <c r="AN43" i="13"/>
  <c r="AN43" i="12" s="1"/>
  <c r="AL41" i="13"/>
  <c r="AL41" i="12" s="1"/>
  <c r="AK40" i="13"/>
  <c r="AK40" i="12" s="1"/>
  <c r="AJ51" i="13"/>
  <c r="AJ51" i="12" s="1"/>
  <c r="AH49" i="13"/>
  <c r="AH49" i="12" s="1"/>
  <c r="AF47" i="13"/>
  <c r="AF47" i="12" s="1"/>
  <c r="AD33" i="13"/>
  <c r="AD33" i="12" s="1"/>
  <c r="AC44" i="13"/>
  <c r="AC44" i="12" s="1"/>
  <c r="AB43" i="13"/>
  <c r="AB43" i="12" s="1"/>
  <c r="Z41" i="13"/>
  <c r="Z41" i="12" s="1"/>
  <c r="X51" i="13"/>
  <c r="X51" i="12" s="1"/>
  <c r="X39" i="13"/>
  <c r="X39" i="12" s="1"/>
  <c r="W50" i="13"/>
  <c r="W50" i="12" s="1"/>
  <c r="V49" i="13"/>
  <c r="V49" i="12" s="1"/>
  <c r="P43" i="13"/>
  <c r="P43" i="12" s="1"/>
  <c r="L51" i="13"/>
  <c r="L51" i="12" s="1"/>
  <c r="J37" i="13"/>
  <c r="J37" i="12" s="1"/>
  <c r="I48" i="13"/>
  <c r="I48" i="12" s="1"/>
  <c r="C42" i="13"/>
  <c r="C42" i="12" s="1"/>
  <c r="H21" i="22"/>
  <c r="BO6" i="9"/>
  <c r="AW5" i="13"/>
  <c r="AW5" i="12" s="1"/>
  <c r="BG20" i="13"/>
  <c r="BG20" i="12" s="1"/>
  <c r="BK18" i="13"/>
  <c r="BK18" i="12" s="1"/>
  <c r="AE18" i="9"/>
  <c r="AN19" i="19"/>
  <c r="M6" i="13"/>
  <c r="M6" i="12" s="1"/>
  <c r="CY33" i="8"/>
  <c r="T8" i="19"/>
  <c r="X10" i="23"/>
  <c r="I18" i="23"/>
  <c r="AC48" i="21"/>
  <c r="BA48" i="23"/>
  <c r="B22" i="9"/>
  <c r="S5" i="13"/>
  <c r="S5" i="12" s="1"/>
  <c r="Y32" i="28"/>
  <c r="BA10" i="13"/>
  <c r="BA10" i="12" s="1"/>
  <c r="BB22" i="19"/>
  <c r="CZ46" i="19"/>
  <c r="CK43" i="23"/>
  <c r="AJ21" i="13"/>
  <c r="AJ21" i="12" s="1"/>
  <c r="AC6" i="23"/>
  <c r="O10" i="22"/>
  <c r="X24" i="19"/>
  <c r="BN22" i="19"/>
  <c r="CM33" i="19"/>
  <c r="N33" i="19"/>
  <c r="AF8" i="21"/>
  <c r="BZ43" i="21"/>
  <c r="BU51" i="23"/>
  <c r="CF38" i="21"/>
  <c r="N33" i="23"/>
  <c r="CC48" i="28"/>
  <c r="DC42" i="13"/>
  <c r="DC42" i="12" s="1"/>
  <c r="AV45" i="28"/>
  <c r="W42" i="23"/>
  <c r="X30" i="24"/>
  <c r="U41" i="28"/>
  <c r="L32" i="28"/>
  <c r="T52" i="19"/>
  <c r="BM48" i="23"/>
  <c r="E36" i="22"/>
  <c r="L30" i="21"/>
  <c r="H5" i="22"/>
  <c r="AV8" i="13"/>
  <c r="AV8" i="12" s="1"/>
  <c r="AS10" i="23"/>
  <c r="U40" i="19"/>
  <c r="BH31" i="28"/>
  <c r="BH30" i="21"/>
  <c r="T51" i="22"/>
  <c r="U39" i="21"/>
  <c r="N32" i="21"/>
  <c r="BK4" i="21"/>
  <c r="J40" i="21"/>
  <c r="AD37" i="19"/>
  <c r="S50" i="19"/>
  <c r="E36" i="19"/>
  <c r="O46" i="23"/>
  <c r="CL33" i="13"/>
  <c r="CL33" i="12" s="1"/>
  <c r="B5" i="13"/>
  <c r="B5" i="12" s="1"/>
  <c r="R49" i="19"/>
  <c r="BK8" i="13"/>
  <c r="BK8" i="12" s="1"/>
  <c r="I39" i="21"/>
  <c r="AO9" i="13"/>
  <c r="AO9" i="12" s="1"/>
  <c r="BN6" i="23"/>
  <c r="BO19" i="13"/>
  <c r="BO19" i="12" s="1"/>
  <c r="BO9" i="22"/>
  <c r="O6" i="21"/>
  <c r="CX31" i="28"/>
  <c r="AK4" i="21"/>
  <c r="C34" i="22"/>
  <c r="BU50" i="21"/>
  <c r="C45" i="21"/>
  <c r="BM31" i="21"/>
  <c r="Q48" i="23"/>
  <c r="Y33" i="28"/>
  <c r="X43" i="21"/>
  <c r="AV31" i="19"/>
  <c r="AJ32" i="28"/>
  <c r="D35" i="19"/>
  <c r="AV30" i="21"/>
  <c r="BK34" i="22"/>
  <c r="T50" i="21"/>
  <c r="DC38" i="13"/>
  <c r="DC38" i="12" s="1"/>
  <c r="AW18" i="13"/>
  <c r="AW18" i="12" s="1"/>
  <c r="BN6" i="13"/>
  <c r="W41" i="21"/>
  <c r="R38" i="28"/>
  <c r="E35" i="21"/>
  <c r="CI42" i="13"/>
  <c r="CI42" i="12" s="1"/>
  <c r="T10" i="23"/>
  <c r="AO48" i="19"/>
  <c r="BA48" i="21"/>
  <c r="BC9" i="13"/>
  <c r="BC9" i="12" s="1"/>
  <c r="AX8" i="9"/>
  <c r="CM34" i="19"/>
  <c r="AO9" i="9"/>
  <c r="T22" i="23"/>
  <c r="BH31" i="23"/>
  <c r="AO9" i="22"/>
  <c r="AF41" i="28"/>
  <c r="BB9" i="22"/>
  <c r="J9" i="21"/>
  <c r="M43" i="21"/>
  <c r="AJ30" i="21"/>
  <c r="D35" i="22"/>
  <c r="R36" i="21"/>
  <c r="V40" i="21"/>
  <c r="AV23" i="21"/>
  <c r="CS39" i="19"/>
  <c r="CX31" i="19"/>
  <c r="T51" i="19"/>
  <c r="AF51" i="21"/>
  <c r="S49" i="21"/>
  <c r="C33" i="21"/>
  <c r="AO48" i="21"/>
  <c r="BM36" i="22"/>
  <c r="Y43" i="21"/>
  <c r="D34" i="21"/>
  <c r="C46" i="23"/>
  <c r="AE37" i="21"/>
  <c r="CU42" i="13"/>
  <c r="CU42" i="12" s="1"/>
  <c r="C22" i="13"/>
  <c r="C22" i="12" s="1"/>
  <c r="AN9" i="13"/>
  <c r="AN9" i="12" s="1"/>
  <c r="BC9" i="9"/>
  <c r="BE10" i="13"/>
  <c r="BE10" i="12" s="1"/>
  <c r="AQ10" i="13"/>
  <c r="AQ10" i="12" s="1"/>
  <c r="N19" i="22"/>
  <c r="B10" i="9"/>
  <c r="BM6" i="13"/>
  <c r="BM6" i="12" s="1"/>
  <c r="CM45" i="19"/>
  <c r="CS51" i="19"/>
  <c r="AF51" i="23"/>
  <c r="BF10" i="22"/>
  <c r="AV23" i="23"/>
  <c r="CL45" i="28"/>
  <c r="C35" i="28"/>
  <c r="CJ42" i="19"/>
  <c r="BK17" i="21"/>
  <c r="F8" i="21"/>
  <c r="AM8" i="22"/>
  <c r="Z32" i="21"/>
  <c r="AV23" i="22"/>
  <c r="BE10" i="21"/>
  <c r="Q47" i="21"/>
  <c r="BV40" i="21"/>
  <c r="X31" i="28"/>
  <c r="BD51" i="21"/>
  <c r="Y31" i="21"/>
  <c r="AV31" i="28"/>
  <c r="Y44" i="19"/>
  <c r="V41" i="23"/>
  <c r="CE42" i="21"/>
  <c r="AS10" i="21"/>
  <c r="T51" i="21"/>
  <c r="AC49" i="28"/>
  <c r="BN9" i="13"/>
  <c r="BN9" i="12" s="1"/>
  <c r="BB9" i="13"/>
  <c r="BB9" i="12" s="1"/>
  <c r="AR10" i="9"/>
  <c r="AQ10" i="9"/>
  <c r="X23" i="23"/>
  <c r="O9" i="22"/>
  <c r="CI42" i="19"/>
  <c r="BZ45" i="28"/>
  <c r="D35" i="21"/>
  <c r="X30" i="21"/>
  <c r="CB33" i="21"/>
  <c r="CH51" i="21"/>
  <c r="CS51" i="21"/>
  <c r="AV30" i="24"/>
  <c r="D10" i="19"/>
  <c r="AY45" i="19"/>
  <c r="AD35" i="21"/>
  <c r="AC34" i="21"/>
  <c r="T39" i="28"/>
  <c r="Q46" i="21"/>
  <c r="L43" i="28"/>
  <c r="I38" i="21"/>
  <c r="G48" i="21"/>
  <c r="G36" i="21"/>
  <c r="F37" i="28"/>
  <c r="E9" i="9"/>
  <c r="DD39" i="21"/>
  <c r="DA49" i="13"/>
  <c r="DA49" i="12" s="1"/>
  <c r="CZ35" i="21"/>
  <c r="CV32" i="28"/>
  <c r="CU43" i="28"/>
  <c r="CP49" i="21"/>
  <c r="CN35" i="21"/>
  <c r="CD50" i="28"/>
  <c r="BS38" i="21"/>
  <c r="BO34" i="21"/>
  <c r="BL31" i="21"/>
  <c r="BF49" i="21"/>
  <c r="BC35" i="28"/>
  <c r="BA46" i="28"/>
  <c r="AY43" i="28"/>
  <c r="AU51" i="28"/>
  <c r="AT37" i="21"/>
  <c r="AQ47" i="28"/>
  <c r="AQ34" i="21"/>
  <c r="AO32" i="21"/>
  <c r="AN31" i="21"/>
  <c r="AI51" i="13"/>
  <c r="AI51" i="12" s="1"/>
  <c r="AG48" i="21"/>
  <c r="AF48" i="28"/>
  <c r="AD46" i="28"/>
  <c r="AC44" i="21"/>
  <c r="AA43" i="28"/>
  <c r="Z41" i="21"/>
  <c r="W51" i="28"/>
  <c r="O43" i="28"/>
  <c r="D9" i="22"/>
  <c r="I8" i="19"/>
  <c r="L40" i="28"/>
  <c r="K38" i="21"/>
  <c r="BF20" i="19"/>
  <c r="Q52" i="38"/>
  <c r="BZ52" i="38"/>
  <c r="L23" i="22"/>
  <c r="L24" i="19"/>
  <c r="E9" i="13"/>
  <c r="E9" i="12" s="1"/>
  <c r="AF47" i="21"/>
  <c r="AE6" i="19"/>
  <c r="CF41" i="28"/>
  <c r="BV43" i="28"/>
  <c r="AF48" i="21"/>
  <c r="AE35" i="21"/>
  <c r="Y43" i="28"/>
  <c r="T49" i="28"/>
  <c r="O32" i="28"/>
  <c r="D46" i="28"/>
  <c r="C33" i="28"/>
  <c r="AL8" i="9"/>
  <c r="I18" i="21"/>
  <c r="W7" i="21"/>
  <c r="O42" i="21"/>
  <c r="AB6" i="13"/>
  <c r="AB6" i="12" s="1"/>
  <c r="BE7" i="19"/>
  <c r="DB46" i="21"/>
  <c r="CZ32" i="21"/>
  <c r="CV40" i="21"/>
  <c r="CQ47" i="21"/>
  <c r="CP46" i="21"/>
  <c r="CP34" i="21"/>
  <c r="CM43" i="28"/>
  <c r="CF36" i="21"/>
  <c r="CD46" i="21"/>
  <c r="BV50" i="21"/>
  <c r="BR46" i="21"/>
  <c r="BQ45" i="21"/>
  <c r="BP44" i="21"/>
  <c r="BO43" i="21"/>
  <c r="BM42" i="28"/>
  <c r="BK40" i="28"/>
  <c r="BH47" i="21"/>
  <c r="BD32" i="21"/>
  <c r="AX38" i="21"/>
  <c r="AV49" i="19"/>
  <c r="AV37" i="19"/>
  <c r="AS33" i="21"/>
  <c r="AO41" i="21"/>
  <c r="AN40" i="21"/>
  <c r="AM39" i="21"/>
  <c r="AH46" i="21"/>
  <c r="AF32" i="21"/>
  <c r="AB40" i="21"/>
  <c r="Z38" i="21"/>
  <c r="P52" i="38"/>
  <c r="K35" i="28"/>
  <c r="C39" i="28"/>
  <c r="AU23" i="21"/>
  <c r="V21" i="9"/>
  <c r="CL52" i="38"/>
  <c r="AA22" i="21"/>
  <c r="Y8" i="34"/>
  <c r="BC8" i="34"/>
  <c r="AC9" i="34"/>
  <c r="BG9" i="34"/>
  <c r="DC42" i="21"/>
  <c r="CZ41" i="19"/>
  <c r="CT45" i="21"/>
  <c r="CL38" i="21"/>
  <c r="AZ36" i="21"/>
  <c r="AD37" i="21"/>
  <c r="AC36" i="21"/>
  <c r="AB35" i="21"/>
  <c r="AA46" i="21"/>
  <c r="AA34" i="21"/>
  <c r="Z45" i="21"/>
  <c r="X44" i="13"/>
  <c r="X44" i="12" s="1"/>
  <c r="T52" i="38"/>
  <c r="R38" i="13"/>
  <c r="R38" i="12" s="1"/>
  <c r="Q37" i="13"/>
  <c r="Q37" i="12" s="1"/>
  <c r="L31" i="21"/>
  <c r="J41" i="21"/>
  <c r="D36" i="28"/>
  <c r="C34" i="21"/>
  <c r="AD20" i="21"/>
  <c r="U22" i="19"/>
  <c r="CG32" i="28"/>
  <c r="BN37" i="13"/>
  <c r="BN37" i="12" s="1"/>
  <c r="BM48" i="13"/>
  <c r="BM48" i="12" s="1"/>
  <c r="BL47" i="13"/>
  <c r="BL47" i="12" s="1"/>
  <c r="BK46" i="13"/>
  <c r="BK46" i="12" s="1"/>
  <c r="BH42" i="21"/>
  <c r="BF41" i="13"/>
  <c r="BF41" i="12" s="1"/>
  <c r="BA36" i="19"/>
  <c r="AY46" i="19"/>
  <c r="AY33" i="21"/>
  <c r="AW44" i="19"/>
  <c r="AS40" i="19"/>
  <c r="AN47" i="13"/>
  <c r="AN47" i="12" s="1"/>
  <c r="AN34" i="21"/>
  <c r="AM45" i="21"/>
  <c r="AI42" i="13"/>
  <c r="AI42" i="12" s="1"/>
  <c r="AF51" i="13"/>
  <c r="AF51" i="12" s="1"/>
  <c r="AF50" i="21"/>
  <c r="AD49" i="13"/>
  <c r="AD49" i="12" s="1"/>
  <c r="T51" i="13"/>
  <c r="T51" i="12" s="1"/>
  <c r="T39" i="13"/>
  <c r="T39" i="12" s="1"/>
  <c r="S50" i="13"/>
  <c r="S50" i="12" s="1"/>
  <c r="R49" i="13"/>
  <c r="R49" i="12" s="1"/>
  <c r="S37" i="21"/>
  <c r="P47" i="13"/>
  <c r="P47" i="12" s="1"/>
  <c r="O46" i="13"/>
  <c r="O46" i="12" s="1"/>
  <c r="N45" i="13"/>
  <c r="N45" i="12" s="1"/>
  <c r="M44" i="13"/>
  <c r="M44" i="12" s="1"/>
  <c r="J41" i="13"/>
  <c r="J41" i="12" s="1"/>
  <c r="D35" i="13"/>
  <c r="D35" i="12" s="1"/>
  <c r="C46" i="13"/>
  <c r="C46" i="12" s="1"/>
  <c r="J8" i="22"/>
  <c r="K5" i="19"/>
  <c r="X7" i="13"/>
  <c r="X7" i="12" s="1"/>
  <c r="BJ21" i="19"/>
  <c r="DE30" i="38"/>
  <c r="DE30" i="19"/>
  <c r="DE30" i="22"/>
  <c r="DE30" i="23"/>
  <c r="C44" i="8"/>
  <c r="C45" i="28"/>
  <c r="C46" i="28"/>
  <c r="CS30" i="19"/>
  <c r="F35" i="21"/>
  <c r="DE41" i="38"/>
  <c r="DE41" i="22"/>
  <c r="DD52" i="38"/>
  <c r="DD52" i="22"/>
  <c r="CT30" i="38"/>
  <c r="CT30" i="23"/>
  <c r="CT30" i="22"/>
  <c r="CR52" i="38"/>
  <c r="CR52" i="23"/>
  <c r="CR52" i="22"/>
  <c r="CH30" i="38"/>
  <c r="CH30" i="13"/>
  <c r="CH30" i="12" s="1"/>
  <c r="CH30" i="22"/>
  <c r="CH30" i="19"/>
  <c r="CF52" i="38"/>
  <c r="CF52" i="19"/>
  <c r="BV30" i="38"/>
  <c r="BV30" i="19"/>
  <c r="BV30" i="23"/>
  <c r="BT52" i="38"/>
  <c r="BT52" i="22"/>
  <c r="BJ43" i="28"/>
  <c r="BJ30" i="38"/>
  <c r="BJ30" i="13"/>
  <c r="BJ30" i="12" s="1"/>
  <c r="BJ30" i="19"/>
  <c r="BJ30" i="22"/>
  <c r="BH52" i="38"/>
  <c r="BH52" i="13"/>
  <c r="BH52" i="12" s="1"/>
  <c r="BH52" i="23"/>
  <c r="BH52" i="19"/>
  <c r="BH52" i="22"/>
  <c r="BH41" i="28"/>
  <c r="BD49" i="28"/>
  <c r="AX30" i="38"/>
  <c r="AX30" i="19"/>
  <c r="AX30" i="23"/>
  <c r="AX30" i="13"/>
  <c r="AX30" i="12" s="1"/>
  <c r="AV52" i="38"/>
  <c r="AV52" i="22"/>
  <c r="AV52" i="19"/>
  <c r="AS38" i="28"/>
  <c r="AQ35" i="21"/>
  <c r="AP34" i="21"/>
  <c r="AL43" i="28"/>
  <c r="AL41" i="21"/>
  <c r="AL30" i="38"/>
  <c r="AL30" i="23"/>
  <c r="AL30" i="22"/>
  <c r="AJ52" i="38"/>
  <c r="AJ52" i="13"/>
  <c r="AJ52" i="12" s="1"/>
  <c r="AJ52" i="19"/>
  <c r="AJ52" i="22"/>
  <c r="AJ52" i="23"/>
  <c r="AB32" i="21"/>
  <c r="AB31" i="21"/>
  <c r="Z30" i="38"/>
  <c r="Z30" i="13"/>
  <c r="Z30" i="12" s="1"/>
  <c r="Z30" i="23"/>
  <c r="X52" i="38"/>
  <c r="X52" i="22"/>
  <c r="X52" i="23"/>
  <c r="X52" i="13"/>
  <c r="X52" i="12" s="1"/>
  <c r="T48" i="8"/>
  <c r="U48" i="9" s="1"/>
  <c r="T48" i="28"/>
  <c r="N30" i="38"/>
  <c r="N30" i="19"/>
  <c r="N30" i="22"/>
  <c r="N30" i="23"/>
  <c r="L52" i="38"/>
  <c r="L52" i="13"/>
  <c r="L52" i="12" s="1"/>
  <c r="L52" i="19"/>
  <c r="L52" i="22"/>
  <c r="L52" i="23"/>
  <c r="J51" i="28"/>
  <c r="F46" i="21"/>
  <c r="F34" i="21"/>
  <c r="D32" i="21"/>
  <c r="CQ52" i="23"/>
  <c r="BZ35" i="23"/>
  <c r="BZ35" i="22"/>
  <c r="AI52" i="38"/>
  <c r="AH52" i="13"/>
  <c r="AH52" i="12" s="1"/>
  <c r="AI52" i="13"/>
  <c r="AI52" i="12" s="1"/>
  <c r="N32" i="28"/>
  <c r="N33" i="28"/>
  <c r="N31" i="28"/>
  <c r="I50" i="8"/>
  <c r="I51" i="19" s="1"/>
  <c r="I50" i="28"/>
  <c r="D33" i="8"/>
  <c r="D35" i="28"/>
  <c r="BU30" i="23"/>
  <c r="BX33" i="23"/>
  <c r="AF49" i="28"/>
  <c r="E47" i="19"/>
  <c r="AB32" i="28"/>
  <c r="AV52" i="23"/>
  <c r="BU30" i="22"/>
  <c r="Z43" i="28"/>
  <c r="Z43" i="21"/>
  <c r="M42" i="8"/>
  <c r="M42" i="23" s="1"/>
  <c r="M42" i="21"/>
  <c r="M44" i="28"/>
  <c r="AY44" i="23"/>
  <c r="AJ41" i="28"/>
  <c r="CR52" i="19"/>
  <c r="AB33" i="28"/>
  <c r="DD52" i="19"/>
  <c r="D45" i="21"/>
  <c r="AX30" i="22"/>
  <c r="AL31" i="28"/>
  <c r="B42" i="22"/>
  <c r="B42" i="19"/>
  <c r="DE51" i="22"/>
  <c r="DE51" i="38"/>
  <c r="DE52" i="19"/>
  <c r="DE39" i="22"/>
  <c r="DE39" i="38"/>
  <c r="DC50" i="19"/>
  <c r="DC49" i="23"/>
  <c r="DA48" i="19"/>
  <c r="DA47" i="19"/>
  <c r="CZ34" i="8"/>
  <c r="CZ34" i="23" s="1"/>
  <c r="CZ34" i="28"/>
  <c r="CX32" i="8"/>
  <c r="CX32" i="22" s="1"/>
  <c r="CX32" i="28"/>
  <c r="CX33" i="28"/>
  <c r="CV30" i="38"/>
  <c r="CV30" i="23"/>
  <c r="CV30" i="19"/>
  <c r="CU41" i="8"/>
  <c r="CU41" i="21"/>
  <c r="CT52" i="23"/>
  <c r="CT52" i="38"/>
  <c r="DC52" i="23"/>
  <c r="BS52" i="13"/>
  <c r="BS52" i="12" s="1"/>
  <c r="BS52" i="23"/>
  <c r="W52" i="22"/>
  <c r="M30" i="38"/>
  <c r="M30" i="23"/>
  <c r="M30" i="13"/>
  <c r="M30" i="12" s="1"/>
  <c r="H49" i="8"/>
  <c r="H49" i="21"/>
  <c r="F36" i="28"/>
  <c r="AK19" i="22"/>
  <c r="AK19" i="13"/>
  <c r="AK19" i="12" s="1"/>
  <c r="BO17" i="19"/>
  <c r="BO17" i="23"/>
  <c r="AO17" i="22"/>
  <c r="AO17" i="13"/>
  <c r="AO17" i="12" s="1"/>
  <c r="AV52" i="13"/>
  <c r="AV52" i="12" s="1"/>
  <c r="CT30" i="21"/>
  <c r="CT31" i="28"/>
  <c r="BI30" i="38"/>
  <c r="BI30" i="22"/>
  <c r="BI30" i="19"/>
  <c r="Z30" i="21"/>
  <c r="Z31" i="28"/>
  <c r="Z33" i="28"/>
  <c r="BS52" i="22"/>
  <c r="W52" i="23"/>
  <c r="BU31" i="19"/>
  <c r="DD52" i="23"/>
  <c r="AE36" i="21"/>
  <c r="N8" i="8"/>
  <c r="N8" i="19" s="1"/>
  <c r="N8" i="21"/>
  <c r="G4" i="19"/>
  <c r="F4" i="13"/>
  <c r="F4" i="12" s="1"/>
  <c r="T4" i="23"/>
  <c r="T5" i="19"/>
  <c r="BF11" i="23"/>
  <c r="BF11" i="19"/>
  <c r="AV6" i="22"/>
  <c r="AV6" i="23"/>
  <c r="AJ6" i="23"/>
  <c r="AJ6" i="22"/>
  <c r="AJ6" i="19"/>
  <c r="BB4" i="22"/>
  <c r="BB4" i="23"/>
  <c r="AB24" i="22"/>
  <c r="AB24" i="13"/>
  <c r="AB24" i="12" s="1"/>
  <c r="AA24" i="13"/>
  <c r="AA24" i="12" s="1"/>
  <c r="AF17" i="22"/>
  <c r="AF17" i="19"/>
  <c r="AF17" i="23"/>
  <c r="T17" i="13"/>
  <c r="T17" i="12" s="1"/>
  <c r="T17" i="19"/>
  <c r="S17" i="13"/>
  <c r="S17" i="12" s="1"/>
  <c r="BB23" i="22"/>
  <c r="BB23" i="23"/>
  <c r="AJ19" i="22"/>
  <c r="AJ19" i="23"/>
  <c r="AJ20" i="19"/>
  <c r="AJ19" i="19"/>
  <c r="BN17" i="13"/>
  <c r="BN17" i="12" s="1"/>
  <c r="BB17" i="13"/>
  <c r="BB17" i="12" s="1"/>
  <c r="BB18" i="19"/>
  <c r="BB17" i="23"/>
  <c r="BB17" i="22"/>
  <c r="N30" i="13"/>
  <c r="N30" i="12" s="1"/>
  <c r="BY34" i="23"/>
  <c r="BY34" i="22"/>
  <c r="K40" i="8"/>
  <c r="K42" i="28"/>
  <c r="G36" i="8"/>
  <c r="F36" i="13" s="1"/>
  <c r="F36" i="12" s="1"/>
  <c r="G38" i="28"/>
  <c r="T37" i="28"/>
  <c r="DE42" i="23"/>
  <c r="AE37" i="28"/>
  <c r="N30" i="21"/>
  <c r="BV30" i="22"/>
  <c r="AL30" i="19"/>
  <c r="CF52" i="13"/>
  <c r="CF52" i="12" s="1"/>
  <c r="BV31" i="28"/>
  <c r="BV33" i="28"/>
  <c r="BV30" i="21"/>
  <c r="BJ30" i="21"/>
  <c r="BJ31" i="28"/>
  <c r="AX31" i="8"/>
  <c r="AX30" i="24"/>
  <c r="AX30" i="21"/>
  <c r="AX31" i="28"/>
  <c r="AA32" i="8"/>
  <c r="AA32" i="23" s="1"/>
  <c r="AA32" i="28"/>
  <c r="L41" i="8"/>
  <c r="L41" i="23" s="1"/>
  <c r="L41" i="21"/>
  <c r="I38" i="8"/>
  <c r="H38" i="13" s="1"/>
  <c r="H38" i="12" s="1"/>
  <c r="I39" i="28"/>
  <c r="E34" i="8"/>
  <c r="E34" i="21"/>
  <c r="E35" i="28"/>
  <c r="AX42" i="21"/>
  <c r="CE52" i="23"/>
  <c r="CQ52" i="22"/>
  <c r="AM44" i="28"/>
  <c r="Q48" i="28"/>
  <c r="E46" i="21"/>
  <c r="Q10" i="23"/>
  <c r="Q4" i="19"/>
  <c r="Q4" i="23"/>
  <c r="E4" i="19"/>
  <c r="E4" i="13"/>
  <c r="E4" i="12" s="1"/>
  <c r="E4" i="22"/>
  <c r="Z11" i="23"/>
  <c r="Z11" i="22"/>
  <c r="AH9" i="38"/>
  <c r="AH10" i="19"/>
  <c r="AH9" i="22"/>
  <c r="AH9" i="19"/>
  <c r="AH9" i="23"/>
  <c r="AD5" i="19"/>
  <c r="AD4" i="22"/>
  <c r="BP11" i="38"/>
  <c r="BP11" i="19"/>
  <c r="BP11" i="22"/>
  <c r="BD11" i="22"/>
  <c r="BD11" i="19"/>
  <c r="BP8" i="38"/>
  <c r="BP9" i="19"/>
  <c r="BP8" i="23"/>
  <c r="BP5" i="38"/>
  <c r="BP5" i="19"/>
  <c r="BP5" i="22"/>
  <c r="AL4" i="22"/>
  <c r="AL4" i="23"/>
  <c r="AH19" i="38"/>
  <c r="AH19" i="19"/>
  <c r="AH20" i="19"/>
  <c r="AH19" i="22"/>
  <c r="AD18" i="19"/>
  <c r="AD17" i="19"/>
  <c r="BP24" i="38"/>
  <c r="BP24" i="19"/>
  <c r="AP24" i="23"/>
  <c r="AP24" i="13"/>
  <c r="AP24" i="12" s="1"/>
  <c r="BP21" i="38"/>
  <c r="BP21" i="22"/>
  <c r="BP18" i="38"/>
  <c r="BP19" i="19"/>
  <c r="AX17" i="23"/>
  <c r="AX17" i="19"/>
  <c r="AX17" i="22"/>
  <c r="AU52" i="13"/>
  <c r="AU52" i="12" s="1"/>
  <c r="J51" i="8"/>
  <c r="J51" i="21"/>
  <c r="AC48" i="28"/>
  <c r="CE52" i="22"/>
  <c r="H38" i="19"/>
  <c r="AW30" i="38"/>
  <c r="AW30" i="22"/>
  <c r="AW30" i="13"/>
  <c r="AW30" i="12" s="1"/>
  <c r="AW30" i="19"/>
  <c r="AT51" i="8"/>
  <c r="AT52" i="38" s="1"/>
  <c r="AT51" i="21"/>
  <c r="W40" i="8"/>
  <c r="W40" i="23" s="1"/>
  <c r="W42" i="28"/>
  <c r="K52" i="13"/>
  <c r="K52" i="12" s="1"/>
  <c r="K52" i="23"/>
  <c r="G48" i="8"/>
  <c r="F48" i="13" s="1"/>
  <c r="F48" i="12" s="1"/>
  <c r="G48" i="28"/>
  <c r="AI52" i="23"/>
  <c r="DE43" i="19"/>
  <c r="H39" i="28"/>
  <c r="BT52" i="23"/>
  <c r="CS30" i="38"/>
  <c r="CS30" i="22"/>
  <c r="CG30" i="38"/>
  <c r="CG30" i="22"/>
  <c r="CG30" i="23"/>
  <c r="CG30" i="19"/>
  <c r="BG52" i="23"/>
  <c r="AK30" i="38"/>
  <c r="AJ30" i="13"/>
  <c r="AJ30" i="12" s="1"/>
  <c r="AK30" i="23"/>
  <c r="Y30" i="38"/>
  <c r="Y30" i="19"/>
  <c r="Y30" i="22"/>
  <c r="N43" i="21"/>
  <c r="N44" i="28"/>
  <c r="J39" i="8"/>
  <c r="J41" i="28"/>
  <c r="J39" i="21"/>
  <c r="D45" i="8"/>
  <c r="C45" i="13" s="1"/>
  <c r="C45" i="12" s="1"/>
  <c r="D45" i="28"/>
  <c r="T48" i="21"/>
  <c r="AJ40" i="21"/>
  <c r="AI52" i="22"/>
  <c r="DC52" i="22"/>
  <c r="H38" i="28"/>
  <c r="N45" i="28"/>
  <c r="Z30" i="19"/>
  <c r="D44" i="21"/>
  <c r="AL42" i="21"/>
  <c r="AK30" i="19"/>
  <c r="C44" i="21"/>
  <c r="Z42" i="28"/>
  <c r="M30" i="22"/>
  <c r="B35" i="19"/>
  <c r="B35" i="23"/>
  <c r="DE42" i="38"/>
  <c r="DE42" i="19"/>
  <c r="O44" i="8"/>
  <c r="O44" i="28"/>
  <c r="K40" i="21"/>
  <c r="AS49" i="21"/>
  <c r="Z45" i="28"/>
  <c r="AB34" i="28"/>
  <c r="DE41" i="23"/>
  <c r="DE41" i="19"/>
  <c r="H37" i="21"/>
  <c r="CF52" i="22"/>
  <c r="D34" i="28"/>
  <c r="N43" i="28"/>
  <c r="H37" i="28"/>
  <c r="CT30" i="19"/>
  <c r="M30" i="19"/>
  <c r="CD47" i="21"/>
  <c r="CL31" i="21"/>
  <c r="AY10" i="22"/>
  <c r="DE52" i="38"/>
  <c r="DE40" i="38"/>
  <c r="CS52" i="38"/>
  <c r="CG52" i="38"/>
  <c r="BU52" i="38"/>
  <c r="BI52" i="38"/>
  <c r="AK52" i="38"/>
  <c r="Y52" i="38"/>
  <c r="M52" i="38"/>
  <c r="CJ30" i="13"/>
  <c r="CJ30" i="12" s="1"/>
  <c r="CJ30" i="38"/>
  <c r="BU52" i="13"/>
  <c r="BU52" i="12" s="1"/>
  <c r="BV52" i="38"/>
  <c r="BK30" i="13"/>
  <c r="BK30" i="12" s="1"/>
  <c r="BL30" i="38"/>
  <c r="BI52" i="13"/>
  <c r="BI52" i="12" s="1"/>
  <c r="BJ52" i="38"/>
  <c r="AX52" i="23"/>
  <c r="AX52" i="38"/>
  <c r="AM30" i="13"/>
  <c r="AM30" i="12" s="1"/>
  <c r="AN30" i="38"/>
  <c r="AL52" i="9"/>
  <c r="AL52" i="38"/>
  <c r="Z52" i="9"/>
  <c r="O30" i="13"/>
  <c r="O30" i="12" s="1"/>
  <c r="P30" i="38"/>
  <c r="N52" i="9"/>
  <c r="C30" i="13"/>
  <c r="C30" i="12" s="1"/>
  <c r="D30" i="38"/>
  <c r="CB35" i="28"/>
  <c r="CJ30" i="22"/>
  <c r="BZ32" i="22"/>
  <c r="BC44" i="21"/>
  <c r="BG49" i="21"/>
  <c r="N24" i="13"/>
  <c r="N24" i="12" s="1"/>
  <c r="O4" i="9"/>
  <c r="E4" i="9"/>
  <c r="AI11" i="8"/>
  <c r="AH11" i="13" s="1"/>
  <c r="AH11" i="12" s="1"/>
  <c r="BN11" i="9"/>
  <c r="BC11" i="13"/>
  <c r="BC11" i="12" s="1"/>
  <c r="AN11" i="9"/>
  <c r="AI24" i="8"/>
  <c r="AJ24" i="9" s="1"/>
  <c r="AC17" i="13"/>
  <c r="AC17" i="12" s="1"/>
  <c r="BN24" i="13"/>
  <c r="BN24" i="12" s="1"/>
  <c r="BB24" i="13"/>
  <c r="BO18" i="19"/>
  <c r="AV17" i="13"/>
  <c r="AV17" i="12" s="1"/>
  <c r="AJ17" i="13"/>
  <c r="AJ17" i="12" s="1"/>
  <c r="J48" i="13"/>
  <c r="J48" i="12" s="1"/>
  <c r="AM41" i="13"/>
  <c r="AM41" i="12" s="1"/>
  <c r="DE50" i="38"/>
  <c r="DE38" i="38"/>
  <c r="AA52" i="38"/>
  <c r="Q18" i="23"/>
  <c r="DE49" i="32"/>
  <c r="DE49" i="38"/>
  <c r="DE37" i="32"/>
  <c r="DE37" i="38"/>
  <c r="AE45" i="28"/>
  <c r="AD44" i="28"/>
  <c r="AC43" i="28"/>
  <c r="M39" i="28"/>
  <c r="L38" i="28"/>
  <c r="CQ37" i="23"/>
  <c r="CH52" i="22"/>
  <c r="BW41" i="21"/>
  <c r="AM40" i="21"/>
  <c r="AO42" i="21"/>
  <c r="CG39" i="21"/>
  <c r="BG37" i="21"/>
  <c r="AO44" i="28"/>
  <c r="AL11" i="22"/>
  <c r="AY18" i="22"/>
  <c r="M52" i="13"/>
  <c r="M52" i="12" s="1"/>
  <c r="CP30" i="13"/>
  <c r="CP30" i="12" s="1"/>
  <c r="DE48" i="38"/>
  <c r="DE36" i="38"/>
  <c r="BY52" i="38"/>
  <c r="AO52" i="38"/>
  <c r="AC52" i="38"/>
  <c r="CS40" i="28"/>
  <c r="CA46" i="19"/>
  <c r="CH52" i="23"/>
  <c r="BG36" i="21"/>
  <c r="BJ52" i="22"/>
  <c r="W8" i="34"/>
  <c r="AL8" i="34"/>
  <c r="AA9" i="34"/>
  <c r="BE9" i="34"/>
  <c r="Q9" i="23"/>
  <c r="AH11" i="19"/>
  <c r="AH11" i="38"/>
  <c r="AH8" i="38"/>
  <c r="AH5" i="38"/>
  <c r="BP9" i="38"/>
  <c r="BP6" i="22"/>
  <c r="BP6" i="38"/>
  <c r="AH24" i="32"/>
  <c r="AH24" i="38"/>
  <c r="AH21" i="22"/>
  <c r="AH21" i="38"/>
  <c r="AH18" i="38"/>
  <c r="AL24" i="22"/>
  <c r="BP22" i="38"/>
  <c r="BP19" i="38"/>
  <c r="B31" i="19"/>
  <c r="CN30" i="19"/>
  <c r="CN30" i="38"/>
  <c r="BD30" i="23"/>
  <c r="BD30" i="38"/>
  <c r="AQ30" i="13"/>
  <c r="AQ30" i="12" s="1"/>
  <c r="AR30" i="38"/>
  <c r="F52" i="38"/>
  <c r="AX52" i="19"/>
  <c r="BJ52" i="23"/>
  <c r="AL52" i="13"/>
  <c r="AL52" i="12" s="1"/>
  <c r="DE46" i="23"/>
  <c r="DE46" i="38"/>
  <c r="DE34" i="22"/>
  <c r="DE34" i="38"/>
  <c r="DA30" i="22"/>
  <c r="DA30" i="38"/>
  <c r="CY52" i="23"/>
  <c r="CO30" i="22"/>
  <c r="CO30" i="38"/>
  <c r="CM52" i="23"/>
  <c r="CC30" i="13"/>
  <c r="CC30" i="12" s="1"/>
  <c r="CC30" i="38"/>
  <c r="CA52" i="13"/>
  <c r="CA52" i="12" s="1"/>
  <c r="BQ30" i="19"/>
  <c r="BQ30" i="38"/>
  <c r="BO52" i="13"/>
  <c r="BO52" i="12" s="1"/>
  <c r="BE30" i="22"/>
  <c r="BE30" i="38"/>
  <c r="BC52" i="22"/>
  <c r="AS30" i="22"/>
  <c r="AS30" i="38"/>
  <c r="AG30" i="23"/>
  <c r="AG30" i="38"/>
  <c r="AE52" i="22"/>
  <c r="U30" i="23"/>
  <c r="U30" i="38"/>
  <c r="S52" i="23"/>
  <c r="I30" i="19"/>
  <c r="I30" i="38"/>
  <c r="G52" i="23"/>
  <c r="CQ36" i="21"/>
  <c r="BE23" i="9"/>
  <c r="AM19" i="9"/>
  <c r="K37" i="13"/>
  <c r="K37" i="12" s="1"/>
  <c r="DE33" i="32"/>
  <c r="DE33" i="38"/>
  <c r="BV46" i="28"/>
  <c r="BT31" i="21"/>
  <c r="BS43" i="28"/>
  <c r="BI34" i="28"/>
  <c r="BH32" i="28"/>
  <c r="BF42" i="28"/>
  <c r="BD52" i="38"/>
  <c r="BC38" i="21"/>
  <c r="BB37" i="21"/>
  <c r="BA49" i="13"/>
  <c r="BA49" i="12" s="1"/>
  <c r="AZ48" i="13"/>
  <c r="AZ48" i="12" s="1"/>
  <c r="AY34" i="21"/>
  <c r="AW32" i="21"/>
  <c r="AQ38" i="21"/>
  <c r="AP49" i="21"/>
  <c r="AP37" i="21"/>
  <c r="AN35" i="21"/>
  <c r="AM46" i="21"/>
  <c r="AM34" i="21"/>
  <c r="AJ43" i="21"/>
  <c r="AI42" i="21"/>
  <c r="AH41" i="21"/>
  <c r="AF52" i="38"/>
  <c r="AF39" i="21"/>
  <c r="AC49" i="13"/>
  <c r="AC49" i="12" s="1"/>
  <c r="M33" i="28"/>
  <c r="CL43" i="21"/>
  <c r="BX30" i="23"/>
  <c r="BG49" i="23"/>
  <c r="CF51" i="28"/>
  <c r="CH39" i="21"/>
  <c r="AV50" i="21"/>
  <c r="CO34" i="21"/>
  <c r="AY9" i="22"/>
  <c r="Z22" i="13"/>
  <c r="Z22" i="12" s="1"/>
  <c r="AD21" i="13"/>
  <c r="AD21" i="12" s="1"/>
  <c r="AA30" i="13"/>
  <c r="AA30" i="12" s="1"/>
  <c r="DE44" i="38"/>
  <c r="DE32" i="38"/>
  <c r="CC52" i="38"/>
  <c r="BQ52" i="38"/>
  <c r="AG52" i="38"/>
  <c r="U52" i="38"/>
  <c r="I52" i="38"/>
  <c r="BP10" i="38"/>
  <c r="BP7" i="38"/>
  <c r="BP23" i="38"/>
  <c r="BP20" i="38"/>
  <c r="DE43" i="32"/>
  <c r="DE43" i="38"/>
  <c r="DE31" i="32"/>
  <c r="DE31" i="38"/>
  <c r="DD30" i="22"/>
  <c r="DD30" i="38"/>
  <c r="DB52" i="9"/>
  <c r="DA40" i="28"/>
  <c r="CR30" i="19"/>
  <c r="CR30" i="38"/>
  <c r="CP52" i="9"/>
  <c r="CJ45" i="21"/>
  <c r="CF30" i="22"/>
  <c r="CF30" i="38"/>
  <c r="CD52" i="9"/>
  <c r="CC40" i="28"/>
  <c r="BZ35" i="21"/>
  <c r="BY47" i="13"/>
  <c r="BY47" i="12" s="1"/>
  <c r="BY34" i="21"/>
  <c r="BX33" i="21"/>
  <c r="BV44" i="13"/>
  <c r="BV44" i="12" s="1"/>
  <c r="BT42" i="19"/>
  <c r="BT30" i="13"/>
  <c r="BT30" i="12" s="1"/>
  <c r="BT30" i="38"/>
  <c r="BR52" i="9"/>
  <c r="BR40" i="13"/>
  <c r="BR40" i="12" s="1"/>
  <c r="BQ39" i="13"/>
  <c r="BQ39" i="12" s="1"/>
  <c r="BP50" i="13"/>
  <c r="BP50" i="12" s="1"/>
  <c r="BP37" i="21"/>
  <c r="BN35" i="21"/>
  <c r="BJ31" i="21"/>
  <c r="BF52" i="9"/>
  <c r="BF39" i="21"/>
  <c r="BD50" i="13"/>
  <c r="BD50" i="12" s="1"/>
  <c r="BD38" i="19"/>
  <c r="BA47" i="19"/>
  <c r="AZ46" i="19"/>
  <c r="AZ33" i="21"/>
  <c r="AX45" i="28"/>
  <c r="AU30" i="13"/>
  <c r="AU30" i="12" s="1"/>
  <c r="AV30" i="38"/>
  <c r="AT52" i="9"/>
  <c r="AR50" i="19"/>
  <c r="AR38" i="13"/>
  <c r="AR38" i="12" s="1"/>
  <c r="AO36" i="28"/>
  <c r="AN47" i="28"/>
  <c r="AL32" i="13"/>
  <c r="AL32" i="12" s="1"/>
  <c r="AK43" i="13"/>
  <c r="AK43" i="12" s="1"/>
  <c r="AI30" i="13"/>
  <c r="AI30" i="12" s="1"/>
  <c r="AJ30" i="38"/>
  <c r="AH52" i="9"/>
  <c r="AF37" i="21"/>
  <c r="AE38" i="28"/>
  <c r="Z31" i="21"/>
  <c r="W30" i="13"/>
  <c r="W30" i="12" s="1"/>
  <c r="X30" i="38"/>
  <c r="V52" i="9"/>
  <c r="K30" i="13"/>
  <c r="K30" i="12" s="1"/>
  <c r="L30" i="38"/>
  <c r="J52" i="9"/>
  <c r="AQ36" i="28"/>
  <c r="AP34" i="28"/>
  <c r="AO36" i="21"/>
  <c r="AV38" i="28"/>
  <c r="AQ35" i="28"/>
  <c r="J21" i="19"/>
  <c r="AU21" i="9"/>
  <c r="AN22" i="22"/>
  <c r="AU21" i="13"/>
  <c r="AU21" i="12" s="1"/>
  <c r="BE23" i="13"/>
  <c r="BE23" i="12" s="1"/>
  <c r="BF20" i="23"/>
  <c r="BF24" i="19"/>
  <c r="BF19" i="23"/>
  <c r="BF20" i="22"/>
  <c r="BF22" i="23"/>
  <c r="BJ19" i="19"/>
  <c r="BE20" i="13"/>
  <c r="BE20" i="12" s="1"/>
  <c r="BJ20" i="23"/>
  <c r="X7" i="19"/>
  <c r="AB7" i="22"/>
  <c r="X7" i="21"/>
  <c r="AB6" i="21"/>
  <c r="K5" i="22"/>
  <c r="AQ36" i="21"/>
  <c r="F20" i="13"/>
  <c r="F20" i="12" s="1"/>
  <c r="AV21" i="19"/>
  <c r="AR20" i="23"/>
  <c r="AN18" i="21"/>
  <c r="AV21" i="22"/>
  <c r="AV19" i="21"/>
  <c r="AN21" i="22"/>
  <c r="AE21" i="22"/>
  <c r="AA20" i="23"/>
  <c r="AE21" i="23"/>
  <c r="F20" i="21"/>
  <c r="F22" i="23"/>
  <c r="BI8" i="22"/>
  <c r="BJ7" i="23"/>
  <c r="O9" i="21"/>
  <c r="AB8" i="19"/>
  <c r="AB8" i="22"/>
  <c r="AB7" i="19"/>
  <c r="DD48" i="8"/>
  <c r="DD48" i="13" s="1"/>
  <c r="DD48" i="12" s="1"/>
  <c r="DD48" i="21"/>
  <c r="DC51" i="8"/>
  <c r="DC52" i="38" s="1"/>
  <c r="DC51" i="21"/>
  <c r="DC50" i="21"/>
  <c r="DB38" i="8"/>
  <c r="DC38" i="9" s="1"/>
  <c r="DB37" i="21"/>
  <c r="DA33" i="8"/>
  <c r="DA33" i="21"/>
  <c r="CZ44" i="8"/>
  <c r="CZ44" i="21"/>
  <c r="CY51" i="8"/>
  <c r="CY52" i="38" s="1"/>
  <c r="CY51" i="21"/>
  <c r="CY43" i="8"/>
  <c r="CY43" i="21"/>
  <c r="CY35" i="8"/>
  <c r="CY34" i="21"/>
  <c r="CX34" i="8"/>
  <c r="CX33" i="21"/>
  <c r="CW45" i="8"/>
  <c r="CW44" i="21"/>
  <c r="CW33" i="8"/>
  <c r="CW32" i="21"/>
  <c r="CV44" i="8"/>
  <c r="CV44" i="23" s="1"/>
  <c r="CV45" i="28"/>
  <c r="CV43" i="21"/>
  <c r="CU51" i="8"/>
  <c r="CU52" i="38" s="1"/>
  <c r="CU51" i="21"/>
  <c r="CU39" i="8"/>
  <c r="CU39" i="21"/>
  <c r="CU35" i="8"/>
  <c r="CU34" i="21"/>
  <c r="CT50" i="8"/>
  <c r="CT50" i="21"/>
  <c r="CT41" i="21"/>
  <c r="CT43" i="28"/>
  <c r="CS41" i="8"/>
  <c r="CS40" i="21"/>
  <c r="CR39" i="21"/>
  <c r="CR41" i="28"/>
  <c r="CO33" i="8"/>
  <c r="CO33" i="21"/>
  <c r="CO35" i="28"/>
  <c r="CM47" i="8"/>
  <c r="CM47" i="23" s="1"/>
  <c r="CM46" i="21"/>
  <c r="CM31" i="8"/>
  <c r="CM31" i="21"/>
  <c r="CM30" i="21"/>
  <c r="CL46" i="8"/>
  <c r="CL46" i="23" s="1"/>
  <c r="CL45" i="21"/>
  <c r="CL34" i="8"/>
  <c r="CL34" i="13" s="1"/>
  <c r="CL34" i="12" s="1"/>
  <c r="CL33" i="21"/>
  <c r="CL35" i="28"/>
  <c r="CK45" i="8"/>
  <c r="CK44" i="21"/>
  <c r="CK33" i="8"/>
  <c r="CK33" i="28"/>
  <c r="CK32" i="21"/>
  <c r="CH34" i="8"/>
  <c r="CG34" i="13" s="1"/>
  <c r="CG34" i="12" s="1"/>
  <c r="CH33" i="21"/>
  <c r="CG41" i="8"/>
  <c r="CH41" i="9" s="1"/>
  <c r="CG40" i="21"/>
  <c r="CF48" i="8"/>
  <c r="CE48" i="13" s="1"/>
  <c r="CE48" i="12" s="1"/>
  <c r="CF48" i="21"/>
  <c r="CE35" i="8"/>
  <c r="CE35" i="21"/>
  <c r="CD38" i="8"/>
  <c r="CD37" i="21"/>
  <c r="CB32" i="8"/>
  <c r="CB32" i="21"/>
  <c r="CB34" i="28"/>
  <c r="AZ32" i="8"/>
  <c r="AZ31" i="21"/>
  <c r="AZ32" i="21"/>
  <c r="AZ33" i="28"/>
  <c r="AY51" i="8"/>
  <c r="AY52" i="38" s="1"/>
  <c r="AY51" i="21"/>
  <c r="AY47" i="8"/>
  <c r="AZ47" i="9" s="1"/>
  <c r="AY46" i="21"/>
  <c r="AY43" i="8"/>
  <c r="AX43" i="9" s="1"/>
  <c r="AY43" i="21"/>
  <c r="AY39" i="8"/>
  <c r="AX39" i="13" s="1"/>
  <c r="AX39" i="12" s="1"/>
  <c r="AY39" i="21"/>
  <c r="AY31" i="8"/>
  <c r="AY31" i="21"/>
  <c r="AY31" i="28"/>
  <c r="AX50" i="8"/>
  <c r="AW50" i="13" s="1"/>
  <c r="AW50" i="12" s="1"/>
  <c r="AX50" i="21"/>
  <c r="AX46" i="8"/>
  <c r="AX45" i="21"/>
  <c r="AX46" i="28"/>
  <c r="AX42" i="8"/>
  <c r="AX42" i="13" s="1"/>
  <c r="AX42" i="12" s="1"/>
  <c r="AX42" i="28"/>
  <c r="AX41" i="21"/>
  <c r="AX43" i="28"/>
  <c r="AW45" i="13"/>
  <c r="AW45" i="12" s="1"/>
  <c r="AW45" i="23"/>
  <c r="AW41" i="8"/>
  <c r="AW41" i="28"/>
  <c r="AW40" i="21"/>
  <c r="AW41" i="21"/>
  <c r="AW42" i="28"/>
  <c r="AW37" i="8"/>
  <c r="AW39" i="28"/>
  <c r="AW37" i="21"/>
  <c r="AV44" i="13"/>
  <c r="AV44" i="12" s="1"/>
  <c r="AV44" i="23"/>
  <c r="AV40" i="8"/>
  <c r="AV40" i="9" s="1"/>
  <c r="AV40" i="21"/>
  <c r="AV39" i="21"/>
  <c r="AV41" i="28"/>
  <c r="AV32" i="8"/>
  <c r="AV31" i="21"/>
  <c r="AV32" i="28"/>
  <c r="AU51" i="8"/>
  <c r="AU52" i="38" s="1"/>
  <c r="AU50" i="21"/>
  <c r="AU51" i="21"/>
  <c r="AU47" i="8"/>
  <c r="AU49" i="28"/>
  <c r="AU43" i="8"/>
  <c r="AU43" i="9" s="1"/>
  <c r="AU42" i="21"/>
  <c r="AU39" i="8"/>
  <c r="AT39" i="9" s="1"/>
  <c r="AU40" i="28"/>
  <c r="AU39" i="21"/>
  <c r="AU38" i="21"/>
  <c r="AU35" i="8"/>
  <c r="AU35" i="23" s="1"/>
  <c r="AU35" i="21"/>
  <c r="AU31" i="8"/>
  <c r="AU30" i="24"/>
  <c r="AU31" i="28"/>
  <c r="AU30" i="21"/>
  <c r="AT50" i="8"/>
  <c r="AS50" i="9" s="1"/>
  <c r="AT50" i="28"/>
  <c r="AT51" i="28"/>
  <c r="AT50" i="21"/>
  <c r="AT49" i="21"/>
  <c r="AT46" i="8"/>
  <c r="AT46" i="21"/>
  <c r="AT42" i="8"/>
  <c r="AT41" i="21"/>
  <c r="AT38" i="8"/>
  <c r="AT39" i="28"/>
  <c r="AT38" i="21"/>
  <c r="AT34" i="8"/>
  <c r="AT34" i="21"/>
  <c r="AT36" i="28"/>
  <c r="AS49" i="8"/>
  <c r="AR49" i="9" s="1"/>
  <c r="AS49" i="28"/>
  <c r="AS50" i="28"/>
  <c r="AS48" i="21"/>
  <c r="AS45" i="8"/>
  <c r="AS45" i="21"/>
  <c r="AS47" i="28"/>
  <c r="AS41" i="8"/>
  <c r="AS40" i="21"/>
  <c r="AS37" i="8"/>
  <c r="AS37" i="9" s="1"/>
  <c r="AS36" i="21"/>
  <c r="AS37" i="21"/>
  <c r="AR48" i="8"/>
  <c r="AR49" i="19" s="1"/>
  <c r="AR47" i="21"/>
  <c r="AR44" i="8"/>
  <c r="AR44" i="21"/>
  <c r="AR40" i="8"/>
  <c r="AR39" i="21"/>
  <c r="AR36" i="8"/>
  <c r="AR37" i="28"/>
  <c r="AR35" i="21"/>
  <c r="AR36" i="21"/>
  <c r="AR32" i="8"/>
  <c r="AQ32" i="13" s="1"/>
  <c r="AQ32" i="12" s="1"/>
  <c r="AR32" i="21"/>
  <c r="AR34" i="28"/>
  <c r="AQ51" i="8"/>
  <c r="AQ51" i="23" s="1"/>
  <c r="AQ51" i="21"/>
  <c r="AQ48" i="28"/>
  <c r="AQ46" i="21"/>
  <c r="AQ47" i="21"/>
  <c r="AQ43" i="21"/>
  <c r="AQ43" i="28"/>
  <c r="DC47" i="8"/>
  <c r="DC47" i="21"/>
  <c r="DC35" i="8"/>
  <c r="DC35" i="22" s="1"/>
  <c r="DC36" i="28"/>
  <c r="CY47" i="8"/>
  <c r="CY46" i="21"/>
  <c r="CX42" i="8"/>
  <c r="CX42" i="21"/>
  <c r="CU31" i="8"/>
  <c r="CU31" i="28"/>
  <c r="CU30" i="21"/>
  <c r="CS45" i="8"/>
  <c r="CS45" i="23" s="1"/>
  <c r="CS44" i="21"/>
  <c r="CR36" i="8"/>
  <c r="CR36" i="23" s="1"/>
  <c r="CR36" i="21"/>
  <c r="CQ51" i="8"/>
  <c r="CQ52" i="32" s="1"/>
  <c r="CQ50" i="21"/>
  <c r="CQ51" i="21"/>
  <c r="CQ43" i="8"/>
  <c r="CQ42" i="21"/>
  <c r="CQ35" i="8"/>
  <c r="CQ35" i="21"/>
  <c r="CO37" i="8"/>
  <c r="CO37" i="28"/>
  <c r="CO36" i="21"/>
  <c r="CN44" i="8"/>
  <c r="CN44" i="23" s="1"/>
  <c r="CN44" i="21"/>
  <c r="CM35" i="8"/>
  <c r="CM34" i="21"/>
  <c r="CK41" i="8"/>
  <c r="CJ41" i="9" s="1"/>
  <c r="CK41" i="21"/>
  <c r="CJ36" i="23"/>
  <c r="CJ36" i="22"/>
  <c r="CH50" i="8"/>
  <c r="CG50" i="13" s="1"/>
  <c r="CG50" i="12" s="1"/>
  <c r="CH49" i="21"/>
  <c r="CH38" i="8"/>
  <c r="CH38" i="21"/>
  <c r="CG33" i="23"/>
  <c r="CG33" i="22"/>
  <c r="CF40" i="8"/>
  <c r="CF40" i="23" s="1"/>
  <c r="CF39" i="21"/>
  <c r="CF32" i="8"/>
  <c r="CF33" i="19" s="1"/>
  <c r="CF32" i="28"/>
  <c r="CE39" i="8"/>
  <c r="CE38" i="21"/>
  <c r="CD50" i="8"/>
  <c r="CE50" i="9" s="1"/>
  <c r="CD49" i="21"/>
  <c r="CD34" i="8"/>
  <c r="CC34" i="9" s="1"/>
  <c r="CD34" i="21"/>
  <c r="CC33" i="8"/>
  <c r="CC33" i="21"/>
  <c r="CA43" i="8"/>
  <c r="CA42" i="21"/>
  <c r="CA43" i="21"/>
  <c r="CA35" i="8"/>
  <c r="CA36" i="28"/>
  <c r="CA34" i="21"/>
  <c r="CA35" i="21"/>
  <c r="BZ46" i="8"/>
  <c r="BZ45" i="21"/>
  <c r="BZ46" i="21"/>
  <c r="BZ47" i="28"/>
  <c r="BZ34" i="21"/>
  <c r="BZ33" i="21"/>
  <c r="BZ35" i="28"/>
  <c r="BY45" i="8"/>
  <c r="BZ45" i="9" s="1"/>
  <c r="BY46" i="28"/>
  <c r="BY45" i="21"/>
  <c r="BY44" i="21"/>
  <c r="BY33" i="8"/>
  <c r="BX33" i="9" s="1"/>
  <c r="BY33" i="21"/>
  <c r="BY32" i="21"/>
  <c r="BX44" i="8"/>
  <c r="BX44" i="9" s="1"/>
  <c r="BX44" i="21"/>
  <c r="BX43" i="21"/>
  <c r="BX45" i="28"/>
  <c r="BX40" i="8"/>
  <c r="BX40" i="23" s="1"/>
  <c r="BX40" i="21"/>
  <c r="BX32" i="8"/>
  <c r="BX32" i="21"/>
  <c r="BX31" i="21"/>
  <c r="BX32" i="28"/>
  <c r="BX33" i="28"/>
  <c r="BW51" i="8"/>
  <c r="BW52" i="38" s="1"/>
  <c r="BW51" i="21"/>
  <c r="BW43" i="8"/>
  <c r="BW43" i="21"/>
  <c r="BW42" i="21"/>
  <c r="BW43" i="28"/>
  <c r="BW44" i="28"/>
  <c r="BU41" i="8"/>
  <c r="BU42" i="28"/>
  <c r="BU41" i="21"/>
  <c r="BU40" i="21"/>
  <c r="BT48" i="23"/>
  <c r="BT49" i="19"/>
  <c r="BT41" i="28"/>
  <c r="BT40" i="21"/>
  <c r="BT39" i="21"/>
  <c r="BT40" i="28"/>
  <c r="BS50" i="21"/>
  <c r="BS51" i="21"/>
  <c r="BR34" i="8"/>
  <c r="BR34" i="21"/>
  <c r="BQ36" i="21"/>
  <c r="BQ37" i="21"/>
  <c r="BQ38" i="28"/>
  <c r="BQ33" i="8"/>
  <c r="BQ33" i="21"/>
  <c r="BQ32" i="21"/>
  <c r="BO51" i="8"/>
  <c r="BO52" i="38" s="1"/>
  <c r="BO51" i="21"/>
  <c r="BO47" i="8"/>
  <c r="BN47" i="9" s="1"/>
  <c r="BO46" i="21"/>
  <c r="BO47" i="21"/>
  <c r="BO48" i="28"/>
  <c r="BO35" i="8"/>
  <c r="BO35" i="21"/>
  <c r="BO36" i="28"/>
  <c r="BN46" i="8"/>
  <c r="BO46" i="9" s="1"/>
  <c r="BN47" i="28"/>
  <c r="BN46" i="21"/>
  <c r="BN45" i="21"/>
  <c r="BM45" i="8"/>
  <c r="BM45" i="23" s="1"/>
  <c r="BM45" i="21"/>
  <c r="BM45" i="28"/>
  <c r="BM46" i="28"/>
  <c r="BM44" i="21"/>
  <c r="BM33" i="8"/>
  <c r="BM34" i="28"/>
  <c r="BM32" i="21"/>
  <c r="BM33" i="21"/>
  <c r="BE49" i="8"/>
  <c r="BF49" i="9" s="1"/>
  <c r="BE48" i="21"/>
  <c r="BE49" i="21"/>
  <c r="BE50" i="28"/>
  <c r="BE37" i="8"/>
  <c r="BD37" i="9" s="1"/>
  <c r="BE36" i="21"/>
  <c r="BE38" i="28"/>
  <c r="BE37" i="21"/>
  <c r="BE37" i="28"/>
  <c r="BD44" i="21"/>
  <c r="BD46" i="28"/>
  <c r="BD35" i="21"/>
  <c r="BD36" i="21"/>
  <c r="BD36" i="28"/>
  <c r="BC50" i="21"/>
  <c r="BC51" i="21"/>
  <c r="BC31" i="8"/>
  <c r="BB31" i="13" s="1"/>
  <c r="BB31" i="12" s="1"/>
  <c r="BC30" i="21"/>
  <c r="BC33" i="28"/>
  <c r="BB50" i="8"/>
  <c r="BB49" i="21"/>
  <c r="BB42" i="23"/>
  <c r="BB43" i="19"/>
  <c r="BB34" i="8"/>
  <c r="BB34" i="21"/>
  <c r="BB35" i="28"/>
  <c r="BB33" i="21"/>
  <c r="BB34" i="28"/>
  <c r="BA45" i="8"/>
  <c r="AZ45" i="9" s="1"/>
  <c r="BA44" i="21"/>
  <c r="BA45" i="21"/>
  <c r="BA37" i="8"/>
  <c r="BB37" i="9" s="1"/>
  <c r="BA36" i="21"/>
  <c r="BA33" i="8"/>
  <c r="BA33" i="13" s="1"/>
  <c r="BA33" i="12" s="1"/>
  <c r="BA33" i="21"/>
  <c r="BA34" i="28"/>
  <c r="BA32" i="21"/>
  <c r="BA33" i="28"/>
  <c r="AZ40" i="8"/>
  <c r="AZ40" i="21"/>
  <c r="AZ41" i="28"/>
  <c r="AX34" i="8"/>
  <c r="AX33" i="21"/>
  <c r="BA49" i="23"/>
  <c r="BF50" i="28"/>
  <c r="BD48" i="28"/>
  <c r="AW44" i="21"/>
  <c r="BC44" i="19"/>
  <c r="AY44" i="28"/>
  <c r="BB38" i="28"/>
  <c r="CH50" i="21"/>
  <c r="CE43" i="19"/>
  <c r="BL32" i="28"/>
  <c r="CW34" i="28"/>
  <c r="DD32" i="28"/>
  <c r="BD34" i="28"/>
  <c r="DC39" i="19"/>
  <c r="BC31" i="28"/>
  <c r="CI40" i="19"/>
  <c r="BZ42" i="21"/>
  <c r="DD32" i="22"/>
  <c r="DC38" i="21"/>
  <c r="BS40" i="28"/>
  <c r="CP37" i="21"/>
  <c r="CP38" i="28"/>
  <c r="CO45" i="8"/>
  <c r="CO45" i="21"/>
  <c r="CJ40" i="21"/>
  <c r="CJ42" i="28"/>
  <c r="CI51" i="8"/>
  <c r="CI52" i="38" s="1"/>
  <c r="CI51" i="21"/>
  <c r="CI43" i="8"/>
  <c r="CJ43" i="9" s="1"/>
  <c r="CI42" i="21"/>
  <c r="CI43" i="28"/>
  <c r="CH42" i="8"/>
  <c r="CH42" i="13" s="1"/>
  <c r="CH42" i="12" s="1"/>
  <c r="CH41" i="21"/>
  <c r="CH43" i="28"/>
  <c r="CG49" i="8"/>
  <c r="CF49" i="13" s="1"/>
  <c r="CF49" i="12" s="1"/>
  <c r="CG49" i="21"/>
  <c r="CG37" i="8"/>
  <c r="CG38" i="28"/>
  <c r="CE47" i="8"/>
  <c r="CD47" i="13" s="1"/>
  <c r="CD47" i="12" s="1"/>
  <c r="CE47" i="21"/>
  <c r="CE31" i="8"/>
  <c r="CE30" i="24"/>
  <c r="CE31" i="28"/>
  <c r="CE30" i="21"/>
  <c r="CD42" i="8"/>
  <c r="CD42" i="23" s="1"/>
  <c r="CD41" i="21"/>
  <c r="CC45" i="8"/>
  <c r="CB45" i="9" s="1"/>
  <c r="CC46" i="28"/>
  <c r="CC45" i="21"/>
  <c r="CB44" i="8"/>
  <c r="CB44" i="21"/>
  <c r="BW30" i="21"/>
  <c r="BW31" i="21"/>
  <c r="BV42" i="8"/>
  <c r="BV42" i="13" s="1"/>
  <c r="BV42" i="12" s="1"/>
  <c r="BV42" i="28"/>
  <c r="BV41" i="21"/>
  <c r="BV42" i="21"/>
  <c r="BU33" i="23"/>
  <c r="BU33" i="22"/>
  <c r="BT36" i="8"/>
  <c r="BT38" i="28"/>
  <c r="BT36" i="21"/>
  <c r="BS30" i="21"/>
  <c r="BS31" i="28"/>
  <c r="BP32" i="8"/>
  <c r="BP32" i="21"/>
  <c r="BO30" i="21"/>
  <c r="BO31" i="21"/>
  <c r="BO31" i="28"/>
  <c r="BO33" i="28"/>
  <c r="BN34" i="8"/>
  <c r="BN33" i="21"/>
  <c r="BN34" i="21"/>
  <c r="BL44" i="8"/>
  <c r="BL45" i="28"/>
  <c r="BL43" i="21"/>
  <c r="BL44" i="21"/>
  <c r="BL32" i="21"/>
  <c r="BL33" i="28"/>
  <c r="BG39" i="8"/>
  <c r="BG39" i="13" s="1"/>
  <c r="BG39" i="12" s="1"/>
  <c r="BG39" i="21"/>
  <c r="BG38" i="21"/>
  <c r="BG40" i="28"/>
  <c r="BF50" i="8"/>
  <c r="BF50" i="21"/>
  <c r="BF51" i="28"/>
  <c r="BF38" i="8"/>
  <c r="BF38" i="13" s="1"/>
  <c r="BF38" i="12" s="1"/>
  <c r="BF39" i="28"/>
  <c r="BF37" i="21"/>
  <c r="BF38" i="21"/>
  <c r="BE45" i="8"/>
  <c r="BE45" i="21"/>
  <c r="BE33" i="8"/>
  <c r="BE33" i="21"/>
  <c r="BD39" i="21"/>
  <c r="BD42" i="28"/>
  <c r="BC47" i="28"/>
  <c r="BC47" i="21"/>
  <c r="BC46" i="21"/>
  <c r="AW49" i="8"/>
  <c r="AW49" i="21"/>
  <c r="BA43" i="28"/>
  <c r="CH51" i="28"/>
  <c r="AV44" i="19"/>
  <c r="AY36" i="28"/>
  <c r="AS35" i="28"/>
  <c r="AZ32" i="28"/>
  <c r="BZ34" i="28"/>
  <c r="BO32" i="28"/>
  <c r="AY32" i="28"/>
  <c r="BC31" i="21"/>
  <c r="AY30" i="21"/>
  <c r="AW45" i="19"/>
  <c r="CZ40" i="23"/>
  <c r="AZ35" i="21"/>
  <c r="CI30" i="21"/>
  <c r="AQ50" i="21"/>
  <c r="DC31" i="8"/>
  <c r="DC32" i="19" s="1"/>
  <c r="DC31" i="28"/>
  <c r="DC30" i="21"/>
  <c r="DB34" i="8"/>
  <c r="DB34" i="21"/>
  <c r="DA45" i="8"/>
  <c r="CZ45" i="13" s="1"/>
  <c r="CZ45" i="12" s="1"/>
  <c r="DA45" i="21"/>
  <c r="DA37" i="8"/>
  <c r="DB37" i="9" s="1"/>
  <c r="DA36" i="21"/>
  <c r="CY31" i="8"/>
  <c r="CY31" i="21"/>
  <c r="CY30" i="21"/>
  <c r="CY31" i="28"/>
  <c r="CY32" i="28"/>
  <c r="CX46" i="8"/>
  <c r="CX45" i="21"/>
  <c r="CW49" i="8"/>
  <c r="CW49" i="23" s="1"/>
  <c r="CW48" i="21"/>
  <c r="CW41" i="8"/>
  <c r="CW41" i="21"/>
  <c r="CW43" i="28"/>
  <c r="CW42" i="28"/>
  <c r="CV32" i="8"/>
  <c r="CV31" i="21"/>
  <c r="CV33" i="28"/>
  <c r="CU43" i="8"/>
  <c r="CU42" i="21"/>
  <c r="CU44" i="28"/>
  <c r="CT38" i="8"/>
  <c r="CT38" i="23" s="1"/>
  <c r="CT38" i="21"/>
  <c r="CS49" i="8"/>
  <c r="CS49" i="21"/>
  <c r="CS37" i="8"/>
  <c r="CS37" i="21"/>
  <c r="CS33" i="8"/>
  <c r="CS32" i="21"/>
  <c r="CR48" i="8"/>
  <c r="CR48" i="23" s="1"/>
  <c r="CR48" i="21"/>
  <c r="CR32" i="8"/>
  <c r="CR31" i="21"/>
  <c r="CQ39" i="8"/>
  <c r="CQ39" i="23" s="1"/>
  <c r="CQ38" i="21"/>
  <c r="CN48" i="8"/>
  <c r="CN48" i="23" s="1"/>
  <c r="CN47" i="21"/>
  <c r="CN32" i="21"/>
  <c r="CN34" i="28"/>
  <c r="CM43" i="8"/>
  <c r="CM43" i="21"/>
  <c r="CL50" i="8"/>
  <c r="CL50" i="23" s="1"/>
  <c r="CL49" i="21"/>
  <c r="CL42" i="8"/>
  <c r="CL42" i="23" s="1"/>
  <c r="CL42" i="21"/>
  <c r="CL44" i="28"/>
  <c r="CJ44" i="8"/>
  <c r="CK44" i="9" s="1"/>
  <c r="CJ43" i="21"/>
  <c r="CJ44" i="28"/>
  <c r="CJ32" i="28"/>
  <c r="CJ31" i="21"/>
  <c r="CJ34" i="28"/>
  <c r="CE51" i="8"/>
  <c r="CE51" i="13" s="1"/>
  <c r="CE51" i="12" s="1"/>
  <c r="CE50" i="21"/>
  <c r="CE51" i="21"/>
  <c r="CC49" i="8"/>
  <c r="CC48" i="21"/>
  <c r="CC37" i="8"/>
  <c r="CC38" i="28"/>
  <c r="CC37" i="21"/>
  <c r="CC36" i="21"/>
  <c r="CB48" i="8"/>
  <c r="CB48" i="13" s="1"/>
  <c r="CB48" i="12" s="1"/>
  <c r="CB49" i="28"/>
  <c r="CB48" i="21"/>
  <c r="CB47" i="21"/>
  <c r="CB37" i="28"/>
  <c r="CB36" i="21"/>
  <c r="CB35" i="21"/>
  <c r="CA47" i="8"/>
  <c r="CA48" i="28"/>
  <c r="CA47" i="21"/>
  <c r="CA46" i="21"/>
  <c r="CA31" i="8"/>
  <c r="CA31" i="22" s="1"/>
  <c r="CA30" i="24"/>
  <c r="CA31" i="21"/>
  <c r="CA32" i="28"/>
  <c r="CA30" i="21"/>
  <c r="CA33" i="28"/>
  <c r="BY41" i="8"/>
  <c r="BY43" i="28"/>
  <c r="BY41" i="21"/>
  <c r="BW39" i="8"/>
  <c r="BW39" i="23" s="1"/>
  <c r="BW39" i="21"/>
  <c r="BV38" i="8"/>
  <c r="BV38" i="21"/>
  <c r="BV37" i="21"/>
  <c r="BV40" i="28"/>
  <c r="BU49" i="8"/>
  <c r="BU49" i="21"/>
  <c r="BU51" i="28"/>
  <c r="BU37" i="8"/>
  <c r="BU37" i="21"/>
  <c r="BT32" i="8"/>
  <c r="BT32" i="28"/>
  <c r="BS47" i="21"/>
  <c r="BS48" i="28"/>
  <c r="BS46" i="21"/>
  <c r="BS35" i="8"/>
  <c r="BR35" i="9" s="1"/>
  <c r="BS35" i="21"/>
  <c r="BR51" i="28"/>
  <c r="BR50" i="21"/>
  <c r="BR49" i="21"/>
  <c r="BR39" i="28"/>
  <c r="BR38" i="21"/>
  <c r="BR37" i="21"/>
  <c r="BQ49" i="8"/>
  <c r="BQ50" i="28"/>
  <c r="BQ49" i="21"/>
  <c r="BQ48" i="21"/>
  <c r="BP48" i="28"/>
  <c r="BP47" i="21"/>
  <c r="BP49" i="28"/>
  <c r="BP48" i="21"/>
  <c r="BP36" i="8"/>
  <c r="BP36" i="13" s="1"/>
  <c r="BP36" i="12" s="1"/>
  <c r="BP36" i="28"/>
  <c r="BP35" i="21"/>
  <c r="BP36" i="21"/>
  <c r="BP37" i="28"/>
  <c r="BK43" i="8"/>
  <c r="BK43" i="21"/>
  <c r="BK42" i="21"/>
  <c r="BK44" i="28"/>
  <c r="BK43" i="28"/>
  <c r="BK31" i="8"/>
  <c r="BK31" i="13" s="1"/>
  <c r="BK31" i="12" s="1"/>
  <c r="BK31" i="21"/>
  <c r="BK30" i="21"/>
  <c r="BJ42" i="8"/>
  <c r="BJ42" i="9" s="1"/>
  <c r="BJ41" i="21"/>
  <c r="BJ42" i="21"/>
  <c r="BI41" i="8"/>
  <c r="BI42" i="28"/>
  <c r="BI40" i="21"/>
  <c r="BI41" i="21"/>
  <c r="BH40" i="8"/>
  <c r="BH39" i="21"/>
  <c r="BH40" i="21"/>
  <c r="BG50" i="21"/>
  <c r="BG51" i="21"/>
  <c r="BF46" i="8"/>
  <c r="BE46" i="13" s="1"/>
  <c r="BE46" i="12" s="1"/>
  <c r="BF46" i="21"/>
  <c r="BF47" i="28"/>
  <c r="BF45" i="21"/>
  <c r="BF34" i="8"/>
  <c r="BF34" i="9" s="1"/>
  <c r="BF34" i="21"/>
  <c r="BE41" i="8"/>
  <c r="BE40" i="21"/>
  <c r="BC35" i="21"/>
  <c r="BC34" i="21"/>
  <c r="BB46" i="8"/>
  <c r="BA46" i="9" s="1"/>
  <c r="BB47" i="28"/>
  <c r="BB46" i="21"/>
  <c r="AZ44" i="8"/>
  <c r="AZ43" i="21"/>
  <c r="AZ44" i="21"/>
  <c r="BY49" i="13"/>
  <c r="BY49" i="12" s="1"/>
  <c r="BA49" i="19"/>
  <c r="BD47" i="21"/>
  <c r="AY42" i="21"/>
  <c r="BC36" i="28"/>
  <c r="BC43" i="21"/>
  <c r="AZ47" i="21"/>
  <c r="BE35" i="28"/>
  <c r="AZ45" i="28"/>
  <c r="BF48" i="28"/>
  <c r="BD48" i="21"/>
  <c r="AZ48" i="19"/>
  <c r="BB46" i="28"/>
  <c r="AV43" i="21"/>
  <c r="BA42" i="19"/>
  <c r="AV37" i="28"/>
  <c r="AV36" i="21"/>
  <c r="BC45" i="28"/>
  <c r="BC48" i="28"/>
  <c r="BF38" i="28"/>
  <c r="AZ44" i="28"/>
  <c r="CG39" i="28"/>
  <c r="CE34" i="21"/>
  <c r="CT33" i="21"/>
  <c r="CI44" i="28"/>
  <c r="AU43" i="28"/>
  <c r="AU37" i="28"/>
  <c r="CB36" i="28"/>
  <c r="BY34" i="28"/>
  <c r="CJ33" i="28"/>
  <c r="CM36" i="28"/>
  <c r="BK32" i="28"/>
  <c r="BW32" i="28"/>
  <c r="BW35" i="22"/>
  <c r="BS39" i="21"/>
  <c r="BT48" i="21"/>
  <c r="CI39" i="21"/>
  <c r="AQ30" i="24"/>
  <c r="AQ33" i="28"/>
  <c r="AQ30" i="21"/>
  <c r="AQ31" i="28"/>
  <c r="AQ31" i="21"/>
  <c r="AP46" i="28"/>
  <c r="AP46" i="21"/>
  <c r="AP47" i="28"/>
  <c r="AP45" i="21"/>
  <c r="AO45" i="21"/>
  <c r="AO46" i="28"/>
  <c r="AO44" i="21"/>
  <c r="AO45" i="28"/>
  <c r="AO34" i="28"/>
  <c r="AO33" i="21"/>
  <c r="AN43" i="21"/>
  <c r="AN44" i="21"/>
  <c r="AN45" i="28"/>
  <c r="AN33" i="28"/>
  <c r="AN32" i="21"/>
  <c r="AN32" i="28"/>
  <c r="AM43" i="21"/>
  <c r="AM42" i="21"/>
  <c r="AM31" i="28"/>
  <c r="AM31" i="21"/>
  <c r="AM30" i="21"/>
  <c r="AL46" i="8"/>
  <c r="AL45" i="21"/>
  <c r="AL38" i="8"/>
  <c r="AL38" i="23" s="1"/>
  <c r="AL40" i="28"/>
  <c r="AL38" i="21"/>
  <c r="AL34" i="8"/>
  <c r="AL33" i="21"/>
  <c r="AK45" i="8"/>
  <c r="AK44" i="21"/>
  <c r="AK42" i="28"/>
  <c r="AK41" i="21"/>
  <c r="AK40" i="21"/>
  <c r="AK37" i="8"/>
  <c r="AK37" i="23" s="1"/>
  <c r="AK37" i="21"/>
  <c r="AK33" i="8"/>
  <c r="AK33" i="23" s="1"/>
  <c r="AK32" i="21"/>
  <c r="AJ40" i="8"/>
  <c r="AK40" i="9" s="1"/>
  <c r="AJ40" i="28"/>
  <c r="AJ39" i="21"/>
  <c r="AJ36" i="8"/>
  <c r="AJ36" i="23" s="1"/>
  <c r="AJ36" i="21"/>
  <c r="AJ32" i="8"/>
  <c r="AJ32" i="23" s="1"/>
  <c r="AJ31" i="21"/>
  <c r="AI47" i="8"/>
  <c r="AI49" i="28"/>
  <c r="AI40" i="28"/>
  <c r="AI38" i="21"/>
  <c r="AI39" i="28"/>
  <c r="AI39" i="21"/>
  <c r="AI30" i="21"/>
  <c r="AI31" i="28"/>
  <c r="AH50" i="8"/>
  <c r="AI50" i="9" s="1"/>
  <c r="AH50" i="28"/>
  <c r="AH49" i="21"/>
  <c r="AH38" i="28"/>
  <c r="AH38" i="21"/>
  <c r="AH37" i="21"/>
  <c r="AG49" i="8"/>
  <c r="AH49" i="9" s="1"/>
  <c r="AG49" i="21"/>
  <c r="AG49" i="28"/>
  <c r="AG47" i="28"/>
  <c r="AG45" i="21"/>
  <c r="AG41" i="8"/>
  <c r="AG40" i="21"/>
  <c r="AG38" i="28"/>
  <c r="AG37" i="21"/>
  <c r="AG37" i="28"/>
  <c r="AG36" i="21"/>
  <c r="AG35" i="28"/>
  <c r="AG33" i="21"/>
  <c r="AF46" i="28"/>
  <c r="AF44" i="21"/>
  <c r="AF37" i="28"/>
  <c r="AF36" i="21"/>
  <c r="AF35" i="21"/>
  <c r="AE51" i="8"/>
  <c r="AE51" i="19" s="1"/>
  <c r="AE51" i="21"/>
  <c r="AE46" i="21"/>
  <c r="AE47" i="21"/>
  <c r="AE47" i="28"/>
  <c r="AE39" i="28"/>
  <c r="AE38" i="21"/>
  <c r="AE36" i="28"/>
  <c r="AE35" i="28"/>
  <c r="AE34" i="21"/>
  <c r="AE31" i="28"/>
  <c r="AE32" i="28"/>
  <c r="AE33" i="28"/>
  <c r="AE31" i="21"/>
  <c r="AE30" i="21"/>
  <c r="AD50" i="8"/>
  <c r="AD49" i="21"/>
  <c r="AD46" i="8"/>
  <c r="AC46" i="13" s="1"/>
  <c r="AC46" i="12" s="1"/>
  <c r="AD47" i="28"/>
  <c r="AD36" i="28"/>
  <c r="AD33" i="21"/>
  <c r="AD35" i="28"/>
  <c r="AD34" i="21"/>
  <c r="AC45" i="28"/>
  <c r="AC46" i="28"/>
  <c r="AC45" i="21"/>
  <c r="AC33" i="21"/>
  <c r="AC33" i="28"/>
  <c r="AC32" i="21"/>
  <c r="AB48" i="8"/>
  <c r="AB47" i="21"/>
  <c r="AB44" i="28"/>
  <c r="AB45" i="28"/>
  <c r="AB43" i="21"/>
  <c r="AB44" i="21"/>
  <c r="AA43" i="21"/>
  <c r="AA42" i="21"/>
  <c r="AA39" i="21"/>
  <c r="AA41" i="28"/>
  <c r="AA31" i="28"/>
  <c r="AA31" i="21"/>
  <c r="Z50" i="8"/>
  <c r="Z50" i="23" s="1"/>
  <c r="Z50" i="21"/>
  <c r="Z33" i="21"/>
  <c r="Z34" i="28"/>
  <c r="Y45" i="8"/>
  <c r="Z45" i="9" s="1"/>
  <c r="Y44" i="21"/>
  <c r="Y41" i="8"/>
  <c r="Y40" i="21"/>
  <c r="Y41" i="21"/>
  <c r="Y41" i="28"/>
  <c r="Y42" i="28"/>
  <c r="Y37" i="8"/>
  <c r="Y37" i="23" s="1"/>
  <c r="Y37" i="21"/>
  <c r="Y39" i="28"/>
  <c r="Y33" i="8"/>
  <c r="Y32" i="21"/>
  <c r="X48" i="8"/>
  <c r="X48" i="23" s="1"/>
  <c r="X48" i="21"/>
  <c r="X40" i="8"/>
  <c r="X41" i="28"/>
  <c r="X40" i="28"/>
  <c r="X36" i="8"/>
  <c r="X36" i="23" s="1"/>
  <c r="X38" i="28"/>
  <c r="X32" i="8"/>
  <c r="X32" i="28"/>
  <c r="X31" i="21"/>
  <c r="W51" i="8"/>
  <c r="W52" i="38" s="1"/>
  <c r="W50" i="21"/>
  <c r="W51" i="21"/>
  <c r="W43" i="8"/>
  <c r="X43" i="9" s="1"/>
  <c r="W42" i="21"/>
  <c r="W39" i="8"/>
  <c r="W39" i="19" s="1"/>
  <c r="W39" i="21"/>
  <c r="W35" i="8"/>
  <c r="W35" i="23" s="1"/>
  <c r="W35" i="21"/>
  <c r="W37" i="28"/>
  <c r="W31" i="8"/>
  <c r="W31" i="13" s="1"/>
  <c r="W31" i="12" s="1"/>
  <c r="W30" i="24"/>
  <c r="W30" i="26" s="1"/>
  <c r="W30" i="21"/>
  <c r="V50" i="8"/>
  <c r="V49" i="21"/>
  <c r="V46" i="8"/>
  <c r="V46" i="23" s="1"/>
  <c r="V46" i="21"/>
  <c r="V42" i="8"/>
  <c r="W42" i="9" s="1"/>
  <c r="V42" i="28"/>
  <c r="V41" i="21"/>
  <c r="V38" i="8"/>
  <c r="V38" i="23" s="1"/>
  <c r="V40" i="28"/>
  <c r="V34" i="8"/>
  <c r="V34" i="23" s="1"/>
  <c r="V36" i="28"/>
  <c r="U49" i="8"/>
  <c r="V49" i="9" s="1"/>
  <c r="U48" i="21"/>
  <c r="U41" i="8"/>
  <c r="V41" i="9" s="1"/>
  <c r="U40" i="21"/>
  <c r="U37" i="13"/>
  <c r="U37" i="12" s="1"/>
  <c r="U37" i="23"/>
  <c r="U33" i="8"/>
  <c r="U33" i="21"/>
  <c r="T44" i="8"/>
  <c r="T43" i="21"/>
  <c r="T40" i="8"/>
  <c r="U40" i="9" s="1"/>
  <c r="T39" i="21"/>
  <c r="T36" i="8"/>
  <c r="T36" i="22" s="1"/>
  <c r="T36" i="21"/>
  <c r="T32" i="8"/>
  <c r="T31" i="21"/>
  <c r="T34" i="28"/>
  <c r="S51" i="8"/>
  <c r="S52" i="32" s="1"/>
  <c r="S50" i="21"/>
  <c r="S51" i="21"/>
  <c r="S47" i="8"/>
  <c r="S46" i="21"/>
  <c r="S43" i="8"/>
  <c r="T43" i="9" s="1"/>
  <c r="S43" i="28"/>
  <c r="S43" i="21"/>
  <c r="S44" i="28"/>
  <c r="S35" i="8"/>
  <c r="S35" i="19" s="1"/>
  <c r="S35" i="28"/>
  <c r="S34" i="21"/>
  <c r="S31" i="8"/>
  <c r="S33" i="28"/>
  <c r="S32" i="28"/>
  <c r="S30" i="21"/>
  <c r="S31" i="28"/>
  <c r="R50" i="8"/>
  <c r="S50" i="9" s="1"/>
  <c r="R49" i="21"/>
  <c r="R46" i="8"/>
  <c r="S46" i="9" s="1"/>
  <c r="R46" i="21"/>
  <c r="R45" i="21"/>
  <c r="R47" i="28"/>
  <c r="R42" i="8"/>
  <c r="R41" i="21"/>
  <c r="R42" i="21"/>
  <c r="R34" i="8"/>
  <c r="R34" i="13" s="1"/>
  <c r="R34" i="12" s="1"/>
  <c r="R35" i="28"/>
  <c r="R34" i="28"/>
  <c r="Q49" i="8"/>
  <c r="R49" i="9" s="1"/>
  <c r="Q48" i="21"/>
  <c r="Q49" i="28"/>
  <c r="Q45" i="8"/>
  <c r="Q44" i="21"/>
  <c r="Q46" i="28"/>
  <c r="Q47" i="28"/>
  <c r="Q41" i="8"/>
  <c r="Q42" i="28"/>
  <c r="Q41" i="21"/>
  <c r="Q40" i="21"/>
  <c r="Q33" i="8"/>
  <c r="R33" i="9" s="1"/>
  <c r="Q33" i="28"/>
  <c r="Q34" i="28"/>
  <c r="Q32" i="21"/>
  <c r="Q33" i="21"/>
  <c r="P48" i="13"/>
  <c r="P48" i="12" s="1"/>
  <c r="P48" i="19"/>
  <c r="P48" i="23"/>
  <c r="P44" i="8"/>
  <c r="Q44" i="9" s="1"/>
  <c r="P45" i="28"/>
  <c r="P44" i="21"/>
  <c r="P43" i="21"/>
  <c r="P40" i="8"/>
  <c r="Q40" i="9" s="1"/>
  <c r="P40" i="28"/>
  <c r="P42" i="28"/>
  <c r="P39" i="21"/>
  <c r="P41" i="28"/>
  <c r="P32" i="8"/>
  <c r="P32" i="28"/>
  <c r="P32" i="21"/>
  <c r="P33" i="28"/>
  <c r="P31" i="21"/>
  <c r="O51" i="8"/>
  <c r="O52" i="38" s="1"/>
  <c r="O51" i="21"/>
  <c r="O47" i="8"/>
  <c r="P47" i="9" s="1"/>
  <c r="O46" i="21"/>
  <c r="O47" i="28"/>
  <c r="O43" i="8"/>
  <c r="P43" i="9" s="1"/>
  <c r="O43" i="21"/>
  <c r="O39" i="8"/>
  <c r="O39" i="23" s="1"/>
  <c r="O40" i="28"/>
  <c r="O38" i="21"/>
  <c r="O39" i="28"/>
  <c r="O35" i="8"/>
  <c r="O34" i="21"/>
  <c r="O31" i="8"/>
  <c r="O31" i="28"/>
  <c r="O30" i="21"/>
  <c r="N46" i="8"/>
  <c r="O46" i="9" s="1"/>
  <c r="N45" i="21"/>
  <c r="N42" i="8"/>
  <c r="N42" i="28"/>
  <c r="N41" i="21"/>
  <c r="N42" i="21"/>
  <c r="N38" i="8"/>
  <c r="N38" i="28"/>
  <c r="N37" i="21"/>
  <c r="N38" i="21"/>
  <c r="N34" i="8"/>
  <c r="O34" i="9" s="1"/>
  <c r="N33" i="21"/>
  <c r="N34" i="28"/>
  <c r="M49" i="8"/>
  <c r="M49" i="9" s="1"/>
  <c r="M51" i="28"/>
  <c r="M48" i="21"/>
  <c r="M49" i="21"/>
  <c r="M45" i="13"/>
  <c r="M45" i="12" s="1"/>
  <c r="M45" i="19"/>
  <c r="M45" i="23"/>
  <c r="M41" i="8"/>
  <c r="M41" i="13" s="1"/>
  <c r="M41" i="12" s="1"/>
  <c r="M41" i="21"/>
  <c r="M42" i="28"/>
  <c r="L48" i="8"/>
  <c r="K48" i="9" s="1"/>
  <c r="L48" i="21"/>
  <c r="L48" i="28"/>
  <c r="L44" i="8"/>
  <c r="L43" i="21"/>
  <c r="L40" i="8"/>
  <c r="L42" i="28"/>
  <c r="L39" i="21"/>
  <c r="L41" i="28"/>
  <c r="K51" i="8"/>
  <c r="K52" i="38" s="1"/>
  <c r="K50" i="21"/>
  <c r="K51" i="21"/>
  <c r="K42" i="21"/>
  <c r="K43" i="28"/>
  <c r="K39" i="21"/>
  <c r="K41" i="28"/>
  <c r="K39" i="28"/>
  <c r="K40" i="28"/>
  <c r="K31" i="28"/>
  <c r="K30" i="21"/>
  <c r="J48" i="28"/>
  <c r="J47" i="28"/>
  <c r="J45" i="21"/>
  <c r="J46" i="28"/>
  <c r="J38" i="28"/>
  <c r="J38" i="21"/>
  <c r="J37" i="21"/>
  <c r="J39" i="28"/>
  <c r="J40" i="28"/>
  <c r="J34" i="8"/>
  <c r="J34" i="9" s="1"/>
  <c r="J33" i="21"/>
  <c r="J35" i="28"/>
  <c r="I49" i="8"/>
  <c r="I49" i="21"/>
  <c r="I49" i="28"/>
  <c r="I51" i="28"/>
  <c r="I45" i="8"/>
  <c r="H45" i="9" s="1"/>
  <c r="I45" i="21"/>
  <c r="I44" i="21"/>
  <c r="I41" i="8"/>
  <c r="J41" i="9" s="1"/>
  <c r="I41" i="28"/>
  <c r="I40" i="21"/>
  <c r="I37" i="21"/>
  <c r="I37" i="28"/>
  <c r="I32" i="21"/>
  <c r="I35" i="28"/>
  <c r="I33" i="21"/>
  <c r="H48" i="8"/>
  <c r="H48" i="9" s="1"/>
  <c r="H48" i="28"/>
  <c r="H47" i="21"/>
  <c r="H49" i="28"/>
  <c r="H48" i="21"/>
  <c r="H44" i="8"/>
  <c r="G44" i="9" s="1"/>
  <c r="H43" i="21"/>
  <c r="H46" i="28"/>
  <c r="H44" i="21"/>
  <c r="H40" i="8"/>
  <c r="H40" i="23" s="1"/>
  <c r="H42" i="28"/>
  <c r="H36" i="28"/>
  <c r="H36" i="21"/>
  <c r="H35" i="21"/>
  <c r="G32" i="13"/>
  <c r="G32" i="12" s="1"/>
  <c r="H32" i="22"/>
  <c r="G51" i="8"/>
  <c r="G52" i="19" s="1"/>
  <c r="G51" i="21"/>
  <c r="G47" i="8"/>
  <c r="F47" i="9" s="1"/>
  <c r="G47" i="28"/>
  <c r="G46" i="21"/>
  <c r="G47" i="21"/>
  <c r="G43" i="8"/>
  <c r="F43" i="9" s="1"/>
  <c r="G42" i="21"/>
  <c r="G43" i="21"/>
  <c r="G45" i="28"/>
  <c r="G39" i="8"/>
  <c r="G39" i="23" s="1"/>
  <c r="G38" i="21"/>
  <c r="G39" i="28"/>
  <c r="G35" i="8"/>
  <c r="G35" i="21"/>
  <c r="G34" i="21"/>
  <c r="G31" i="8"/>
  <c r="G30" i="24"/>
  <c r="G33" i="28"/>
  <c r="G31" i="28"/>
  <c r="G30" i="21"/>
  <c r="F50" i="8"/>
  <c r="F50" i="23" s="1"/>
  <c r="F50" i="21"/>
  <c r="F46" i="8"/>
  <c r="E46" i="9" s="1"/>
  <c r="F47" i="28"/>
  <c r="F45" i="21"/>
  <c r="F42" i="8"/>
  <c r="F43" i="28"/>
  <c r="F42" i="21"/>
  <c r="F41" i="21"/>
  <c r="F44" i="28"/>
  <c r="F38" i="8"/>
  <c r="F38" i="23" s="1"/>
  <c r="F38" i="28"/>
  <c r="F37" i="21"/>
  <c r="F34" i="8"/>
  <c r="F34" i="28"/>
  <c r="F35" i="28"/>
  <c r="E45" i="8"/>
  <c r="E46" i="28"/>
  <c r="E45" i="21"/>
  <c r="E47" i="28"/>
  <c r="E44" i="21"/>
  <c r="E45" i="28"/>
  <c r="E41" i="8"/>
  <c r="E41" i="23" s="1"/>
  <c r="E41" i="21"/>
  <c r="E42" i="28"/>
  <c r="E37" i="28"/>
  <c r="E36" i="21"/>
  <c r="E33" i="21"/>
  <c r="E32" i="21"/>
  <c r="E34" i="28"/>
  <c r="D48" i="8"/>
  <c r="D48" i="23" s="1"/>
  <c r="D47" i="21"/>
  <c r="D48" i="28"/>
  <c r="D44" i="8"/>
  <c r="D43" i="21"/>
  <c r="D40" i="8"/>
  <c r="C40" i="9" s="1"/>
  <c r="D40" i="28"/>
  <c r="D42" i="28"/>
  <c r="D40" i="21"/>
  <c r="C48" i="28"/>
  <c r="C47" i="28"/>
  <c r="C44" i="28"/>
  <c r="C43" i="21"/>
  <c r="C43" i="28"/>
  <c r="C42" i="21"/>
  <c r="C31" i="28"/>
  <c r="C30" i="21"/>
  <c r="C31" i="21"/>
  <c r="C32" i="28"/>
  <c r="AD45" i="21"/>
  <c r="AD46" i="21"/>
  <c r="X44" i="19"/>
  <c r="Z44" i="28"/>
  <c r="AM43" i="28"/>
  <c r="M45" i="28"/>
  <c r="W43" i="28"/>
  <c r="N39" i="28"/>
  <c r="AC34" i="28"/>
  <c r="AP35" i="28"/>
  <c r="G32" i="28"/>
  <c r="AM32" i="28"/>
  <c r="T44" i="21"/>
  <c r="AD42" i="21"/>
  <c r="H32" i="21"/>
  <c r="F48" i="28"/>
  <c r="T47" i="21"/>
  <c r="R33" i="21"/>
  <c r="T33" i="28"/>
  <c r="H39" i="21"/>
  <c r="G37" i="28"/>
  <c r="H40" i="28"/>
  <c r="J42" i="28"/>
  <c r="W31" i="28"/>
  <c r="G31" i="21"/>
  <c r="I34" i="28"/>
  <c r="F33" i="21"/>
  <c r="Q45" i="21"/>
  <c r="E40" i="21"/>
  <c r="G36" i="28"/>
  <c r="AP33" i="21"/>
  <c r="AA30" i="21"/>
  <c r="AI52" i="19"/>
  <c r="X44" i="23"/>
  <c r="R44" i="28"/>
  <c r="AA44" i="28"/>
  <c r="Y46" i="28"/>
  <c r="AF36" i="28"/>
  <c r="AC35" i="28"/>
  <c r="AO37" i="19"/>
  <c r="AQ32" i="28"/>
  <c r="AF34" i="28"/>
  <c r="AD34" i="28"/>
  <c r="AI51" i="23"/>
  <c r="M44" i="21"/>
  <c r="Z42" i="21"/>
  <c r="X36" i="21"/>
  <c r="J50" i="28"/>
  <c r="U47" i="28"/>
  <c r="X39" i="21"/>
  <c r="K37" i="28"/>
  <c r="L40" i="21"/>
  <c r="D31" i="21"/>
  <c r="V34" i="21"/>
  <c r="H45" i="28"/>
  <c r="F46" i="28"/>
  <c r="Q41" i="28"/>
  <c r="N50" i="19"/>
  <c r="T32" i="21"/>
  <c r="AA51" i="21"/>
  <c r="C46" i="21"/>
  <c r="J10" i="8"/>
  <c r="I10" i="9" s="1"/>
  <c r="J10" i="21"/>
  <c r="W10" i="8"/>
  <c r="W12" i="8" s="1"/>
  <c r="W10" i="21"/>
  <c r="W23" i="8"/>
  <c r="V23" i="9" s="1"/>
  <c r="W23" i="21"/>
  <c r="AQ23" i="8"/>
  <c r="AQ23" i="21"/>
  <c r="AT8" i="13"/>
  <c r="AT8" i="12" s="1"/>
  <c r="BK5" i="19"/>
  <c r="DA37" i="28"/>
  <c r="CV36" i="28"/>
  <c r="CR50" i="28"/>
  <c r="CH40" i="28"/>
  <c r="BX46" i="28"/>
  <c r="BI43" i="28"/>
  <c r="BE41" i="28"/>
  <c r="BC51" i="28"/>
  <c r="BB50" i="28"/>
  <c r="BB36" i="28"/>
  <c r="AX34" i="28"/>
  <c r="AV44" i="28"/>
  <c r="AU41" i="28"/>
  <c r="AT42" i="28"/>
  <c r="AS51" i="28"/>
  <c r="AP48" i="28"/>
  <c r="AP36" i="28"/>
  <c r="AO33" i="28"/>
  <c r="AN44" i="28"/>
  <c r="AM35" i="28"/>
  <c r="AL46" i="28"/>
  <c r="AI41" i="28"/>
  <c r="AH42" i="28"/>
  <c r="AH36" i="28"/>
  <c r="AG41" i="28"/>
  <c r="AD50" i="28"/>
  <c r="H34" i="13"/>
  <c r="H34" i="12" s="1"/>
  <c r="G45" i="13"/>
  <c r="G45" i="12" s="1"/>
  <c r="F44" i="13"/>
  <c r="F44" i="12" s="1"/>
  <c r="F32" i="13"/>
  <c r="F32" i="12" s="1"/>
  <c r="DD33" i="28"/>
  <c r="DC32" i="13"/>
  <c r="DC32" i="12" s="1"/>
  <c r="DA42" i="19"/>
  <c r="CY40" i="13"/>
  <c r="CY40" i="12" s="1"/>
  <c r="CX50" i="21"/>
  <c r="CW38" i="19"/>
  <c r="CT34" i="21"/>
  <c r="CR45" i="19"/>
  <c r="CR33" i="28"/>
  <c r="CQ44" i="28"/>
  <c r="CQ32" i="13"/>
  <c r="CQ32" i="12" s="1"/>
  <c r="CO41" i="21"/>
  <c r="CN41" i="19"/>
  <c r="CM40" i="13"/>
  <c r="CM40" i="12" s="1"/>
  <c r="CK50" i="19"/>
  <c r="CK38" i="19"/>
  <c r="CI48" i="19"/>
  <c r="CH35" i="28"/>
  <c r="CG46" i="19"/>
  <c r="CF45" i="13"/>
  <c r="CF45" i="12" s="1"/>
  <c r="CE31" i="21"/>
  <c r="BV47" i="28"/>
  <c r="BM40" i="28"/>
  <c r="BG32" i="28"/>
  <c r="BF43" i="28"/>
  <c r="BF33" i="28"/>
  <c r="BB39" i="28"/>
  <c r="BA51" i="28"/>
  <c r="BA38" i="21"/>
  <c r="AZ49" i="28"/>
  <c r="AZ37" i="28"/>
  <c r="AY37" i="28"/>
  <c r="AX47" i="21"/>
  <c r="AX34" i="21"/>
  <c r="AW46" i="28"/>
  <c r="AW35" i="28"/>
  <c r="AV45" i="21"/>
  <c r="AV34" i="28"/>
  <c r="AU45" i="28"/>
  <c r="AU32" i="28"/>
  <c r="AS41" i="21"/>
  <c r="AR41" i="28"/>
  <c r="AQ41" i="28"/>
  <c r="AO50" i="28"/>
  <c r="AM37" i="28"/>
  <c r="AK34" i="28"/>
  <c r="AJ45" i="21"/>
  <c r="AJ33" i="28"/>
  <c r="AI44" i="28"/>
  <c r="AI32" i="28"/>
  <c r="AH42" i="21"/>
  <c r="AF42" i="28"/>
  <c r="W44" i="28"/>
  <c r="V43" i="28"/>
  <c r="V32" i="28"/>
  <c r="T41" i="28"/>
  <c r="M46" i="21"/>
  <c r="K46" i="28"/>
  <c r="K32" i="28"/>
  <c r="J43" i="28"/>
  <c r="I42" i="28"/>
  <c r="H40" i="21"/>
  <c r="G39" i="21"/>
  <c r="D49" i="13"/>
  <c r="D49" i="12" s="1"/>
  <c r="C35" i="21"/>
  <c r="Z5" i="21"/>
  <c r="BJ8" i="9"/>
  <c r="S39" i="19"/>
  <c r="V39" i="28"/>
  <c r="W38" i="21"/>
  <c r="U37" i="21"/>
  <c r="V37" i="21"/>
  <c r="V38" i="28"/>
  <c r="W41" i="28"/>
  <c r="S38" i="21"/>
  <c r="T36" i="28"/>
  <c r="Q37" i="23"/>
  <c r="S39" i="13"/>
  <c r="S39" i="12" s="1"/>
  <c r="W39" i="28"/>
  <c r="W40" i="28"/>
  <c r="V38" i="21"/>
  <c r="R37" i="21"/>
  <c r="Q36" i="21"/>
  <c r="Q40" i="28"/>
  <c r="BJ20" i="21"/>
  <c r="BJ21" i="23"/>
  <c r="BJ21" i="22"/>
  <c r="O17" i="21"/>
  <c r="N18" i="13"/>
  <c r="N18" i="12" s="1"/>
  <c r="O18" i="23"/>
  <c r="M18" i="21"/>
  <c r="W20" i="23"/>
  <c r="V20" i="13"/>
  <c r="V20" i="12" s="1"/>
  <c r="M81" i="7"/>
  <c r="AQ20" i="9"/>
  <c r="AR20" i="19"/>
  <c r="AQ21" i="19"/>
  <c r="AQ20" i="13"/>
  <c r="AQ20" i="12" s="1"/>
  <c r="O81" i="7"/>
  <c r="BH21" i="22"/>
  <c r="BH20" i="21"/>
  <c r="BJ8" i="19"/>
  <c r="BI8" i="13"/>
  <c r="BI8" i="12" s="1"/>
  <c r="BJ8" i="22"/>
  <c r="K81" i="7"/>
  <c r="BJ8" i="13"/>
  <c r="BJ8" i="12" s="1"/>
  <c r="BJ7" i="21"/>
  <c r="BH8" i="13"/>
  <c r="BH8" i="12" s="1"/>
  <c r="J81" i="7"/>
  <c r="W7" i="22"/>
  <c r="J7" i="22"/>
  <c r="H32" i="28"/>
  <c r="H33" i="28"/>
  <c r="D31" i="13"/>
  <c r="D31" i="12" s="1"/>
  <c r="D31" i="22"/>
  <c r="D31" i="28"/>
  <c r="D30" i="24"/>
  <c r="H31" i="21"/>
  <c r="D31" i="19"/>
  <c r="E31" i="21"/>
  <c r="D32" i="28"/>
  <c r="D33" i="28"/>
  <c r="D30" i="21"/>
  <c r="BH18" i="23"/>
  <c r="BH17" i="21"/>
  <c r="V17" i="21"/>
  <c r="V18" i="22"/>
  <c r="BI8" i="9"/>
  <c r="AU8" i="9"/>
  <c r="AP7" i="22"/>
  <c r="AX46" i="21"/>
  <c r="K8" i="23"/>
  <c r="AC11" i="19"/>
  <c r="C10" i="13"/>
  <c r="C10" i="12" s="1"/>
  <c r="BA50" i="28"/>
  <c r="AU44" i="28"/>
  <c r="AV46" i="28"/>
  <c r="N19" i="19"/>
  <c r="CW38" i="28"/>
  <c r="DA41" i="21"/>
  <c r="AW4" i="13"/>
  <c r="AW4" i="12" s="1"/>
  <c r="BQ11" i="8"/>
  <c r="BP11" i="13" s="1"/>
  <c r="BP11" i="12" s="1"/>
  <c r="BB11" i="13"/>
  <c r="BB11" i="12" s="1"/>
  <c r="AO11" i="9"/>
  <c r="AB4" i="9"/>
  <c r="Z11" i="9"/>
  <c r="R11" i="8"/>
  <c r="BC52" i="23"/>
  <c r="DE46" i="19"/>
  <c r="AC17" i="19"/>
  <c r="V44" i="28"/>
  <c r="CD43" i="28"/>
  <c r="H41" i="28"/>
  <c r="Q22" i="22"/>
  <c r="Y24" i="13"/>
  <c r="Y24" i="12" s="1"/>
  <c r="AG22" i="13"/>
  <c r="AG22" i="12" s="1"/>
  <c r="AG6" i="21"/>
  <c r="I30" i="22"/>
  <c r="DE46" i="22"/>
  <c r="BQ30" i="23"/>
  <c r="D4" i="23"/>
  <c r="D38" i="28"/>
  <c r="CF33" i="23"/>
  <c r="E49" i="21"/>
  <c r="CE32" i="28"/>
  <c r="CO30" i="23"/>
  <c r="Z9" i="34"/>
  <c r="BD9" i="34"/>
  <c r="BP24" i="32"/>
  <c r="B36" i="19"/>
  <c r="DE47" i="32"/>
  <c r="DE35" i="32"/>
  <c r="CZ42" i="19"/>
  <c r="CX52" i="9"/>
  <c r="CL52" i="9"/>
  <c r="BZ52" i="9"/>
  <c r="BP30" i="13"/>
  <c r="BP30" i="12" s="1"/>
  <c r="BN52" i="9"/>
  <c r="BE42" i="21"/>
  <c r="BB52" i="9"/>
  <c r="AP52" i="9"/>
  <c r="AM48" i="21"/>
  <c r="AD52" i="9"/>
  <c r="R52" i="9"/>
  <c r="F52" i="13"/>
  <c r="F52" i="12" s="1"/>
  <c r="CZ30" i="13"/>
  <c r="CZ30" i="12" s="1"/>
  <c r="CV49" i="13"/>
  <c r="CV49" i="12" s="1"/>
  <c r="AF9" i="13"/>
  <c r="AF9" i="12" s="1"/>
  <c r="O10" i="13"/>
  <c r="O10" i="12" s="1"/>
  <c r="D10" i="23"/>
  <c r="AU43" i="21"/>
  <c r="AT42" i="21"/>
  <c r="C10" i="9"/>
  <c r="C7" i="9"/>
  <c r="V31" i="28"/>
  <c r="DA42" i="28"/>
  <c r="AD4" i="9"/>
  <c r="M11" i="9"/>
  <c r="AN24" i="9"/>
  <c r="AV4" i="13"/>
  <c r="AV4" i="12" s="1"/>
  <c r="X24" i="13"/>
  <c r="X24" i="12" s="1"/>
  <c r="C48" i="23"/>
  <c r="AE52" i="23"/>
  <c r="BO18" i="22"/>
  <c r="AO24" i="13"/>
  <c r="AO24" i="12" s="1"/>
  <c r="BK11" i="19"/>
  <c r="CC30" i="19"/>
  <c r="BK4" i="22"/>
  <c r="BQ31" i="19"/>
  <c r="D9" i="21"/>
  <c r="BC8" i="21"/>
  <c r="DB42" i="21"/>
  <c r="BE30" i="19"/>
  <c r="K24" i="23"/>
  <c r="AS30" i="23"/>
  <c r="CX51" i="21"/>
  <c r="CW49" i="21"/>
  <c r="F51" i="28"/>
  <c r="X8" i="34"/>
  <c r="CM52" i="13"/>
  <c r="CM52" i="12" s="1"/>
  <c r="P10" i="13"/>
  <c r="P10" i="12" s="1"/>
  <c r="D11" i="19"/>
  <c r="C4" i="9"/>
  <c r="BN11" i="13"/>
  <c r="BN11" i="12" s="1"/>
  <c r="BB11" i="9"/>
  <c r="O17" i="22"/>
  <c r="BL4" i="9"/>
  <c r="AM11" i="13"/>
  <c r="AM11" i="12" s="1"/>
  <c r="CA52" i="22"/>
  <c r="CE44" i="19"/>
  <c r="G52" i="22"/>
  <c r="BK10" i="19"/>
  <c r="CC30" i="22"/>
  <c r="BK4" i="23"/>
  <c r="AT44" i="28"/>
  <c r="CU36" i="28"/>
  <c r="K24" i="13"/>
  <c r="K24" i="12" s="1"/>
  <c r="T42" i="28"/>
  <c r="F39" i="23"/>
  <c r="CJ36" i="21"/>
  <c r="J5" i="19"/>
  <c r="G52" i="13"/>
  <c r="G52" i="12" s="1"/>
  <c r="I30" i="13"/>
  <c r="I30" i="12" s="1"/>
  <c r="P10" i="23"/>
  <c r="O18" i="19"/>
  <c r="AM11" i="9"/>
  <c r="E50" i="19"/>
  <c r="CK50" i="23"/>
  <c r="BC24" i="23"/>
  <c r="AW4" i="19"/>
  <c r="AH44" i="28"/>
  <c r="AN11" i="23"/>
  <c r="P7" i="21"/>
  <c r="K24" i="22"/>
  <c r="D37" i="28"/>
  <c r="AG21" i="21"/>
  <c r="F38" i="21"/>
  <c r="CF45" i="19"/>
  <c r="F51" i="22"/>
  <c r="CK38" i="23"/>
  <c r="C47" i="21"/>
  <c r="F51" i="21"/>
  <c r="C36" i="21"/>
  <c r="DA30" i="19"/>
  <c r="H30" i="13"/>
  <c r="H30" i="12" s="1"/>
  <c r="BK17" i="13"/>
  <c r="BK17" i="12" s="1"/>
  <c r="P11" i="19"/>
  <c r="AT43" i="19"/>
  <c r="AX36" i="28"/>
  <c r="P22" i="13"/>
  <c r="P22" i="12" s="1"/>
  <c r="CW38" i="23"/>
  <c r="BA39" i="28"/>
  <c r="V31" i="21"/>
  <c r="BJ17" i="9"/>
  <c r="BQ4" i="8"/>
  <c r="BP4" i="13" s="1"/>
  <c r="BP4" i="12" s="1"/>
  <c r="BC24" i="9"/>
  <c r="O17" i="23"/>
  <c r="AC4" i="13"/>
  <c r="AC4" i="12" s="1"/>
  <c r="CM52" i="22"/>
  <c r="BO24" i="22"/>
  <c r="CU48" i="19"/>
  <c r="E50" i="23"/>
  <c r="CA52" i="23"/>
  <c r="BC24" i="22"/>
  <c r="AO24" i="22"/>
  <c r="AV33" i="28"/>
  <c r="J45" i="28"/>
  <c r="AH43" i="28"/>
  <c r="AV35" i="28"/>
  <c r="C37" i="28"/>
  <c r="AK35" i="28"/>
  <c r="D37" i="21"/>
  <c r="F39" i="28"/>
  <c r="D49" i="23"/>
  <c r="BZ51" i="21"/>
  <c r="AP8" i="34"/>
  <c r="D22" i="34"/>
  <c r="BG7" i="19"/>
  <c r="AV24" i="13"/>
  <c r="AV24" i="12" s="1"/>
  <c r="AK24" i="13"/>
  <c r="AK24" i="12" s="1"/>
  <c r="AW18" i="19"/>
  <c r="AS17" i="13"/>
  <c r="AS17" i="12" s="1"/>
  <c r="BQ30" i="13"/>
  <c r="BQ30" i="12" s="1"/>
  <c r="AX47" i="28"/>
  <c r="AS42" i="28"/>
  <c r="BD11" i="9"/>
  <c r="BL17" i="9"/>
  <c r="AW17" i="9"/>
  <c r="BJ4" i="9"/>
  <c r="BO52" i="22"/>
  <c r="AW17" i="13"/>
  <c r="AW17" i="12" s="1"/>
  <c r="BO24" i="23"/>
  <c r="BC11" i="22"/>
  <c r="CW50" i="19"/>
  <c r="AK17" i="13"/>
  <c r="AK17" i="12" s="1"/>
  <c r="C36" i="28"/>
  <c r="F52" i="19"/>
  <c r="CP42" i="21"/>
  <c r="AG30" i="19"/>
  <c r="DA30" i="23"/>
  <c r="D48" i="21"/>
  <c r="DB50" i="19"/>
  <c r="DA49" i="19"/>
  <c r="AG6" i="13"/>
  <c r="AG6" i="12" s="1"/>
  <c r="D4" i="9"/>
  <c r="AK4" i="13"/>
  <c r="AK4" i="12" s="1"/>
  <c r="P7" i="9"/>
  <c r="CW39" i="28"/>
  <c r="AI17" i="8"/>
  <c r="AH17" i="13" s="1"/>
  <c r="X11" i="13"/>
  <c r="X11" i="12" s="1"/>
  <c r="AK17" i="9"/>
  <c r="BC11" i="9"/>
  <c r="BO52" i="23"/>
  <c r="BC11" i="23"/>
  <c r="M46" i="28"/>
  <c r="CE44" i="28"/>
  <c r="AK17" i="23"/>
  <c r="J44" i="28"/>
  <c r="U22" i="21"/>
  <c r="E38" i="28"/>
  <c r="BZ51" i="23"/>
  <c r="DE47" i="19"/>
  <c r="U30" i="22"/>
  <c r="EZ5" i="32"/>
  <c r="EY11" i="32" s="1"/>
  <c r="S12" i="32" s="1"/>
  <c r="I12" i="7" s="1"/>
  <c r="CI11" i="32"/>
  <c r="AX48" i="28"/>
  <c r="AZ38" i="28"/>
  <c r="AG9" i="13"/>
  <c r="AG9" i="12" s="1"/>
  <c r="CY52" i="22"/>
  <c r="I44" i="28"/>
  <c r="DC44" i="28"/>
  <c r="AK17" i="22"/>
  <c r="CZ41" i="28"/>
  <c r="CN41" i="23"/>
  <c r="AG31" i="19"/>
  <c r="E37" i="21"/>
  <c r="BQ30" i="22"/>
  <c r="I42" i="21"/>
  <c r="G40" i="28"/>
  <c r="BD7" i="34"/>
  <c r="AD8" i="34"/>
  <c r="V9" i="34"/>
  <c r="Z20" i="34"/>
  <c r="DA42" i="23"/>
  <c r="AX17" i="9"/>
  <c r="DF30" i="8"/>
  <c r="DE30" i="13" s="1"/>
  <c r="AG9" i="9"/>
  <c r="AT43" i="21"/>
  <c r="AX35" i="28"/>
  <c r="BA38" i="28"/>
  <c r="V30" i="21"/>
  <c r="CW37" i="21"/>
  <c r="AJ4" i="13"/>
  <c r="AJ4" i="12" s="1"/>
  <c r="AL4" i="9"/>
  <c r="BK17" i="9"/>
  <c r="Y11" i="9"/>
  <c r="AI4" i="8"/>
  <c r="R4" i="8"/>
  <c r="Q4" i="9" s="1"/>
  <c r="BK10" i="23"/>
  <c r="CI48" i="23"/>
  <c r="AQ52" i="23"/>
  <c r="X24" i="9"/>
  <c r="Y5" i="22"/>
  <c r="Y20" i="21"/>
  <c r="CT35" i="28"/>
  <c r="U30" i="19"/>
  <c r="D36" i="21"/>
  <c r="D10" i="21"/>
  <c r="I41" i="21"/>
  <c r="CV48" i="21"/>
  <c r="CR32" i="21"/>
  <c r="D49" i="28"/>
  <c r="C38" i="28"/>
  <c r="G21" i="13"/>
  <c r="G21" i="12" s="1"/>
  <c r="U17" i="9"/>
  <c r="BH24" i="9"/>
  <c r="AS24" i="13"/>
  <c r="AS24" i="12" s="1"/>
  <c r="AP52" i="13"/>
  <c r="AP52" i="12" s="1"/>
  <c r="AZ17" i="8"/>
  <c r="AY17" i="13" s="1"/>
  <c r="BD24" i="9"/>
  <c r="Y6" i="19"/>
  <c r="AG9" i="23"/>
  <c r="AT43" i="28"/>
  <c r="AV44" i="21"/>
  <c r="E23" i="13"/>
  <c r="E23" i="12" s="1"/>
  <c r="CT47" i="28"/>
  <c r="AV17" i="9"/>
  <c r="AZ4" i="8"/>
  <c r="AZ11" i="8"/>
  <c r="AQ52" i="22"/>
  <c r="DB43" i="28"/>
  <c r="CG34" i="28"/>
  <c r="BZ52" i="19"/>
  <c r="C17" i="23"/>
  <c r="J43" i="21"/>
  <c r="CD42" i="21"/>
  <c r="I30" i="23"/>
  <c r="AG30" i="22"/>
  <c r="AB7" i="34"/>
  <c r="X22" i="34"/>
  <c r="AM22" i="34"/>
  <c r="BB22" i="34"/>
  <c r="AL17" i="9"/>
  <c r="G9" i="23"/>
  <c r="F9" i="9"/>
  <c r="D50" i="28"/>
  <c r="AC17" i="23"/>
  <c r="BH33" i="28"/>
  <c r="H21" i="21"/>
  <c r="CP43" i="28"/>
  <c r="BG44" i="28"/>
  <c r="CB41" i="28"/>
  <c r="CJ37" i="28"/>
  <c r="Y9" i="34"/>
  <c r="AM20" i="19"/>
  <c r="AQ18" i="19"/>
  <c r="AL4" i="21"/>
  <c r="I81" i="7"/>
  <c r="I75" i="7"/>
  <c r="DC37" i="23"/>
  <c r="DC37" i="19"/>
  <c r="CZ34" i="19"/>
  <c r="CY45" i="8"/>
  <c r="CY46" i="28"/>
  <c r="CX43" i="21"/>
  <c r="CX44" i="21"/>
  <c r="CX32" i="23"/>
  <c r="CT40" i="8"/>
  <c r="CT41" i="19" s="1"/>
  <c r="CT40" i="21"/>
  <c r="CQ49" i="8"/>
  <c r="CQ50" i="28"/>
  <c r="CP47" i="21"/>
  <c r="CP49" i="28"/>
  <c r="CO35" i="23"/>
  <c r="CO36" i="19"/>
  <c r="CN46" i="8"/>
  <c r="CN46" i="21"/>
  <c r="CN34" i="8"/>
  <c r="CN34" i="21"/>
  <c r="CN33" i="21"/>
  <c r="CK31" i="8"/>
  <c r="CK31" i="21"/>
  <c r="CG51" i="22"/>
  <c r="CG51" i="23"/>
  <c r="CE49" i="28"/>
  <c r="CE51" i="28"/>
  <c r="CE49" i="21"/>
  <c r="CE39" i="28"/>
  <c r="CE37" i="21"/>
  <c r="CD35" i="21"/>
  <c r="CD36" i="21"/>
  <c r="CC35" i="28"/>
  <c r="CC34" i="21"/>
  <c r="CB46" i="8"/>
  <c r="CB48" i="28"/>
  <c r="CB34" i="22"/>
  <c r="CB34" i="19"/>
  <c r="CB35" i="19"/>
  <c r="CA33" i="21"/>
  <c r="CA35" i="28"/>
  <c r="BY43" i="8"/>
  <c r="BX43" i="13" s="1"/>
  <c r="BX43" i="12" s="1"/>
  <c r="BY45" i="28"/>
  <c r="BY42" i="21"/>
  <c r="BX42" i="21"/>
  <c r="BX41" i="21"/>
  <c r="BU39" i="8"/>
  <c r="BT39" i="13" s="1"/>
  <c r="BT39" i="12" s="1"/>
  <c r="BU39" i="28"/>
  <c r="BU35" i="23"/>
  <c r="BU35" i="22"/>
  <c r="BS50" i="28"/>
  <c r="BS49" i="28"/>
  <c r="BS37" i="21"/>
  <c r="BS39" i="28"/>
  <c r="BS36" i="21"/>
  <c r="BR50" i="28"/>
  <c r="BR47" i="21"/>
  <c r="BR37" i="28"/>
  <c r="BR35" i="21"/>
  <c r="BQ47" i="8"/>
  <c r="BQ48" i="28"/>
  <c r="BQ47" i="21"/>
  <c r="BQ35" i="23"/>
  <c r="BQ35" i="22"/>
  <c r="BP35" i="28"/>
  <c r="BP33" i="21"/>
  <c r="BO45" i="8"/>
  <c r="BO45" i="21"/>
  <c r="BO44" i="21"/>
  <c r="BO34" i="28"/>
  <c r="BO32" i="21"/>
  <c r="BN44" i="21"/>
  <c r="BN46" i="28"/>
  <c r="BN31" i="21"/>
  <c r="BN34" i="28"/>
  <c r="BM43" i="8"/>
  <c r="BM43" i="21"/>
  <c r="BM44" i="28"/>
  <c r="BM31" i="8"/>
  <c r="BM30" i="21"/>
  <c r="BL42" i="8"/>
  <c r="BL43" i="28"/>
  <c r="BJ40" i="8"/>
  <c r="BJ40" i="9" s="1"/>
  <c r="BJ42" i="28"/>
  <c r="BJ40" i="21"/>
  <c r="BJ39" i="21"/>
  <c r="BI51" i="13"/>
  <c r="BI51" i="12" s="1"/>
  <c r="BI51" i="23"/>
  <c r="BI40" i="28"/>
  <c r="BI39" i="21"/>
  <c r="BI41" i="28"/>
  <c r="BH50" i="13"/>
  <c r="BH50" i="12" s="1"/>
  <c r="BH50" i="23"/>
  <c r="BH40" i="28"/>
  <c r="BH38" i="21"/>
  <c r="BH39" i="28"/>
  <c r="BF36" i="28"/>
  <c r="BF36" i="21"/>
  <c r="BE49" i="28"/>
  <c r="BE47" i="28"/>
  <c r="BE46" i="21"/>
  <c r="BD46" i="8"/>
  <c r="BD46" i="21"/>
  <c r="BC33" i="8"/>
  <c r="BC33" i="23" s="1"/>
  <c r="BC32" i="21"/>
  <c r="BB32" i="28"/>
  <c r="BB31" i="21"/>
  <c r="BA43" i="8"/>
  <c r="BA45" i="28"/>
  <c r="AZ41" i="21"/>
  <c r="AZ42" i="21"/>
  <c r="AZ42" i="28"/>
  <c r="AY41" i="8"/>
  <c r="AX41" i="13" s="1"/>
  <c r="AX41" i="12" s="1"/>
  <c r="AY40" i="21"/>
  <c r="AX41" i="28"/>
  <c r="AX40" i="21"/>
  <c r="AX40" i="28"/>
  <c r="AW51" i="28"/>
  <c r="AW50" i="21"/>
  <c r="AV40" i="28"/>
  <c r="AV38" i="21"/>
  <c r="AV37" i="21"/>
  <c r="AU37" i="8"/>
  <c r="AU37" i="9" s="1"/>
  <c r="AU37" i="21"/>
  <c r="AU39" i="28"/>
  <c r="AU36" i="21"/>
  <c r="AT48" i="28"/>
  <c r="AT48" i="21"/>
  <c r="AT38" i="28"/>
  <c r="AT36" i="21"/>
  <c r="AS35" i="8"/>
  <c r="AS37" i="28"/>
  <c r="AS34" i="21"/>
  <c r="AS35" i="21"/>
  <c r="AS31" i="28"/>
  <c r="AS30" i="21"/>
  <c r="AR46" i="8"/>
  <c r="AR46" i="13" s="1"/>
  <c r="AR46" i="12" s="1"/>
  <c r="AR46" i="28"/>
  <c r="AR48" i="28"/>
  <c r="AR45" i="21"/>
  <c r="AR34" i="8"/>
  <c r="AR36" i="28"/>
  <c r="AQ45" i="8"/>
  <c r="AQ45" i="9" s="1"/>
  <c r="AQ45" i="28"/>
  <c r="AQ44" i="21"/>
  <c r="AQ46" i="28"/>
  <c r="D22" i="21"/>
  <c r="N23" i="8"/>
  <c r="N23" i="23" s="1"/>
  <c r="AB10" i="8"/>
  <c r="AB10" i="9" s="1"/>
  <c r="AB10" i="21"/>
  <c r="X18" i="8"/>
  <c r="W18" i="13" s="1"/>
  <c r="W18" i="12" s="1"/>
  <c r="X17" i="21"/>
  <c r="BF23" i="23"/>
  <c r="BF23" i="22"/>
  <c r="BN19" i="8"/>
  <c r="BN19" i="21"/>
  <c r="G20" i="13"/>
  <c r="G20" i="12" s="1"/>
  <c r="C22" i="9"/>
  <c r="H20" i="23"/>
  <c r="D21" i="21"/>
  <c r="H20" i="21"/>
  <c r="D23" i="19"/>
  <c r="CU42" i="28"/>
  <c r="CX44" i="28"/>
  <c r="CM33" i="22"/>
  <c r="CY33" i="28"/>
  <c r="CS51" i="23"/>
  <c r="BL42" i="21"/>
  <c r="BR36" i="21"/>
  <c r="BQ34" i="21"/>
  <c r="BZ44" i="21"/>
  <c r="CQ49" i="21"/>
  <c r="CA45" i="21"/>
  <c r="CB46" i="21"/>
  <c r="CC47" i="21"/>
  <c r="BS51" i="28"/>
  <c r="BG39" i="28"/>
  <c r="BO35" i="28"/>
  <c r="BQ36" i="28"/>
  <c r="AN42" i="21"/>
  <c r="AO51" i="21"/>
  <c r="AO43" i="28"/>
  <c r="AM41" i="28"/>
  <c r="AK39" i="28"/>
  <c r="AL41" i="28"/>
  <c r="AO32" i="28"/>
  <c r="E9" i="19"/>
  <c r="N35" i="28"/>
  <c r="AL40" i="13"/>
  <c r="AL40" i="12" s="1"/>
  <c r="AO31" i="21"/>
  <c r="AJ51" i="28"/>
  <c r="AN42" i="28"/>
  <c r="AL42" i="28"/>
  <c r="AK41" i="28"/>
  <c r="H81" i="7"/>
  <c r="D8" i="13"/>
  <c r="D8" i="12" s="1"/>
  <c r="BJ18" i="13"/>
  <c r="BJ18" i="12" s="1"/>
  <c r="AI50" i="13"/>
  <c r="AI50" i="12" s="1"/>
  <c r="AO43" i="13"/>
  <c r="AO43" i="12" s="1"/>
  <c r="T5" i="22"/>
  <c r="BB18" i="23"/>
  <c r="BB18" i="21"/>
  <c r="BB17" i="21"/>
  <c r="E31" i="22"/>
  <c r="E33" i="28"/>
  <c r="E32" i="28"/>
  <c r="E31" i="23"/>
  <c r="E30" i="21"/>
  <c r="C5" i="19"/>
  <c r="B5" i="9"/>
  <c r="D5" i="9"/>
  <c r="B17" i="19"/>
  <c r="B17" i="22"/>
  <c r="C17" i="9"/>
  <c r="F17" i="13"/>
  <c r="F17" i="12" s="1"/>
  <c r="F17" i="23"/>
  <c r="J17" i="19"/>
  <c r="J17" i="22"/>
  <c r="I17" i="13"/>
  <c r="I17" i="12" s="1"/>
  <c r="N17" i="23"/>
  <c r="N17" i="22"/>
  <c r="B18" i="22"/>
  <c r="B18" i="23"/>
  <c r="B22" i="23"/>
  <c r="B22" i="22"/>
  <c r="B24" i="22"/>
  <c r="B24" i="13"/>
  <c r="B24" i="12" s="1"/>
  <c r="B24" i="9"/>
  <c r="F24" i="9"/>
  <c r="G24" i="9"/>
  <c r="F24" i="23"/>
  <c r="I24" i="13"/>
  <c r="I24" i="12" s="1"/>
  <c r="J24" i="22"/>
  <c r="I24" i="9"/>
  <c r="AJ4" i="9"/>
  <c r="AC10" i="21"/>
  <c r="BA17" i="9"/>
  <c r="BP11" i="9"/>
  <c r="P18" i="8"/>
  <c r="P18" i="13" s="1"/>
  <c r="P18" i="12" s="1"/>
  <c r="P17" i="21"/>
  <c r="L20" i="8"/>
  <c r="L20" i="22" s="1"/>
  <c r="L20" i="21"/>
  <c r="P11" i="22"/>
  <c r="P11" i="23"/>
  <c r="P11" i="9"/>
  <c r="K11" i="13"/>
  <c r="K11" i="12" s="1"/>
  <c r="L11" i="9"/>
  <c r="K11" i="9"/>
  <c r="L11" i="22"/>
  <c r="G11" i="13"/>
  <c r="G11" i="12" s="1"/>
  <c r="H11" i="23"/>
  <c r="G11" i="9"/>
  <c r="H11" i="22"/>
  <c r="H11" i="13"/>
  <c r="H11" i="12" s="1"/>
  <c r="D11" i="13"/>
  <c r="D11" i="12" s="1"/>
  <c r="D11" i="23"/>
  <c r="E11" i="9"/>
  <c r="C11" i="13"/>
  <c r="C11" i="12" s="1"/>
  <c r="D11" i="9"/>
  <c r="D11" i="22"/>
  <c r="L10" i="8"/>
  <c r="L10" i="21"/>
  <c r="P9" i="8"/>
  <c r="P8" i="21"/>
  <c r="P9" i="21"/>
  <c r="C9" i="8"/>
  <c r="C9" i="21"/>
  <c r="P6" i="8"/>
  <c r="O6" i="13" s="1"/>
  <c r="O6" i="12" s="1"/>
  <c r="P6" i="21"/>
  <c r="D6" i="8"/>
  <c r="D12" i="8" s="1"/>
  <c r="D6" i="21"/>
  <c r="L5" i="8"/>
  <c r="K5" i="9" s="1"/>
  <c r="L4" i="21"/>
  <c r="P4" i="19"/>
  <c r="P4" i="23"/>
  <c r="P4" i="13"/>
  <c r="P4" i="12" s="1"/>
  <c r="O4" i="13"/>
  <c r="O4" i="12" s="1"/>
  <c r="P4" i="9"/>
  <c r="L4" i="19"/>
  <c r="L4" i="23"/>
  <c r="K4" i="13"/>
  <c r="K4" i="12" s="1"/>
  <c r="K4" i="9"/>
  <c r="L4" i="13"/>
  <c r="L4" i="12" s="1"/>
  <c r="L4" i="22"/>
  <c r="M4" i="9"/>
  <c r="H4" i="19"/>
  <c r="G4" i="9"/>
  <c r="G4" i="13"/>
  <c r="G4" i="12" s="1"/>
  <c r="H4" i="23"/>
  <c r="H4" i="13"/>
  <c r="H4" i="12" s="1"/>
  <c r="D4" i="19"/>
  <c r="D4" i="13"/>
  <c r="D4" i="12" s="1"/>
  <c r="C4" i="13"/>
  <c r="C4" i="12" s="1"/>
  <c r="D4" i="22"/>
  <c r="AG11" i="23"/>
  <c r="AG11" i="13"/>
  <c r="AG11" i="12" s="1"/>
  <c r="AF11" i="13"/>
  <c r="AF11" i="12" s="1"/>
  <c r="AG11" i="9"/>
  <c r="AC11" i="22"/>
  <c r="AB11" i="13"/>
  <c r="AB11" i="12" s="1"/>
  <c r="AC11" i="13"/>
  <c r="AC11" i="12" s="1"/>
  <c r="AB11" i="9"/>
  <c r="Y11" i="23"/>
  <c r="Y11" i="13"/>
  <c r="Y11" i="12" s="1"/>
  <c r="X11" i="9"/>
  <c r="Y11" i="22"/>
  <c r="U11" i="23"/>
  <c r="V11" i="9"/>
  <c r="U11" i="22"/>
  <c r="AC9" i="8"/>
  <c r="AC9" i="21"/>
  <c r="U9" i="23"/>
  <c r="U9" i="22"/>
  <c r="AG8" i="8"/>
  <c r="AG8" i="21"/>
  <c r="Y8" i="19"/>
  <c r="Y8" i="23"/>
  <c r="AG6" i="23"/>
  <c r="U6" i="23"/>
  <c r="U6" i="22"/>
  <c r="AG5" i="8"/>
  <c r="AG5" i="21"/>
  <c r="U5" i="8"/>
  <c r="U5" i="21"/>
  <c r="U4" i="21"/>
  <c r="AF4" i="13"/>
  <c r="AF4" i="12" s="1"/>
  <c r="AG4" i="13"/>
  <c r="AG4" i="12" s="1"/>
  <c r="AG4" i="23"/>
  <c r="AC4" i="23"/>
  <c r="AC4" i="19"/>
  <c r="AC4" i="9"/>
  <c r="AB4" i="13"/>
  <c r="AB4" i="12" s="1"/>
  <c r="Y4" i="19"/>
  <c r="Z4" i="9"/>
  <c r="X4" i="9"/>
  <c r="U4" i="23"/>
  <c r="U4" i="9"/>
  <c r="V4" i="9"/>
  <c r="U4" i="19"/>
  <c r="T4" i="13"/>
  <c r="T4" i="12" s="1"/>
  <c r="BO11" i="9"/>
  <c r="BO11" i="13"/>
  <c r="BO11" i="12" s="1"/>
  <c r="BO11" i="23"/>
  <c r="BO11" i="22"/>
  <c r="BK11" i="22"/>
  <c r="BK11" i="23"/>
  <c r="BK11" i="9"/>
  <c r="AV11" i="22"/>
  <c r="AV11" i="13"/>
  <c r="AV11" i="12" s="1"/>
  <c r="AR11" i="22"/>
  <c r="AR11" i="19"/>
  <c r="AS11" i="9"/>
  <c r="AR11" i="23"/>
  <c r="AN11" i="22"/>
  <c r="AN11" i="13"/>
  <c r="AN11" i="12" s="1"/>
  <c r="AJ11" i="23"/>
  <c r="AK11" i="9"/>
  <c r="AJ11" i="19"/>
  <c r="AJ11" i="22"/>
  <c r="BG10" i="22"/>
  <c r="AW10" i="8"/>
  <c r="AW10" i="19" s="1"/>
  <c r="AW10" i="21"/>
  <c r="AK10" i="8"/>
  <c r="AK10" i="21"/>
  <c r="BG9" i="8"/>
  <c r="BG10" i="19" s="1"/>
  <c r="BG9" i="21"/>
  <c r="AS9" i="8"/>
  <c r="AS9" i="21"/>
  <c r="BO8" i="8"/>
  <c r="BO9" i="19" s="1"/>
  <c r="BO8" i="21"/>
  <c r="BK8" i="22"/>
  <c r="BK8" i="9"/>
  <c r="AW8" i="23"/>
  <c r="AW8" i="22"/>
  <c r="AO8" i="8"/>
  <c r="AO8" i="21"/>
  <c r="AK8" i="22"/>
  <c r="AK8" i="23"/>
  <c r="BK7" i="8"/>
  <c r="BK8" i="19" s="1"/>
  <c r="BK7" i="21"/>
  <c r="AW7" i="8"/>
  <c r="AW7" i="21"/>
  <c r="AS7" i="23"/>
  <c r="AK7" i="8"/>
  <c r="AK8" i="19" s="1"/>
  <c r="AK7" i="21"/>
  <c r="BO6" i="23"/>
  <c r="BO6" i="22"/>
  <c r="BO6" i="13"/>
  <c r="BO6" i="12" s="1"/>
  <c r="AS6" i="8"/>
  <c r="AS7" i="19" s="1"/>
  <c r="AS6" i="21"/>
  <c r="AO6" i="23"/>
  <c r="AK6" i="22"/>
  <c r="AK6" i="19"/>
  <c r="BO5" i="8"/>
  <c r="BO4" i="21"/>
  <c r="BO5" i="21"/>
  <c r="BC5" i="8"/>
  <c r="BC6" i="19" s="1"/>
  <c r="BC5" i="21"/>
  <c r="BC4" i="21"/>
  <c r="AW5" i="23"/>
  <c r="AW5" i="22"/>
  <c r="AW5" i="19"/>
  <c r="AO5" i="8"/>
  <c r="AO5" i="21"/>
  <c r="AO4" i="21"/>
  <c r="AK5" i="19"/>
  <c r="AK5" i="23"/>
  <c r="AK5" i="22"/>
  <c r="BO4" i="23"/>
  <c r="BO4" i="22"/>
  <c r="BO4" i="19"/>
  <c r="BK4" i="19"/>
  <c r="BJ4" i="13"/>
  <c r="BJ4" i="12" s="1"/>
  <c r="BF4" i="9"/>
  <c r="BH4" i="9"/>
  <c r="BG4" i="22"/>
  <c r="BC4" i="23"/>
  <c r="BB4" i="13"/>
  <c r="BB4" i="12" s="1"/>
  <c r="BB4" i="9"/>
  <c r="BD4" i="9"/>
  <c r="AX4" i="9"/>
  <c r="AW4" i="9"/>
  <c r="AW4" i="23"/>
  <c r="AS4" i="9"/>
  <c r="AS4" i="19"/>
  <c r="AS4" i="23"/>
  <c r="AO4" i="19"/>
  <c r="AO4" i="23"/>
  <c r="AK4" i="22"/>
  <c r="AK4" i="9"/>
  <c r="AG24" i="22"/>
  <c r="AG24" i="13"/>
  <c r="AG24" i="12" s="1"/>
  <c r="AG24" i="9"/>
  <c r="AC24" i="22"/>
  <c r="AB24" i="9"/>
  <c r="AC24" i="23"/>
  <c r="Y24" i="23"/>
  <c r="Y24" i="9"/>
  <c r="Z24" i="9"/>
  <c r="U24" i="22"/>
  <c r="V24" i="9"/>
  <c r="AC23" i="8"/>
  <c r="AC23" i="21"/>
  <c r="Y23" i="8"/>
  <c r="Y23" i="19" s="1"/>
  <c r="Y23" i="21"/>
  <c r="AG22" i="19"/>
  <c r="AG22" i="22"/>
  <c r="AC22" i="8"/>
  <c r="AC22" i="19" s="1"/>
  <c r="AC22" i="21"/>
  <c r="Y22" i="22"/>
  <c r="Y22" i="13"/>
  <c r="Y22" i="12" s="1"/>
  <c r="U22" i="22"/>
  <c r="U22" i="23"/>
  <c r="T22" i="9"/>
  <c r="T22" i="13"/>
  <c r="T22" i="12" s="1"/>
  <c r="AG21" i="23"/>
  <c r="AG21" i="22"/>
  <c r="AG21" i="13"/>
  <c r="AG21" i="12" s="1"/>
  <c r="Y21" i="22"/>
  <c r="Y21" i="23"/>
  <c r="Y21" i="19"/>
  <c r="AG20" i="8"/>
  <c r="AG20" i="21"/>
  <c r="AC20" i="22"/>
  <c r="AC20" i="23"/>
  <c r="Y20" i="23"/>
  <c r="Y20" i="22"/>
  <c r="AG19" i="22"/>
  <c r="AG19" i="13"/>
  <c r="AG19" i="12" s="1"/>
  <c r="AC19" i="8"/>
  <c r="AD19" i="9" s="1"/>
  <c r="AC19" i="21"/>
  <c r="AG18" i="21"/>
  <c r="AG17" i="23"/>
  <c r="AG17" i="19"/>
  <c r="AG17" i="13"/>
  <c r="AG17" i="12" s="1"/>
  <c r="AF17" i="9"/>
  <c r="AS17" i="19"/>
  <c r="BG17" i="19"/>
  <c r="AJ22" i="13"/>
  <c r="AJ22" i="12" s="1"/>
  <c r="AN17" i="13"/>
  <c r="AN17" i="12" s="1"/>
  <c r="B36" i="22"/>
  <c r="DE31" i="19"/>
  <c r="DB49" i="19"/>
  <c r="CT52" i="19"/>
  <c r="DC38" i="19"/>
  <c r="DA46" i="21"/>
  <c r="CU40" i="21"/>
  <c r="CS38" i="21"/>
  <c r="CR50" i="21"/>
  <c r="CX31" i="21"/>
  <c r="CG51" i="21"/>
  <c r="CE48" i="21"/>
  <c r="CY44" i="21"/>
  <c r="CK43" i="21"/>
  <c r="CM32" i="21"/>
  <c r="CR49" i="21"/>
  <c r="CP48" i="21"/>
  <c r="CB45" i="21"/>
  <c r="CL44" i="21"/>
  <c r="CS39" i="21"/>
  <c r="CP36" i="21"/>
  <c r="CE50" i="28"/>
  <c r="CR51" i="28"/>
  <c r="CD48" i="28"/>
  <c r="CB47" i="28"/>
  <c r="CM47" i="28"/>
  <c r="CM45" i="28"/>
  <c r="CD49" i="28"/>
  <c r="CN46" i="28"/>
  <c r="CM46" i="28"/>
  <c r="CI41" i="28"/>
  <c r="CS41" i="28"/>
  <c r="CC37" i="28"/>
  <c r="CD36" i="28"/>
  <c r="BY33" i="28"/>
  <c r="CD38" i="28"/>
  <c r="BV41" i="28"/>
  <c r="BX44" i="28"/>
  <c r="CA34" i="28"/>
  <c r="B37" i="19"/>
  <c r="CX52" i="23"/>
  <c r="CP52" i="23"/>
  <c r="BZ52" i="23"/>
  <c r="DE47" i="23"/>
  <c r="DE40" i="19"/>
  <c r="DE35" i="19"/>
  <c r="DE32" i="19"/>
  <c r="B44" i="19"/>
  <c r="B35" i="22"/>
  <c r="BF17" i="13"/>
  <c r="BF17" i="12" s="1"/>
  <c r="AW17" i="19"/>
  <c r="CD52" i="23"/>
  <c r="BN11" i="19"/>
  <c r="BN24" i="19"/>
  <c r="AN24" i="19"/>
  <c r="AJ21" i="22"/>
  <c r="BQ52" i="13"/>
  <c r="BQ52" i="12" s="1"/>
  <c r="BE52" i="13"/>
  <c r="BE52" i="12" s="1"/>
  <c r="AO52" i="13"/>
  <c r="AO52" i="12" s="1"/>
  <c r="AK52" i="13"/>
  <c r="AK52" i="12" s="1"/>
  <c r="AG52" i="13"/>
  <c r="AG52" i="12" s="1"/>
  <c r="Y52" i="13"/>
  <c r="Y52" i="12" s="1"/>
  <c r="Q52" i="13"/>
  <c r="Q52" i="12" s="1"/>
  <c r="Q48" i="13"/>
  <c r="Q48" i="12" s="1"/>
  <c r="BL30" i="13"/>
  <c r="BL30" i="12" s="1"/>
  <c r="R36" i="28"/>
  <c r="O37" i="28"/>
  <c r="K38" i="28"/>
  <c r="AO24" i="9"/>
  <c r="BJ24" i="9"/>
  <c r="BO24" i="9"/>
  <c r="AZ24" i="8"/>
  <c r="BA24" i="9" s="1"/>
  <c r="AP24" i="9"/>
  <c r="BO18" i="23"/>
  <c r="AS24" i="22"/>
  <c r="BO24" i="13"/>
  <c r="BO24" i="12" s="1"/>
  <c r="X17" i="9"/>
  <c r="Z17" i="9"/>
  <c r="BC17" i="13"/>
  <c r="BC17" i="12" s="1"/>
  <c r="BK18" i="19"/>
  <c r="BO18" i="13"/>
  <c r="BO18" i="12" s="1"/>
  <c r="AK21" i="23"/>
  <c r="AN24" i="13"/>
  <c r="AN24" i="12" s="1"/>
  <c r="AW24" i="13"/>
  <c r="AW24" i="12" s="1"/>
  <c r="BC24" i="13"/>
  <c r="BC24" i="12" s="1"/>
  <c r="BK24" i="23"/>
  <c r="U17" i="22"/>
  <c r="AB17" i="13"/>
  <c r="AB17" i="12" s="1"/>
  <c r="AB17" i="9"/>
  <c r="AW18" i="22"/>
  <c r="BO19" i="23"/>
  <c r="BJ17" i="13"/>
  <c r="BJ17" i="12" s="1"/>
  <c r="BO17" i="22"/>
  <c r="AK22" i="19"/>
  <c r="AK17" i="19"/>
  <c r="CW32" i="28"/>
  <c r="CX34" i="28"/>
  <c r="BC17" i="19"/>
  <c r="BB18" i="13"/>
  <c r="BB18" i="12" s="1"/>
  <c r="AV18" i="13"/>
  <c r="AV18" i="12" s="1"/>
  <c r="B44" i="23"/>
  <c r="DD30" i="23"/>
  <c r="AO17" i="19"/>
  <c r="CR30" i="22"/>
  <c r="CF50" i="21"/>
  <c r="BZ45" i="19"/>
  <c r="BZ32" i="19"/>
  <c r="DA47" i="23"/>
  <c r="BU51" i="22"/>
  <c r="CC51" i="22"/>
  <c r="CS51" i="22"/>
  <c r="CO35" i="22"/>
  <c r="BV52" i="19"/>
  <c r="BV39" i="21"/>
  <c r="CB34" i="21"/>
  <c r="BZ32" i="21"/>
  <c r="BW40" i="21"/>
  <c r="BU39" i="21"/>
  <c r="CC35" i="21"/>
  <c r="CF37" i="21"/>
  <c r="CA32" i="21"/>
  <c r="CS50" i="21"/>
  <c r="BS49" i="21"/>
  <c r="CO46" i="21"/>
  <c r="CY45" i="21"/>
  <c r="CK42" i="21"/>
  <c r="CI40" i="21"/>
  <c r="DC37" i="21"/>
  <c r="BT50" i="21"/>
  <c r="DB47" i="21"/>
  <c r="BP46" i="21"/>
  <c r="CV42" i="21"/>
  <c r="CO35" i="21"/>
  <c r="CY33" i="21"/>
  <c r="BU51" i="21"/>
  <c r="BS48" i="21"/>
  <c r="CM44" i="21"/>
  <c r="CV41" i="21"/>
  <c r="CT39" i="21"/>
  <c r="CW31" i="21"/>
  <c r="BY31" i="21"/>
  <c r="BT49" i="21"/>
  <c r="BP45" i="21"/>
  <c r="CS51" i="28"/>
  <c r="CC49" i="28"/>
  <c r="BT51" i="28"/>
  <c r="BR48" i="28"/>
  <c r="BP47" i="28"/>
  <c r="BG51" i="28"/>
  <c r="BE48" i="28"/>
  <c r="CA47" i="28"/>
  <c r="CA45" i="28"/>
  <c r="CK44" i="28"/>
  <c r="BR49" i="28"/>
  <c r="CB46" i="28"/>
  <c r="CC47" i="28"/>
  <c r="CA46" i="28"/>
  <c r="CK43" i="28"/>
  <c r="CL42" i="28"/>
  <c r="BW41" i="28"/>
  <c r="CF40" i="28"/>
  <c r="CL46" i="28"/>
  <c r="CG41" i="28"/>
  <c r="BQ37" i="28"/>
  <c r="BR36" i="28"/>
  <c r="CY35" i="28"/>
  <c r="BQ33" i="28"/>
  <c r="BR38" i="28"/>
  <c r="CZ36" i="28"/>
  <c r="BJ41" i="28"/>
  <c r="CZ35" i="28"/>
  <c r="BZ33" i="28"/>
  <c r="BL44" i="28"/>
  <c r="DB52" i="22"/>
  <c r="CT52" i="22"/>
  <c r="CL52" i="22"/>
  <c r="BV52" i="22"/>
  <c r="BN52" i="22"/>
  <c r="BF52" i="22"/>
  <c r="DE48" i="19"/>
  <c r="DE43" i="23"/>
  <c r="DE39" i="19"/>
  <c r="DE35" i="22"/>
  <c r="DE31" i="23"/>
  <c r="B36" i="23"/>
  <c r="DE44" i="19"/>
  <c r="F10" i="13"/>
  <c r="F10" i="12" s="1"/>
  <c r="AE11" i="19"/>
  <c r="AA8" i="13"/>
  <c r="AA8" i="12" s="1"/>
  <c r="CJ18" i="32"/>
  <c r="BM24" i="19"/>
  <c r="AM24" i="19"/>
  <c r="DR18" i="32"/>
  <c r="BV52" i="13"/>
  <c r="BV52" i="12" s="1"/>
  <c r="AK51" i="13"/>
  <c r="AK51" i="12" s="1"/>
  <c r="AI49" i="13"/>
  <c r="AI49" i="12" s="1"/>
  <c r="AN30" i="13"/>
  <c r="AN30" i="12" s="1"/>
  <c r="D30" i="13"/>
  <c r="D30" i="12" s="1"/>
  <c r="BM30" i="24"/>
  <c r="CZ52" i="9"/>
  <c r="CV52" i="9"/>
  <c r="CJ52" i="9"/>
  <c r="BX52" i="9"/>
  <c r="BL52" i="9"/>
  <c r="AZ52" i="9"/>
  <c r="AN52" i="9"/>
  <c r="AB52" i="9"/>
  <c r="X52" i="9"/>
  <c r="T52" i="9"/>
  <c r="P52" i="9"/>
  <c r="H52" i="9"/>
  <c r="D52" i="9"/>
  <c r="AS24" i="9"/>
  <c r="BN24" i="9"/>
  <c r="BB24" i="9"/>
  <c r="AT24" i="9"/>
  <c r="BL24" i="9"/>
  <c r="BQ24" i="8"/>
  <c r="AV24" i="9"/>
  <c r="X17" i="13"/>
  <c r="X17" i="12" s="1"/>
  <c r="U17" i="19"/>
  <c r="AC17" i="9"/>
  <c r="AD17" i="9"/>
  <c r="BC17" i="21"/>
  <c r="BG17" i="22"/>
  <c r="BO17" i="13"/>
  <c r="BO17" i="12" s="1"/>
  <c r="BO18" i="21"/>
  <c r="B49" i="19"/>
  <c r="BC17" i="23"/>
  <c r="AO17" i="23"/>
  <c r="CF50" i="28"/>
  <c r="BU52" i="19"/>
  <c r="BT50" i="23"/>
  <c r="BP34" i="21"/>
  <c r="CE36" i="21"/>
  <c r="BQ35" i="21"/>
  <c r="CH40" i="21"/>
  <c r="BU38" i="21"/>
  <c r="CA44" i="21"/>
  <c r="B50" i="19"/>
  <c r="CG50" i="21"/>
  <c r="CM45" i="21"/>
  <c r="CQ37" i="21"/>
  <c r="BH50" i="21"/>
  <c r="CZ46" i="21"/>
  <c r="BL46" i="21"/>
  <c r="CJ42" i="21"/>
  <c r="CM33" i="21"/>
  <c r="BZ31" i="21"/>
  <c r="BI51" i="21"/>
  <c r="DC48" i="21"/>
  <c r="BG48" i="21"/>
  <c r="CJ41" i="21"/>
  <c r="CK30" i="21"/>
  <c r="BQ30" i="21"/>
  <c r="BH49" i="21"/>
  <c r="BR48" i="21"/>
  <c r="CZ45" i="21"/>
  <c r="BD45" i="21"/>
  <c r="CZ34" i="21"/>
  <c r="CG51" i="28"/>
  <c r="DC50" i="28"/>
  <c r="BG50" i="28"/>
  <c r="BQ49" i="28"/>
  <c r="BH51" i="28"/>
  <c r="CQ51" i="28"/>
  <c r="DA48" i="28"/>
  <c r="BO47" i="28"/>
  <c r="BO45" i="28"/>
  <c r="BY44" i="28"/>
  <c r="BT50" i="28"/>
  <c r="BP46" i="28"/>
  <c r="BQ47" i="28"/>
  <c r="BO46" i="28"/>
  <c r="CK45" i="28"/>
  <c r="CH42" i="28"/>
  <c r="AY41" i="28"/>
  <c r="BZ46" i="28"/>
  <c r="CJ43" i="28"/>
  <c r="BU41" i="28"/>
  <c r="CM35" i="28"/>
  <c r="BP34" i="28"/>
  <c r="BM33" i="28"/>
  <c r="CN36" i="28"/>
  <c r="CT41" i="28"/>
  <c r="BM31" i="28"/>
  <c r="DB52" i="23"/>
  <c r="CL52" i="23"/>
  <c r="BV52" i="23"/>
  <c r="BN52" i="23"/>
  <c r="BF52" i="23"/>
  <c r="DE47" i="22"/>
  <c r="DE43" i="22"/>
  <c r="DE35" i="23"/>
  <c r="Q23" i="23"/>
  <c r="AU38" i="28"/>
  <c r="AK40" i="28"/>
  <c r="Z9" i="13"/>
  <c r="Z9" i="12" s="1"/>
  <c r="AH8" i="32"/>
  <c r="AH7" i="32"/>
  <c r="AH5" i="32"/>
  <c r="BP7" i="32"/>
  <c r="AH23" i="32"/>
  <c r="AH22" i="32"/>
  <c r="AH21" i="32"/>
  <c r="AH20" i="32"/>
  <c r="AH19" i="32"/>
  <c r="AH18" i="32"/>
  <c r="AL24" i="23"/>
  <c r="BP23" i="32"/>
  <c r="BP22" i="32"/>
  <c r="BP21" i="32"/>
  <c r="BP20" i="32"/>
  <c r="BP19" i="32"/>
  <c r="BP18" i="32"/>
  <c r="BZ52" i="13"/>
  <c r="BZ52" i="12" s="1"/>
  <c r="BN52" i="13"/>
  <c r="BN52" i="12" s="1"/>
  <c r="AC52" i="13"/>
  <c r="AC52" i="12" s="1"/>
  <c r="U52" i="13"/>
  <c r="U52" i="12" s="1"/>
  <c r="J52" i="13"/>
  <c r="J52" i="12" s="1"/>
  <c r="CS52" i="9"/>
  <c r="CR39" i="9"/>
  <c r="CP37" i="9"/>
  <c r="CL33" i="9"/>
  <c r="CG52" i="9"/>
  <c r="BY44" i="9"/>
  <c r="BY32" i="9"/>
  <c r="BV41" i="9"/>
  <c r="BU52" i="9"/>
  <c r="BI52" i="9"/>
  <c r="AW52" i="9"/>
  <c r="T34" i="21"/>
  <c r="S34" i="19"/>
  <c r="AW24" i="19"/>
  <c r="BU31" i="22"/>
  <c r="BI31" i="23"/>
  <c r="AK31" i="23"/>
  <c r="Y7" i="13"/>
  <c r="Y7" i="12" s="1"/>
  <c r="AR35" i="28"/>
  <c r="AR23" i="19"/>
  <c r="AR22" i="21"/>
  <c r="AR22" i="22"/>
  <c r="BF7" i="13"/>
  <c r="BF7" i="12" s="1"/>
  <c r="BG6" i="21"/>
  <c r="BG7" i="23"/>
  <c r="BG7" i="22"/>
  <c r="Y9" i="13"/>
  <c r="Y9" i="12" s="1"/>
  <c r="Z9" i="23"/>
  <c r="Z9" i="22"/>
  <c r="AH34" i="21"/>
  <c r="AI37" i="28"/>
  <c r="AI35" i="21"/>
  <c r="AI36" i="21"/>
  <c r="AJ38" i="28"/>
  <c r="AH37" i="28"/>
  <c r="AN22" i="19"/>
  <c r="I8" i="23"/>
  <c r="I7" i="23"/>
  <c r="M9" i="23"/>
  <c r="I7" i="21"/>
  <c r="M6" i="22"/>
  <c r="H8" i="13"/>
  <c r="H8" i="12" s="1"/>
  <c r="I8" i="9"/>
  <c r="N6" i="9"/>
  <c r="N9" i="9"/>
  <c r="M9" i="13"/>
  <c r="M9" i="12" s="1"/>
  <c r="AC36" i="28"/>
  <c r="P35" i="23"/>
  <c r="I35" i="21"/>
  <c r="L36" i="28"/>
  <c r="O35" i="19"/>
  <c r="K34" i="22"/>
  <c r="O34" i="23"/>
  <c r="AC36" i="19"/>
  <c r="O34" i="19"/>
  <c r="S33" i="21"/>
  <c r="I36" i="21"/>
  <c r="S34" i="28"/>
  <c r="AC36" i="13"/>
  <c r="AC36" i="12" s="1"/>
  <c r="AB35" i="13"/>
  <c r="AB35" i="12" s="1"/>
  <c r="AB36" i="28"/>
  <c r="AA35" i="28"/>
  <c r="T35" i="21"/>
  <c r="P35" i="19"/>
  <c r="I36" i="19"/>
  <c r="L35" i="21"/>
  <c r="P34" i="21"/>
  <c r="M37" i="28"/>
  <c r="K34" i="21"/>
  <c r="L37" i="28"/>
  <c r="K34" i="19"/>
  <c r="L34" i="21"/>
  <c r="O33" i="21"/>
  <c r="S34" i="23"/>
  <c r="M38" i="28"/>
  <c r="AA34" i="23"/>
  <c r="I36" i="22"/>
  <c r="U37" i="19"/>
  <c r="M35" i="21"/>
  <c r="U35" i="21"/>
  <c r="U37" i="28"/>
  <c r="U38" i="28"/>
  <c r="AB35" i="28"/>
  <c r="AA34" i="28"/>
  <c r="P81" i="7" a="1"/>
  <c r="P81" i="7" s="1"/>
  <c r="S36" i="28"/>
  <c r="I36" i="28"/>
  <c r="U36" i="28"/>
  <c r="AA36" i="28"/>
  <c r="P35" i="21"/>
  <c r="M36" i="21"/>
  <c r="K33" i="21"/>
  <c r="T35" i="28"/>
  <c r="K34" i="28"/>
  <c r="O35" i="28"/>
  <c r="O34" i="22"/>
  <c r="S34" i="22"/>
  <c r="I38" i="28"/>
  <c r="U36" i="21"/>
  <c r="I7" i="9"/>
  <c r="S35" i="21"/>
  <c r="S36" i="21"/>
  <c r="R35" i="21"/>
  <c r="R34" i="21"/>
  <c r="R37" i="28"/>
  <c r="K36" i="21"/>
  <c r="K35" i="21"/>
  <c r="K36" i="28"/>
  <c r="J36" i="28"/>
  <c r="J35" i="21"/>
  <c r="J34" i="21"/>
  <c r="AX21" i="9"/>
  <c r="AW23" i="23"/>
  <c r="AR19" i="13"/>
  <c r="AR19" i="12" s="1"/>
  <c r="AW23" i="21"/>
  <c r="AV21" i="9"/>
  <c r="AW20" i="22"/>
  <c r="BO21" i="9"/>
  <c r="CG50" i="9"/>
  <c r="BP49" i="9"/>
  <c r="BE50" i="9"/>
  <c r="H49" i="9"/>
  <c r="N50" i="9"/>
  <c r="DB49" i="9"/>
  <c r="DA48" i="9"/>
  <c r="BG50" i="9"/>
  <c r="K49" i="9"/>
  <c r="B38" i="13"/>
  <c r="B38" i="12" s="1"/>
  <c r="DE50" i="34"/>
  <c r="DE50" i="32"/>
  <c r="DE38" i="32"/>
  <c r="CW30" i="9"/>
  <c r="CW30" i="32"/>
  <c r="CU52" i="9"/>
  <c r="CK30" i="9"/>
  <c r="CK30" i="32"/>
  <c r="CI52" i="9"/>
  <c r="BY30" i="9"/>
  <c r="BY30" i="32"/>
  <c r="BW52" i="9"/>
  <c r="BM30" i="9"/>
  <c r="BM30" i="32"/>
  <c r="BK52" i="9"/>
  <c r="BA30" i="9"/>
  <c r="BA30" i="32"/>
  <c r="AY52" i="9"/>
  <c r="AO30" i="9"/>
  <c r="AO30" i="32"/>
  <c r="AM52" i="9"/>
  <c r="AC30" i="9"/>
  <c r="AC30" i="32"/>
  <c r="AA52" i="9"/>
  <c r="Q30" i="9"/>
  <c r="Q30" i="32"/>
  <c r="O52" i="9"/>
  <c r="E30" i="9"/>
  <c r="E30" i="32"/>
  <c r="C52" i="9"/>
  <c r="S10" i="23"/>
  <c r="S7" i="22"/>
  <c r="CX30" i="9"/>
  <c r="CX30" i="32"/>
  <c r="CL30" i="9"/>
  <c r="CL30" i="32"/>
  <c r="BZ30" i="9"/>
  <c r="BZ30" i="32"/>
  <c r="BN30" i="9"/>
  <c r="BN30" i="32"/>
  <c r="BB30" i="9"/>
  <c r="BB30" i="32"/>
  <c r="AP30" i="9"/>
  <c r="AP30" i="32"/>
  <c r="AD30" i="9"/>
  <c r="AD30" i="32"/>
  <c r="R30" i="9"/>
  <c r="R30" i="32"/>
  <c r="F30" i="9"/>
  <c r="F30" i="32"/>
  <c r="BP4" i="9"/>
  <c r="W9" i="34"/>
  <c r="AH9" i="32"/>
  <c r="AH6" i="32"/>
  <c r="BP11" i="32"/>
  <c r="BP8" i="32"/>
  <c r="BP5" i="32"/>
  <c r="BP18" i="22"/>
  <c r="DA52" i="13"/>
  <c r="DA52" i="12" s="1"/>
  <c r="DE48" i="34"/>
  <c r="DE48" i="32"/>
  <c r="DE36" i="34"/>
  <c r="DE36" i="32"/>
  <c r="CY30" i="9"/>
  <c r="CY30" i="32"/>
  <c r="CW52" i="9"/>
  <c r="CM30" i="9"/>
  <c r="CM30" i="32"/>
  <c r="CK52" i="9"/>
  <c r="CA30" i="9"/>
  <c r="CA30" i="32"/>
  <c r="BY52" i="9"/>
  <c r="BO30" i="9"/>
  <c r="BO30" i="32"/>
  <c r="BM52" i="9"/>
  <c r="BC30" i="9"/>
  <c r="BC30" i="32"/>
  <c r="BA52" i="9"/>
  <c r="AQ30" i="9"/>
  <c r="AQ30" i="32"/>
  <c r="AO52" i="9"/>
  <c r="AE30" i="9"/>
  <c r="AE30" i="32"/>
  <c r="AC52" i="9"/>
  <c r="S30" i="9"/>
  <c r="S30" i="32"/>
  <c r="Q52" i="9"/>
  <c r="G30" i="13"/>
  <c r="G30" i="12" s="1"/>
  <c r="G30" i="9"/>
  <c r="G30" i="32"/>
  <c r="D52" i="13"/>
  <c r="D52" i="12" s="1"/>
  <c r="E52" i="9"/>
  <c r="AG11" i="22"/>
  <c r="AC7" i="19"/>
  <c r="B52" i="13"/>
  <c r="B52" i="12" s="1"/>
  <c r="B52" i="34"/>
  <c r="B52" i="9"/>
  <c r="CZ30" i="9"/>
  <c r="CZ30" i="32"/>
  <c r="CN30" i="9"/>
  <c r="CN30" i="32"/>
  <c r="CB30" i="9"/>
  <c r="CB30" i="32"/>
  <c r="BP30" i="9"/>
  <c r="BP30" i="32"/>
  <c r="BD30" i="9"/>
  <c r="BD30" i="32"/>
  <c r="AR30" i="9"/>
  <c r="AR30" i="32"/>
  <c r="AF30" i="9"/>
  <c r="AF30" i="32"/>
  <c r="T30" i="9"/>
  <c r="T30" i="32"/>
  <c r="H30" i="9"/>
  <c r="H30" i="32"/>
  <c r="F52" i="9"/>
  <c r="U8" i="34"/>
  <c r="B34" i="13"/>
  <c r="B34" i="12" s="1"/>
  <c r="DE46" i="32"/>
  <c r="DE34" i="32"/>
  <c r="DA30" i="9"/>
  <c r="DA30" i="32"/>
  <c r="CY52" i="9"/>
  <c r="CO30" i="9"/>
  <c r="CO30" i="32"/>
  <c r="CM52" i="9"/>
  <c r="CC30" i="9"/>
  <c r="CC30" i="32"/>
  <c r="CA52" i="9"/>
  <c r="BQ30" i="9"/>
  <c r="BQ30" i="32"/>
  <c r="BO52" i="9"/>
  <c r="BE30" i="9"/>
  <c r="BE30" i="32"/>
  <c r="BC52" i="9"/>
  <c r="AS30" i="9"/>
  <c r="AS30" i="32"/>
  <c r="AQ52" i="9"/>
  <c r="AG30" i="9"/>
  <c r="AG30" i="32"/>
  <c r="AE52" i="13"/>
  <c r="AE52" i="12" s="1"/>
  <c r="AE52" i="9"/>
  <c r="U30" i="9"/>
  <c r="U30" i="32"/>
  <c r="S52" i="13"/>
  <c r="S52" i="12" s="1"/>
  <c r="S52" i="9"/>
  <c r="I30" i="9"/>
  <c r="I30" i="32"/>
  <c r="G52" i="9"/>
  <c r="V8" i="34"/>
  <c r="S9" i="22"/>
  <c r="BA10" i="22"/>
  <c r="S22" i="22"/>
  <c r="CR52" i="13"/>
  <c r="CR52" i="12" s="1"/>
  <c r="DE45" i="34"/>
  <c r="DE45" i="32"/>
  <c r="DB30" i="32"/>
  <c r="DB30" i="9"/>
  <c r="CP30" i="32"/>
  <c r="CP30" i="9"/>
  <c r="CN52" i="9"/>
  <c r="CD30" i="32"/>
  <c r="CD30" i="9"/>
  <c r="CB52" i="9"/>
  <c r="BR30" i="32"/>
  <c r="BR30" i="9"/>
  <c r="BP52" i="9"/>
  <c r="BF30" i="32"/>
  <c r="BF30" i="9"/>
  <c r="BD52" i="9"/>
  <c r="AT30" i="32"/>
  <c r="AT30" i="9"/>
  <c r="AR52" i="9"/>
  <c r="AH30" i="32"/>
  <c r="AH30" i="9"/>
  <c r="AF52" i="9"/>
  <c r="V30" i="32"/>
  <c r="V30" i="9"/>
  <c r="J30" i="32"/>
  <c r="J30" i="9"/>
  <c r="AH11" i="22"/>
  <c r="AH11" i="32"/>
  <c r="BP9" i="32"/>
  <c r="BP6" i="19"/>
  <c r="BP6" i="32"/>
  <c r="BP22" i="23"/>
  <c r="BR52" i="13"/>
  <c r="BR52" i="12" s="1"/>
  <c r="B30" i="13"/>
  <c r="B30" i="12" s="1"/>
  <c r="DE44" i="32"/>
  <c r="DE32" i="32"/>
  <c r="DC30" i="32"/>
  <c r="DC30" i="9"/>
  <c r="DA52" i="9"/>
  <c r="CQ30" i="32"/>
  <c r="CQ30" i="9"/>
  <c r="CO52" i="9"/>
  <c r="CE30" i="32"/>
  <c r="CE30" i="9"/>
  <c r="CC52" i="9"/>
  <c r="BS30" i="32"/>
  <c r="BS30" i="9"/>
  <c r="BQ52" i="9"/>
  <c r="BG30" i="32"/>
  <c r="BG30" i="9"/>
  <c r="BE52" i="9"/>
  <c r="AU30" i="32"/>
  <c r="AU30" i="9"/>
  <c r="AS52" i="9"/>
  <c r="AI30" i="32"/>
  <c r="AI30" i="9"/>
  <c r="AG52" i="9"/>
  <c r="W30" i="32"/>
  <c r="W30" i="9"/>
  <c r="U52" i="9"/>
  <c r="K30" i="32"/>
  <c r="K30" i="9"/>
  <c r="I52" i="9"/>
  <c r="B42" i="13"/>
  <c r="B42" i="12" s="1"/>
  <c r="DD30" i="32"/>
  <c r="DD30" i="9"/>
  <c r="CR30" i="32"/>
  <c r="CR30" i="9"/>
  <c r="CF30" i="32"/>
  <c r="CF30" i="9"/>
  <c r="BT30" i="32"/>
  <c r="BT30" i="9"/>
  <c r="BH30" i="32"/>
  <c r="BH30" i="9"/>
  <c r="AV30" i="32"/>
  <c r="AV30" i="9"/>
  <c r="AJ30" i="32"/>
  <c r="AJ30" i="9"/>
  <c r="X30" i="32"/>
  <c r="X30" i="9"/>
  <c r="L30" i="32"/>
  <c r="L30" i="9"/>
  <c r="B46" i="13"/>
  <c r="B46" i="12" s="1"/>
  <c r="DE42" i="34"/>
  <c r="DE42" i="32"/>
  <c r="DE30" i="32"/>
  <c r="DE30" i="9"/>
  <c r="DC52" i="9"/>
  <c r="CS30" i="32"/>
  <c r="CS30" i="9"/>
  <c r="CQ52" i="13"/>
  <c r="CQ52" i="12" s="1"/>
  <c r="CQ52" i="9"/>
  <c r="CG30" i="32"/>
  <c r="CG30" i="9"/>
  <c r="CE52" i="9"/>
  <c r="BU30" i="32"/>
  <c r="BU30" i="9"/>
  <c r="BS52" i="9"/>
  <c r="BI30" i="32"/>
  <c r="BI30" i="9"/>
  <c r="BG52" i="9"/>
  <c r="AW30" i="32"/>
  <c r="AW30" i="9"/>
  <c r="AU52" i="9"/>
  <c r="AK30" i="32"/>
  <c r="AK30" i="9"/>
  <c r="AI52" i="9"/>
  <c r="Y30" i="32"/>
  <c r="Y30" i="9"/>
  <c r="W52" i="9"/>
  <c r="M30" i="32"/>
  <c r="M30" i="9"/>
  <c r="K52" i="9"/>
  <c r="DR5" i="32"/>
  <c r="S21" i="22"/>
  <c r="S18" i="23"/>
  <c r="DE41" i="34"/>
  <c r="DE41" i="32"/>
  <c r="DD52" i="9"/>
  <c r="CT30" i="32"/>
  <c r="CT30" i="9"/>
  <c r="CR52" i="9"/>
  <c r="CH30" i="32"/>
  <c r="CH30" i="9"/>
  <c r="CF52" i="9"/>
  <c r="BV30" i="32"/>
  <c r="BV30" i="9"/>
  <c r="BT52" i="9"/>
  <c r="BJ30" i="32"/>
  <c r="BJ30" i="9"/>
  <c r="BH52" i="9"/>
  <c r="AX30" i="32"/>
  <c r="AX30" i="9"/>
  <c r="AV52" i="9"/>
  <c r="AL30" i="32"/>
  <c r="AL30" i="9"/>
  <c r="AJ52" i="9"/>
  <c r="Z30" i="32"/>
  <c r="Z30" i="9"/>
  <c r="N30" i="32"/>
  <c r="N30" i="9"/>
  <c r="L52" i="9"/>
  <c r="AH24" i="13"/>
  <c r="AH24" i="12" s="1"/>
  <c r="AH10" i="23"/>
  <c r="AH10" i="32"/>
  <c r="BP10" i="23"/>
  <c r="BP10" i="32"/>
  <c r="AH23" i="23"/>
  <c r="BP23" i="23"/>
  <c r="B40" i="13"/>
  <c r="B40" i="12" s="1"/>
  <c r="DE52" i="34"/>
  <c r="DE52" i="32"/>
  <c r="DE40" i="34"/>
  <c r="DE40" i="32"/>
  <c r="CU30" i="9"/>
  <c r="CU30" i="32"/>
  <c r="CI30" i="9"/>
  <c r="CI30" i="32"/>
  <c r="BW30" i="9"/>
  <c r="BW30" i="32"/>
  <c r="BK30" i="9"/>
  <c r="BK30" i="32"/>
  <c r="AY30" i="9"/>
  <c r="AY30" i="32"/>
  <c r="AM30" i="9"/>
  <c r="AM30" i="32"/>
  <c r="AK52" i="9"/>
  <c r="AA30" i="9"/>
  <c r="AA30" i="32"/>
  <c r="Y52" i="9"/>
  <c r="O30" i="9"/>
  <c r="O30" i="32"/>
  <c r="M52" i="9"/>
  <c r="C30" i="9"/>
  <c r="C30" i="32"/>
  <c r="BC11" i="19"/>
  <c r="BG5" i="19"/>
  <c r="AG23" i="13"/>
  <c r="AG23" i="12" s="1"/>
  <c r="BO24" i="19"/>
  <c r="B48" i="13"/>
  <c r="B48" i="12" s="1"/>
  <c r="B41" i="13"/>
  <c r="B41" i="12" s="1"/>
  <c r="DE51" i="34"/>
  <c r="DE51" i="32"/>
  <c r="DE39" i="32"/>
  <c r="CV30" i="9"/>
  <c r="CV30" i="32"/>
  <c r="CT52" i="9"/>
  <c r="CJ30" i="9"/>
  <c r="CJ30" i="32"/>
  <c r="CH52" i="9"/>
  <c r="BX30" i="9"/>
  <c r="BX30" i="32"/>
  <c r="BV52" i="9"/>
  <c r="BL30" i="9"/>
  <c r="BL30" i="32"/>
  <c r="BJ52" i="9"/>
  <c r="AZ30" i="9"/>
  <c r="AZ30" i="32"/>
  <c r="AX52" i="9"/>
  <c r="AN30" i="9"/>
  <c r="AN30" i="32"/>
  <c r="AB30" i="9"/>
  <c r="AB30" i="32"/>
  <c r="P30" i="9"/>
  <c r="P30" i="32"/>
  <c r="D30" i="9"/>
  <c r="D30" i="32"/>
  <c r="A14" i="16"/>
  <c r="I8" i="7" s="1"/>
  <c r="V8" i="7" s="1"/>
  <c r="AF8" i="7" s="1"/>
  <c r="A206" i="16"/>
  <c r="E48" i="7" s="1"/>
  <c r="A210" i="16"/>
  <c r="A214" i="16"/>
  <c r="A2" i="15" s="1"/>
  <c r="A218" i="16"/>
  <c r="D8" i="7" s="1"/>
  <c r="A222" i="16"/>
  <c r="A226" i="16"/>
  <c r="E32" i="7" s="1"/>
  <c r="A230" i="16"/>
  <c r="E38" i="7" s="1"/>
  <c r="A234" i="16"/>
  <c r="E51" i="7" s="1"/>
  <c r="A238" i="16"/>
  <c r="E26" i="7" s="1"/>
  <c r="A242" i="16"/>
  <c r="E42" i="7" s="1"/>
  <c r="A246" i="16"/>
  <c r="E54" i="7" s="1"/>
  <c r="A250" i="16"/>
  <c r="E58" i="7" s="1"/>
  <c r="A254" i="16"/>
  <c r="A227" i="16"/>
  <c r="E30" i="7" s="1"/>
  <c r="A235" i="16"/>
  <c r="E53" i="7" s="1"/>
  <c r="A243" i="16"/>
  <c r="E43" i="7" s="1"/>
  <c r="A251" i="16"/>
  <c r="A205" i="16"/>
  <c r="E46" i="7" s="1"/>
  <c r="A209" i="16"/>
  <c r="E71" i="7" s="1"/>
  <c r="A213" i="16"/>
  <c r="E13" i="7" s="1"/>
  <c r="A221" i="16"/>
  <c r="A229" i="16"/>
  <c r="E36" i="7" s="1"/>
  <c r="A237" i="16"/>
  <c r="E25" i="7" s="1"/>
  <c r="A245" i="16"/>
  <c r="E45" i="7" s="1"/>
  <c r="A207" i="16"/>
  <c r="E50" i="7" s="1"/>
  <c r="A211" i="16"/>
  <c r="A215" i="16"/>
  <c r="B89" i="17" s="1"/>
  <c r="A219" i="16"/>
  <c r="E11" i="7" s="1"/>
  <c r="A223" i="16"/>
  <c r="E68" i="7" s="1"/>
  <c r="A231" i="16"/>
  <c r="E40" i="7" s="1"/>
  <c r="A239" i="16"/>
  <c r="E27" i="7" s="1"/>
  <c r="A247" i="16"/>
  <c r="E55" i="7" s="1"/>
  <c r="A255" i="16"/>
  <c r="A225" i="16"/>
  <c r="E15" i="7" s="1"/>
  <c r="A253" i="16"/>
  <c r="A204" i="16"/>
  <c r="A208" i="16"/>
  <c r="E52" i="7" s="1"/>
  <c r="A212" i="16"/>
  <c r="E67" i="7" s="1"/>
  <c r="A216" i="16"/>
  <c r="B90" i="17" s="1"/>
  <c r="A220" i="16"/>
  <c r="A224" i="16"/>
  <c r="E70" i="7" s="1"/>
  <c r="A228" i="16"/>
  <c r="E34" i="7" s="1"/>
  <c r="A232" i="16"/>
  <c r="E47" i="7" s="1"/>
  <c r="A236" i="16"/>
  <c r="E24" i="7" s="1"/>
  <c r="A240" i="16"/>
  <c r="E28" i="7" s="1"/>
  <c r="A244" i="16"/>
  <c r="E44" i="7" s="1"/>
  <c r="A248" i="16"/>
  <c r="E56" i="7" s="1"/>
  <c r="A252" i="16"/>
  <c r="A217" i="16"/>
  <c r="A233" i="16"/>
  <c r="E49" i="7" s="1"/>
  <c r="A241" i="16"/>
  <c r="E41" i="7" s="1"/>
  <c r="A249" i="16"/>
  <c r="E57" i="7" s="1"/>
  <c r="A179" i="16"/>
  <c r="N81" i="7"/>
  <c r="N75" i="7"/>
  <c r="Y7" i="23"/>
  <c r="Y7" i="22"/>
  <c r="Y7" i="21"/>
  <c r="AC6" i="21"/>
  <c r="AV20" i="21"/>
  <c r="A200" i="16"/>
  <c r="E23" i="7" s="1"/>
  <c r="A184" i="16"/>
  <c r="E16" i="7" s="1"/>
  <c r="A164" i="16"/>
  <c r="B15" i="17" s="1"/>
  <c r="A136" i="16"/>
  <c r="A117" i="16"/>
  <c r="A98" i="16"/>
  <c r="A74" i="16"/>
  <c r="B56" i="17" s="1"/>
  <c r="A57" i="16"/>
  <c r="A38" i="16"/>
  <c r="A22" i="16"/>
  <c r="A6" i="16"/>
  <c r="C146" i="17" s="1"/>
  <c r="A147" i="16"/>
  <c r="A196" i="16"/>
  <c r="E65" i="7" s="1"/>
  <c r="A180" i="16"/>
  <c r="A160" i="16"/>
  <c r="A130" i="16"/>
  <c r="A113" i="16"/>
  <c r="A94" i="16"/>
  <c r="A69" i="16"/>
  <c r="B10" i="17" s="1"/>
  <c r="A53" i="16"/>
  <c r="E66" i="7" s="1"/>
  <c r="A34" i="16"/>
  <c r="A18" i="16"/>
  <c r="M8" i="7" s="1"/>
  <c r="Z8" i="7" s="1"/>
  <c r="AJ8" i="7" s="1"/>
  <c r="A132" i="16"/>
  <c r="A5" i="16"/>
  <c r="E1" i="7" s="1"/>
  <c r="A188" i="16"/>
  <c r="A168" i="16"/>
  <c r="A140" i="16"/>
  <c r="A122" i="16"/>
  <c r="A105" i="16"/>
  <c r="A79" i="16"/>
  <c r="B126" i="17" s="1"/>
  <c r="A61" i="16"/>
  <c r="G78" i="7" s="1"/>
  <c r="A42" i="16"/>
  <c r="A26" i="16"/>
  <c r="A10" i="16"/>
  <c r="B8" i="7" s="1"/>
  <c r="A45" i="16"/>
  <c r="A192" i="16"/>
  <c r="E31" i="7" s="1"/>
  <c r="A172" i="16"/>
  <c r="A144" i="16"/>
  <c r="A126" i="16"/>
  <c r="A109" i="16"/>
  <c r="A85" i="16"/>
  <c r="B155" i="17" s="1"/>
  <c r="A65" i="16"/>
  <c r="A49" i="16"/>
  <c r="E62" i="7" s="1"/>
  <c r="A30" i="16"/>
  <c r="A154" i="16"/>
  <c r="A177" i="16"/>
  <c r="B135" i="17" s="1"/>
  <c r="A176" i="16"/>
  <c r="B117" i="17" s="1"/>
  <c r="A145" i="16"/>
  <c r="A175" i="16"/>
  <c r="B19" i="17" s="1"/>
  <c r="A103" i="16"/>
  <c r="A101" i="16"/>
  <c r="A77" i="16"/>
  <c r="A152" i="16"/>
  <c r="A157" i="16"/>
  <c r="D22" i="13"/>
  <c r="D22" i="12" s="1"/>
  <c r="E22" i="22"/>
  <c r="E23" i="19"/>
  <c r="E22" i="23"/>
  <c r="AA8" i="19"/>
  <c r="AQ20" i="21"/>
  <c r="BM19" i="21"/>
  <c r="BM23" i="22"/>
  <c r="AU5" i="21"/>
  <c r="AA6" i="19"/>
  <c r="F10" i="23"/>
  <c r="I20" i="22"/>
  <c r="BM20" i="23"/>
  <c r="AU6" i="19"/>
  <c r="AE24" i="19"/>
  <c r="BM23" i="23"/>
  <c r="AA4" i="21"/>
  <c r="W20" i="19"/>
  <c r="W19" i="22"/>
  <c r="BI6" i="19"/>
  <c r="F10" i="19"/>
  <c r="H20" i="13"/>
  <c r="H20" i="12" s="1"/>
  <c r="H21" i="13"/>
  <c r="H21" i="12" s="1"/>
  <c r="AQ5" i="19"/>
  <c r="M43" i="28"/>
  <c r="L44" i="28"/>
  <c r="G49" i="13"/>
  <c r="G49" i="12" s="1"/>
  <c r="G37" i="13"/>
  <c r="G37" i="12" s="1"/>
  <c r="E47" i="13"/>
  <c r="E47" i="12" s="1"/>
  <c r="M8" i="22"/>
  <c r="F11" i="19"/>
  <c r="I9" i="22"/>
  <c r="I21" i="19"/>
  <c r="AM10" i="23"/>
  <c r="M8" i="23"/>
  <c r="AM20" i="22"/>
  <c r="AM11" i="19"/>
  <c r="BM9" i="21"/>
  <c r="W19" i="21"/>
  <c r="O23" i="21"/>
  <c r="AE10" i="23"/>
  <c r="O22" i="21"/>
  <c r="BI8" i="19"/>
  <c r="AU8" i="19"/>
  <c r="AD19" i="13"/>
  <c r="AD19" i="12" s="1"/>
  <c r="BM21" i="13"/>
  <c r="BM21" i="12" s="1"/>
  <c r="AM21" i="19"/>
  <c r="BD19" i="13"/>
  <c r="BD19" i="12" s="1"/>
  <c r="AQ19" i="19"/>
  <c r="AM18" i="21"/>
  <c r="AE10" i="22"/>
  <c r="F7" i="22"/>
  <c r="AM19" i="21"/>
  <c r="AA17" i="21"/>
  <c r="CW42" i="9"/>
  <c r="CK42" i="9"/>
  <c r="BI22" i="23"/>
  <c r="W22" i="21"/>
  <c r="N18" i="21"/>
  <c r="F21" i="21"/>
  <c r="BO7" i="19"/>
  <c r="C23" i="13"/>
  <c r="C23" i="12" s="1"/>
  <c r="CA53" i="14"/>
  <c r="CA52" i="24" s="1"/>
  <c r="BZ45" i="13"/>
  <c r="BZ45" i="12" s="1"/>
  <c r="CH39" i="9"/>
  <c r="CA44" i="9"/>
  <c r="CA32" i="9"/>
  <c r="F22" i="34"/>
  <c r="U22" i="34"/>
  <c r="BA35" i="19"/>
  <c r="AF50" i="28"/>
  <c r="AZ34" i="21"/>
  <c r="AT41" i="28"/>
  <c r="BN21" i="9"/>
  <c r="BQ39" i="28"/>
  <c r="AQ37" i="21"/>
  <c r="AQ49" i="28"/>
  <c r="BM22" i="19"/>
  <c r="W20" i="21"/>
  <c r="AE19" i="23"/>
  <c r="BE20" i="19"/>
  <c r="AM5" i="19"/>
  <c r="BG42" i="19"/>
  <c r="AA23" i="23"/>
  <c r="BR40" i="19"/>
  <c r="AX44" i="28"/>
  <c r="CE43" i="28"/>
  <c r="BH42" i="28"/>
  <c r="BI31" i="19"/>
  <c r="AQ19" i="23"/>
  <c r="AV42" i="28"/>
  <c r="W5" i="19"/>
  <c r="BQ39" i="23"/>
  <c r="N6" i="21"/>
  <c r="AQ6" i="21"/>
  <c r="AM7" i="21"/>
  <c r="BI23" i="22"/>
  <c r="BE22" i="13"/>
  <c r="BE22" i="12" s="1"/>
  <c r="AA6" i="21"/>
  <c r="AO47" i="23"/>
  <c r="BW32" i="21"/>
  <c r="BI31" i="28"/>
  <c r="AQ38" i="28"/>
  <c r="O10" i="9"/>
  <c r="BK34" i="13"/>
  <c r="BK34" i="12" s="1"/>
  <c r="H18" i="13"/>
  <c r="H18" i="12" s="1"/>
  <c r="AA11" i="19"/>
  <c r="BC49" i="28"/>
  <c r="AR38" i="19"/>
  <c r="AX44" i="21"/>
  <c r="AL8" i="13"/>
  <c r="AL8" i="12" s="1"/>
  <c r="O7" i="9"/>
  <c r="DD41" i="21"/>
  <c r="BQ38" i="21"/>
  <c r="CT34" i="28"/>
  <c r="BM21" i="9"/>
  <c r="AE19" i="22"/>
  <c r="AM21" i="22"/>
  <c r="AQ6" i="19"/>
  <c r="AA24" i="19"/>
  <c r="CH45" i="28"/>
  <c r="AL45" i="28"/>
  <c r="CA37" i="28"/>
  <c r="BC37" i="28"/>
  <c r="AU11" i="19"/>
  <c r="BL34" i="28"/>
  <c r="W5" i="22"/>
  <c r="BN48" i="19"/>
  <c r="BE23" i="19"/>
  <c r="AX43" i="21"/>
  <c r="BG41" i="21"/>
  <c r="BI24" i="19"/>
  <c r="AF38" i="21"/>
  <c r="AT40" i="21"/>
  <c r="AG51" i="21"/>
  <c r="BM5" i="21"/>
  <c r="AE23" i="21"/>
  <c r="AW44" i="28"/>
  <c r="D9" i="13"/>
  <c r="D9" i="12" s="1"/>
  <c r="H18" i="23"/>
  <c r="AA10" i="22"/>
  <c r="AP47" i="21"/>
  <c r="AW43" i="21"/>
  <c r="AW43" i="23"/>
  <c r="AR38" i="23"/>
  <c r="BB37" i="28"/>
  <c r="AZ35" i="28"/>
  <c r="BC38" i="28"/>
  <c r="BD38" i="28"/>
  <c r="BQ39" i="19"/>
  <c r="BH7" i="9"/>
  <c r="BO49" i="19"/>
  <c r="AQ50" i="28"/>
  <c r="BD51" i="19"/>
  <c r="BW45" i="19"/>
  <c r="BM8" i="21"/>
  <c r="AE19" i="19"/>
  <c r="AQ21" i="21"/>
  <c r="AQ6" i="22"/>
  <c r="CH44" i="28"/>
  <c r="AL44" i="28"/>
  <c r="CE42" i="28"/>
  <c r="BA35" i="28"/>
  <c r="F5" i="21"/>
  <c r="AM5" i="21"/>
  <c r="AU23" i="13"/>
  <c r="AU23" i="12" s="1"/>
  <c r="AU7" i="23"/>
  <c r="AJ42" i="23"/>
  <c r="AK43" i="19"/>
  <c r="AO35" i="21"/>
  <c r="BW45" i="28"/>
  <c r="E9" i="22"/>
  <c r="AP50" i="28"/>
  <c r="BC48" i="21"/>
  <c r="AV43" i="28"/>
  <c r="BC38" i="19"/>
  <c r="BD39" i="28"/>
  <c r="L22" i="19"/>
  <c r="BI7" i="13"/>
  <c r="BI7" i="12" s="1"/>
  <c r="BD37" i="21"/>
  <c r="L21" i="21"/>
  <c r="AQ49" i="21"/>
  <c r="AJ42" i="19"/>
  <c r="AZ47" i="19"/>
  <c r="BM47" i="23"/>
  <c r="BM8" i="22"/>
  <c r="AQ22" i="19"/>
  <c r="AM22" i="19"/>
  <c r="BE19" i="22"/>
  <c r="CE42" i="19"/>
  <c r="AL32" i="28"/>
  <c r="AU7" i="22"/>
  <c r="AU42" i="28"/>
  <c r="CH32" i="28"/>
  <c r="AT23" i="13"/>
  <c r="AT23" i="12" s="1"/>
  <c r="AL43" i="21"/>
  <c r="AU41" i="21"/>
  <c r="AN33" i="21"/>
  <c r="AY47" i="28"/>
  <c r="BM35" i="28"/>
  <c r="C34" i="13"/>
  <c r="C34" i="12" s="1"/>
  <c r="C33" i="13"/>
  <c r="C33" i="12" s="1"/>
  <c r="BW33" i="13"/>
  <c r="BW33" i="12" s="1"/>
  <c r="BW45" i="13"/>
  <c r="BW45" i="12" s="1"/>
  <c r="E9" i="23"/>
  <c r="J8" i="9"/>
  <c r="AP49" i="28"/>
  <c r="AZ46" i="23"/>
  <c r="AY45" i="23"/>
  <c r="AS39" i="19"/>
  <c r="BD38" i="23"/>
  <c r="BD9" i="13"/>
  <c r="BD9" i="12" s="1"/>
  <c r="CK35" i="21"/>
  <c r="AJ42" i="28"/>
  <c r="BQ51" i="19"/>
  <c r="BI7" i="21"/>
  <c r="AM21" i="13"/>
  <c r="AM21" i="12" s="1"/>
  <c r="AQ19" i="13"/>
  <c r="AQ19" i="12" s="1"/>
  <c r="BE19" i="13"/>
  <c r="BE19" i="12" s="1"/>
  <c r="BI7" i="19"/>
  <c r="BV44" i="23"/>
  <c r="BV44" i="28"/>
  <c r="BS42" i="28"/>
  <c r="AQ9" i="22"/>
  <c r="F6" i="23"/>
  <c r="BI11" i="19"/>
  <c r="AX32" i="28"/>
  <c r="AA23" i="21"/>
  <c r="AQ22" i="13"/>
  <c r="AQ22" i="12" s="1"/>
  <c r="AI41" i="21"/>
  <c r="W21" i="19"/>
  <c r="BE22" i="21"/>
  <c r="AA19" i="21"/>
  <c r="AG52" i="19"/>
  <c r="BM5" i="19"/>
  <c r="BL46" i="28"/>
  <c r="BG53" i="14"/>
  <c r="BG52" i="24" s="1"/>
  <c r="N10" i="19"/>
  <c r="AO47" i="21"/>
  <c r="AS39" i="23"/>
  <c r="AS40" i="28"/>
  <c r="CK37" i="28"/>
  <c r="AJ43" i="28"/>
  <c r="BL46" i="23"/>
  <c r="AQ18" i="21"/>
  <c r="BI7" i="22"/>
  <c r="BV45" i="28"/>
  <c r="AI42" i="28"/>
  <c r="AX33" i="28"/>
  <c r="CR42" i="28"/>
  <c r="BE40" i="28"/>
  <c r="BJ34" i="28"/>
  <c r="BE10" i="19"/>
  <c r="BW33" i="22"/>
  <c r="AM4" i="21"/>
  <c r="V21" i="13"/>
  <c r="V21" i="12" s="1"/>
  <c r="BE22" i="23"/>
  <c r="AP38" i="28"/>
  <c r="BA36" i="28"/>
  <c r="AR50" i="13"/>
  <c r="AR50" i="12" s="1"/>
  <c r="AU20" i="13"/>
  <c r="AU20" i="12" s="1"/>
  <c r="AQ39" i="28"/>
  <c r="CT46" i="28"/>
  <c r="BL47" i="19"/>
  <c r="AM20" i="21"/>
  <c r="BE18" i="21"/>
  <c r="BM9" i="19"/>
  <c r="AO47" i="19"/>
  <c r="BQ52" i="19"/>
  <c r="BJ44" i="28"/>
  <c r="AI43" i="28"/>
  <c r="BG43" i="28"/>
  <c r="W19" i="19"/>
  <c r="BW33" i="28"/>
  <c r="BI10" i="23"/>
  <c r="W21" i="22"/>
  <c r="AR40" i="28"/>
  <c r="N10" i="23"/>
  <c r="AV42" i="21"/>
  <c r="DD42" i="23"/>
  <c r="CK36" i="28"/>
  <c r="BD38" i="21"/>
  <c r="CW53" i="14"/>
  <c r="CW52" i="21" s="1"/>
  <c r="N11" i="19"/>
  <c r="BA35" i="23"/>
  <c r="AR39" i="19"/>
  <c r="BC49" i="21"/>
  <c r="AW43" i="19"/>
  <c r="BD51" i="28"/>
  <c r="CK35" i="22"/>
  <c r="AV23" i="9"/>
  <c r="AA10" i="23"/>
  <c r="BD40" i="28"/>
  <c r="L22" i="23"/>
  <c r="H18" i="19"/>
  <c r="BL21" i="13"/>
  <c r="BL21" i="12" s="1"/>
  <c r="BE19" i="23"/>
  <c r="BM20" i="21"/>
  <c r="AU23" i="22"/>
  <c r="AQ22" i="22"/>
  <c r="BJ45" i="28"/>
  <c r="BG42" i="28"/>
  <c r="BL35" i="28"/>
  <c r="CH33" i="28"/>
  <c r="BT42" i="28"/>
  <c r="AL34" i="28"/>
  <c r="AE21" i="21"/>
  <c r="E8" i="21"/>
  <c r="BG41" i="23"/>
  <c r="AL32" i="23"/>
  <c r="AM33" i="21"/>
  <c r="AT39" i="21"/>
  <c r="AK43" i="21"/>
  <c r="AJ42" i="21"/>
  <c r="BJ44" i="21"/>
  <c r="G6" i="34"/>
  <c r="V6" i="34"/>
  <c r="AK6" i="34"/>
  <c r="AW6" i="34"/>
  <c r="BL6" i="34"/>
  <c r="L50" i="21"/>
  <c r="BA48" i="28"/>
  <c r="J6" i="19"/>
  <c r="J8" i="13"/>
  <c r="J8" i="12" s="1"/>
  <c r="BA49" i="28"/>
  <c r="BA47" i="21"/>
  <c r="AZ36" i="28"/>
  <c r="BA34" i="21"/>
  <c r="BL8" i="13"/>
  <c r="BL8" i="12" s="1"/>
  <c r="CQ41" i="21"/>
  <c r="AV20" i="9"/>
  <c r="AU23" i="9"/>
  <c r="BM21" i="23"/>
  <c r="N7" i="13"/>
  <c r="N7" i="12" s="1"/>
  <c r="AU20" i="22"/>
  <c r="AM6" i="19"/>
  <c r="AU24" i="19"/>
  <c r="AA20" i="19"/>
  <c r="BT42" i="23"/>
  <c r="AA10" i="21"/>
  <c r="BE9" i="21"/>
  <c r="BZ47" i="21"/>
  <c r="BO48" i="21"/>
  <c r="BD45" i="9"/>
  <c r="J47" i="9"/>
  <c r="I34" i="9"/>
  <c r="N10" i="13"/>
  <c r="N10" i="12" s="1"/>
  <c r="AE49" i="23"/>
  <c r="L23" i="19"/>
  <c r="BC37" i="19"/>
  <c r="AO49" i="28"/>
  <c r="BD50" i="19"/>
  <c r="BA47" i="23"/>
  <c r="BA37" i="28"/>
  <c r="BL8" i="9"/>
  <c r="BH10" i="9"/>
  <c r="DD44" i="28"/>
  <c r="AQ48" i="21"/>
  <c r="BM21" i="19"/>
  <c r="N7" i="22"/>
  <c r="AU20" i="21"/>
  <c r="AM5" i="23"/>
  <c r="V18" i="13"/>
  <c r="V18" i="12" s="1"/>
  <c r="AU23" i="19"/>
  <c r="CQ43" i="28"/>
  <c r="BL36" i="28"/>
  <c r="BV34" i="28"/>
  <c r="BY36" i="28"/>
  <c r="BV32" i="28"/>
  <c r="BK33" i="28"/>
  <c r="AY33" i="28"/>
  <c r="AU10" i="19"/>
  <c r="J4" i="21"/>
  <c r="BI32" i="19"/>
  <c r="BO19" i="21"/>
  <c r="CQ42" i="13"/>
  <c r="CQ42" i="12" s="1"/>
  <c r="BB36" i="21"/>
  <c r="AQ37" i="28"/>
  <c r="CY53" i="14"/>
  <c r="CY52" i="21" s="1"/>
  <c r="BI30" i="24"/>
  <c r="AW45" i="28"/>
  <c r="BC50" i="28"/>
  <c r="CQ42" i="19"/>
  <c r="BH10" i="13"/>
  <c r="BH10" i="12" s="1"/>
  <c r="AP9" i="13"/>
  <c r="AP9" i="12" s="1"/>
  <c r="CK34" i="21"/>
  <c r="AJ41" i="21"/>
  <c r="DD42" i="21"/>
  <c r="AQ19" i="21"/>
  <c r="AM21" i="21"/>
  <c r="BE19" i="21"/>
  <c r="AE22" i="19"/>
  <c r="CT44" i="28"/>
  <c r="BY35" i="28"/>
  <c r="BL34" i="23"/>
  <c r="BJ43" i="21"/>
  <c r="BM21" i="21"/>
  <c r="AR50" i="23"/>
  <c r="AL44" i="21"/>
  <c r="BN49" i="28"/>
  <c r="AE10" i="13"/>
  <c r="AE10" i="12" s="1"/>
  <c r="AE7" i="13"/>
  <c r="AE7" i="12" s="1"/>
  <c r="BI9" i="13"/>
  <c r="BI9" i="12" s="1"/>
  <c r="BJ7" i="19"/>
  <c r="AE23" i="13"/>
  <c r="AE23" i="12" s="1"/>
  <c r="X23" i="19"/>
  <c r="T19" i="21"/>
  <c r="AR20" i="21"/>
  <c r="BM20" i="13"/>
  <c r="BM20" i="12" s="1"/>
  <c r="AN19" i="21"/>
  <c r="G22" i="23"/>
  <c r="L6" i="34"/>
  <c r="P7" i="34"/>
  <c r="AT7" i="34"/>
  <c r="AX8" i="34"/>
  <c r="BM8" i="34"/>
  <c r="AP9" i="34"/>
  <c r="L19" i="34"/>
  <c r="AA19" i="34"/>
  <c r="AP19" i="34"/>
  <c r="BE19" i="34"/>
  <c r="P20" i="34"/>
  <c r="AE20" i="34"/>
  <c r="AT20" i="34"/>
  <c r="BI20" i="34"/>
  <c r="AX21" i="34"/>
  <c r="BM21" i="34"/>
  <c r="L22" i="34"/>
  <c r="AA22" i="34"/>
  <c r="AP22" i="34"/>
  <c r="BE22" i="34"/>
  <c r="G22" i="19"/>
  <c r="N6" i="34"/>
  <c r="AV7" i="34"/>
  <c r="BK7" i="34"/>
  <c r="J8" i="34"/>
  <c r="AN8" i="34"/>
  <c r="BO8" i="34"/>
  <c r="N9" i="34"/>
  <c r="AR9" i="34"/>
  <c r="N19" i="34"/>
  <c r="AC19" i="34"/>
  <c r="AR19" i="34"/>
  <c r="BG19" i="34"/>
  <c r="AG20" i="34"/>
  <c r="AV20" i="34"/>
  <c r="BK20" i="34"/>
  <c r="Y21" i="34"/>
  <c r="BO21" i="34"/>
  <c r="N22" i="34"/>
  <c r="AC22" i="34"/>
  <c r="AR22" i="34"/>
  <c r="BG22" i="34"/>
  <c r="BN49" i="13"/>
  <c r="BN49" i="12" s="1"/>
  <c r="BJ41" i="9"/>
  <c r="G22" i="13"/>
  <c r="G22" i="12" s="1"/>
  <c r="AV22" i="21"/>
  <c r="BB21" i="19"/>
  <c r="AS7" i="34"/>
  <c r="G8" i="34"/>
  <c r="AK8" i="34"/>
  <c r="AW8" i="34"/>
  <c r="BL8" i="34"/>
  <c r="AO9" i="34"/>
  <c r="K19" i="34"/>
  <c r="AO19" i="34"/>
  <c r="BD19" i="34"/>
  <c r="O20" i="34"/>
  <c r="AD20" i="34"/>
  <c r="AS20" i="34"/>
  <c r="AW21" i="34"/>
  <c r="BL21" i="34"/>
  <c r="K22" i="34"/>
  <c r="Z22" i="34"/>
  <c r="AO22" i="34"/>
  <c r="BD22" i="34"/>
  <c r="P19" i="13"/>
  <c r="P19" i="12" s="1"/>
  <c r="BN20" i="23"/>
  <c r="AF24" i="19"/>
  <c r="BJ19" i="22"/>
  <c r="DC42" i="19"/>
  <c r="O5" i="23"/>
  <c r="AB6" i="19"/>
  <c r="X22" i="21"/>
  <c r="CW35" i="28"/>
  <c r="BJ19" i="21"/>
  <c r="BU31" i="23"/>
  <c r="BN23" i="19"/>
  <c r="CI33" i="23"/>
  <c r="BJ9" i="22"/>
  <c r="CT43" i="21"/>
  <c r="BJ22" i="23"/>
  <c r="BF17" i="21"/>
  <c r="AF10" i="21"/>
  <c r="AK43" i="23"/>
  <c r="BR40" i="23"/>
  <c r="AG51" i="23"/>
  <c r="BK46" i="19"/>
  <c r="AP36" i="21"/>
  <c r="AG38" i="21"/>
  <c r="AU40" i="21"/>
  <c r="BB35" i="21"/>
  <c r="BH41" i="21"/>
  <c r="BW44" i="21"/>
  <c r="I50" i="21"/>
  <c r="O45" i="21"/>
  <c r="CP40" i="21"/>
  <c r="AW31" i="21"/>
  <c r="M30" i="21"/>
  <c r="T49" i="21"/>
  <c r="BX45" i="21"/>
  <c r="BL47" i="28"/>
  <c r="G49" i="28"/>
  <c r="BI44" i="28"/>
  <c r="AR50" i="28"/>
  <c r="AK43" i="28"/>
  <c r="D47" i="28"/>
  <c r="AO37" i="28"/>
  <c r="BX34" i="28"/>
  <c r="BU31" i="28"/>
  <c r="AJ44" i="28"/>
  <c r="P8" i="9"/>
  <c r="H7" i="9"/>
  <c r="T7" i="13"/>
  <c r="T7" i="12" s="1"/>
  <c r="AX9" i="9"/>
  <c r="AS8" i="13"/>
  <c r="AS8" i="12" s="1"/>
  <c r="BO49" i="13"/>
  <c r="BO49" i="12" s="1"/>
  <c r="B45" i="13"/>
  <c r="B45" i="12" s="1"/>
  <c r="AQ38" i="13"/>
  <c r="AQ38" i="12" s="1"/>
  <c r="B33" i="13"/>
  <c r="B33" i="12" s="1"/>
  <c r="AX45" i="9"/>
  <c r="S7" i="13"/>
  <c r="S7" i="12" s="1"/>
  <c r="K23" i="13"/>
  <c r="K23" i="12" s="1"/>
  <c r="AF23" i="22"/>
  <c r="X22" i="23"/>
  <c r="AR18" i="19"/>
  <c r="CV35" i="28"/>
  <c r="BJ22" i="19"/>
  <c r="C7" i="21"/>
  <c r="BB24" i="19"/>
  <c r="AF23" i="21"/>
  <c r="G9" i="21"/>
  <c r="AV19" i="23"/>
  <c r="CC52" i="19"/>
  <c r="BD50" i="23"/>
  <c r="CU33" i="22"/>
  <c r="BJ20" i="19"/>
  <c r="AS39" i="21"/>
  <c r="AI40" i="21"/>
  <c r="BO36" i="21"/>
  <c r="BL33" i="21"/>
  <c r="BK44" i="21"/>
  <c r="AX31" i="21"/>
  <c r="BF18" i="22"/>
  <c r="CG30" i="21"/>
  <c r="BL45" i="21"/>
  <c r="S51" i="28"/>
  <c r="AM47" i="28"/>
  <c r="AK44" i="28"/>
  <c r="AN36" i="28"/>
  <c r="BB49" i="28"/>
  <c r="BR40" i="28"/>
  <c r="AC37" i="28"/>
  <c r="AZ34" i="28"/>
  <c r="AO35" i="28"/>
  <c r="AW31" i="28"/>
  <c r="AM34" i="28"/>
  <c r="O8" i="34"/>
  <c r="AS8" i="34"/>
  <c r="AK9" i="34"/>
  <c r="AW9" i="34"/>
  <c r="BL9" i="34"/>
  <c r="G19" i="34"/>
  <c r="V19" i="34"/>
  <c r="AK19" i="34"/>
  <c r="AW19" i="34"/>
  <c r="BL19" i="34"/>
  <c r="K20" i="34"/>
  <c r="O21" i="34"/>
  <c r="AD21" i="34"/>
  <c r="AS21" i="34"/>
  <c r="G22" i="34"/>
  <c r="V22" i="34"/>
  <c r="AK22" i="34"/>
  <c r="AW22" i="34"/>
  <c r="BL22" i="34"/>
  <c r="BT41" i="9"/>
  <c r="AS38" i="9"/>
  <c r="AM10" i="13"/>
  <c r="AM10" i="12" s="1"/>
  <c r="P19" i="22"/>
  <c r="BJ6" i="22"/>
  <c r="BN7" i="21"/>
  <c r="AR19" i="19"/>
  <c r="AV9" i="19"/>
  <c r="DC43" i="28"/>
  <c r="BN23" i="23"/>
  <c r="BM23" i="13"/>
  <c r="BM23" i="12" s="1"/>
  <c r="AN10" i="21"/>
  <c r="BV43" i="21"/>
  <c r="DC41" i="21"/>
  <c r="CH32" i="23"/>
  <c r="AR18" i="21"/>
  <c r="BO37" i="23"/>
  <c r="CL36" i="22"/>
  <c r="AP35" i="21"/>
  <c r="AD36" i="21"/>
  <c r="AG39" i="21"/>
  <c r="AH40" i="21"/>
  <c r="BL34" i="21"/>
  <c r="BI43" i="21"/>
  <c r="CD40" i="21"/>
  <c r="BU42" i="21"/>
  <c r="BN47" i="21"/>
  <c r="AZ46" i="21"/>
  <c r="BZ48" i="21"/>
  <c r="BK45" i="28"/>
  <c r="AN35" i="28"/>
  <c r="AZ46" i="28"/>
  <c r="BY47" i="28"/>
  <c r="BS41" i="28"/>
  <c r="AF40" i="28"/>
  <c r="BH43" i="28"/>
  <c r="BF40" i="28"/>
  <c r="AR38" i="28"/>
  <c r="E36" i="28"/>
  <c r="C34" i="28"/>
  <c r="AD38" i="28"/>
  <c r="BK34" i="28"/>
  <c r="BN23" i="21"/>
  <c r="AK31" i="28"/>
  <c r="H6" i="34"/>
  <c r="W6" i="34"/>
  <c r="AL6" i="34"/>
  <c r="AX6" i="34"/>
  <c r="BM6" i="34"/>
  <c r="L7" i="34"/>
  <c r="AA7" i="34"/>
  <c r="D46" i="13"/>
  <c r="D46" i="12" s="1"/>
  <c r="BI44" i="13"/>
  <c r="BI44" i="12" s="1"/>
  <c r="D34" i="13"/>
  <c r="D34" i="12" s="1"/>
  <c r="Y22" i="9"/>
  <c r="AB7" i="21"/>
  <c r="AR18" i="22"/>
  <c r="BN23" i="22"/>
  <c r="AV19" i="19"/>
  <c r="AR17" i="21"/>
  <c r="BB20" i="23"/>
  <c r="BE39" i="21"/>
  <c r="BC36" i="21"/>
  <c r="BK32" i="21"/>
  <c r="AY44" i="21"/>
  <c r="BB47" i="21"/>
  <c r="AK30" i="21"/>
  <c r="AB5" i="19"/>
  <c r="AZ45" i="21"/>
  <c r="BB48" i="28"/>
  <c r="BM48" i="28"/>
  <c r="AY45" i="28"/>
  <c r="BN48" i="28"/>
  <c r="AN34" i="28"/>
  <c r="AD49" i="28"/>
  <c r="BK46" i="28"/>
  <c r="AK45" i="28"/>
  <c r="BG41" i="28"/>
  <c r="CX36" i="28"/>
  <c r="CS33" i="28"/>
  <c r="BN37" i="28"/>
  <c r="BJ32" i="28"/>
  <c r="AY34" i="28"/>
  <c r="AO47" i="13"/>
  <c r="AO47" i="12" s="1"/>
  <c r="BS41" i="13"/>
  <c r="BS41" i="12" s="1"/>
  <c r="AA5" i="13"/>
  <c r="AA5" i="12" s="1"/>
  <c r="BM7" i="13"/>
  <c r="BM7" i="12" s="1"/>
  <c r="BJ6" i="23"/>
  <c r="G10" i="22"/>
  <c r="BN6" i="21"/>
  <c r="DC42" i="28"/>
  <c r="CJ36" i="28"/>
  <c r="T10" i="21"/>
  <c r="AV9" i="22"/>
  <c r="BY47" i="19"/>
  <c r="BP50" i="19"/>
  <c r="CX36" i="22"/>
  <c r="BB20" i="22"/>
  <c r="AB33" i="21"/>
  <c r="AL32" i="21"/>
  <c r="BR39" i="21"/>
  <c r="BI42" i="21"/>
  <c r="BE38" i="21"/>
  <c r="BK33" i="21"/>
  <c r="BY46" i="21"/>
  <c r="BD50" i="21"/>
  <c r="AN46" i="21"/>
  <c r="S48" i="21"/>
  <c r="AX32" i="21"/>
  <c r="BU30" i="21"/>
  <c r="AK31" i="21"/>
  <c r="AB5" i="22"/>
  <c r="BN48" i="21"/>
  <c r="R49" i="28"/>
  <c r="AN46" i="28"/>
  <c r="BM47" i="28"/>
  <c r="BZ48" i="28"/>
  <c r="AT40" i="28"/>
  <c r="AF38" i="28"/>
  <c r="BO37" i="28"/>
  <c r="AP37" i="28"/>
  <c r="BJ33" i="28"/>
  <c r="AU6" i="13"/>
  <c r="AU6" i="12" s="1"/>
  <c r="G7" i="9"/>
  <c r="BN7" i="22"/>
  <c r="BJ6" i="21"/>
  <c r="BB10" i="22"/>
  <c r="BN7" i="19"/>
  <c r="BN20" i="22"/>
  <c r="AF9" i="21"/>
  <c r="AN23" i="21"/>
  <c r="CE41" i="21"/>
  <c r="CG31" i="28"/>
  <c r="BJ21" i="21"/>
  <c r="BK34" i="19"/>
  <c r="BY47" i="23"/>
  <c r="BP50" i="23"/>
  <c r="T7" i="23"/>
  <c r="AH39" i="21"/>
  <c r="AW42" i="21"/>
  <c r="BF40" i="21"/>
  <c r="BQ50" i="21"/>
  <c r="AD47" i="21"/>
  <c r="BV31" i="21"/>
  <c r="BB48" i="21"/>
  <c r="AN45" i="21"/>
  <c r="AQ51" i="28"/>
  <c r="AM45" i="28"/>
  <c r="AY46" i="28"/>
  <c r="AZ47" i="28"/>
  <c r="N46" i="28"/>
  <c r="BZ36" i="28"/>
  <c r="AS39" i="28"/>
  <c r="BF41" i="28"/>
  <c r="AL33" i="28"/>
  <c r="AO5" i="34"/>
  <c r="AS34" i="9"/>
  <c r="AR8" i="23"/>
  <c r="BJ9" i="19"/>
  <c r="BB11" i="19"/>
  <c r="BI22" i="13"/>
  <c r="BI22" i="12" s="1"/>
  <c r="BA23" i="13"/>
  <c r="BA23" i="12" s="1"/>
  <c r="O4" i="21"/>
  <c r="BB10" i="21"/>
  <c r="BK33" i="22"/>
  <c r="CJ34" i="22"/>
  <c r="BQ51" i="22"/>
  <c r="BV32" i="22"/>
  <c r="AC35" i="21"/>
  <c r="AA32" i="21"/>
  <c r="AO34" i="21"/>
  <c r="BM35" i="21"/>
  <c r="BE50" i="21"/>
  <c r="BM46" i="21"/>
  <c r="BK45" i="21"/>
  <c r="AR50" i="21"/>
  <c r="R47" i="21"/>
  <c r="P46" i="21"/>
  <c r="AL31" i="21"/>
  <c r="CC51" i="21"/>
  <c r="U51" i="21"/>
  <c r="BQ51" i="28"/>
  <c r="AD48" i="28"/>
  <c r="AO48" i="28"/>
  <c r="BA47" i="28"/>
  <c r="AH40" i="28"/>
  <c r="AM33" i="28"/>
  <c r="AR39" i="28"/>
  <c r="AD37" i="28"/>
  <c r="BI32" i="28"/>
  <c r="BH31" i="13"/>
  <c r="BH31" i="12" s="1"/>
  <c r="BF8" i="23"/>
  <c r="BB10" i="19"/>
  <c r="AN23" i="23"/>
  <c r="CF43" i="28"/>
  <c r="BF22" i="19"/>
  <c r="K8" i="21"/>
  <c r="AK31" i="19"/>
  <c r="BN48" i="23"/>
  <c r="AA33" i="21"/>
  <c r="AR37" i="21"/>
  <c r="AV41" i="21"/>
  <c r="AK42" i="21"/>
  <c r="BA35" i="21"/>
  <c r="BN36" i="21"/>
  <c r="AY32" i="21"/>
  <c r="P33" i="21"/>
  <c r="AB34" i="21"/>
  <c r="F47" i="21"/>
  <c r="N45" i="19"/>
  <c r="O44" i="21"/>
  <c r="BP49" i="21"/>
  <c r="AD48" i="21"/>
  <c r="D33" i="21"/>
  <c r="BE51" i="28"/>
  <c r="R48" i="28"/>
  <c r="BO49" i="28"/>
  <c r="O45" i="28"/>
  <c r="H50" i="28"/>
  <c r="AZ48" i="28"/>
  <c r="AM46" i="28"/>
  <c r="BU43" i="28"/>
  <c r="BN36" i="28"/>
  <c r="AY35" i="28"/>
  <c r="AG39" i="28"/>
  <c r="AG40" i="28"/>
  <c r="AW32" i="28"/>
  <c r="BM36" i="28"/>
  <c r="I8" i="34"/>
  <c r="BF22" i="34"/>
  <c r="BN48" i="13"/>
  <c r="BN48" i="12" s="1"/>
  <c r="AJ42" i="13"/>
  <c r="AJ42" i="12" s="1"/>
  <c r="AK30" i="24"/>
  <c r="B8" i="9"/>
  <c r="AN23" i="22"/>
  <c r="CT32" i="28"/>
  <c r="AN22" i="21"/>
  <c r="BS41" i="19"/>
  <c r="CW35" i="22"/>
  <c r="CT32" i="22"/>
  <c r="AM32" i="21"/>
  <c r="AR38" i="21"/>
  <c r="BS40" i="21"/>
  <c r="BC37" i="21"/>
  <c r="BM34" i="21"/>
  <c r="AM44" i="21"/>
  <c r="N44" i="21"/>
  <c r="BA46" i="21"/>
  <c r="AY45" i="21"/>
  <c r="D46" i="21"/>
  <c r="BQ51" i="21"/>
  <c r="C32" i="21"/>
  <c r="BI30" i="21"/>
  <c r="R48" i="21"/>
  <c r="P45" i="21"/>
  <c r="AO47" i="28"/>
  <c r="O46" i="28"/>
  <c r="AS41" i="28"/>
  <c r="AW33" i="28"/>
  <c r="AA33" i="28"/>
  <c r="AH41" i="28"/>
  <c r="AF39" i="28"/>
  <c r="DC33" i="28"/>
  <c r="DB44" i="28"/>
  <c r="CP32" i="28"/>
  <c r="CE44" i="21"/>
  <c r="CC42" i="21"/>
  <c r="BI6" i="13"/>
  <c r="BI6" i="12" s="1"/>
  <c r="AN23" i="19"/>
  <c r="CT45" i="28"/>
  <c r="CQ42" i="28"/>
  <c r="CT33" i="28"/>
  <c r="BB23" i="19"/>
  <c r="CH34" i="28"/>
  <c r="AB4" i="21"/>
  <c r="BB22" i="21"/>
  <c r="AN6" i="21"/>
  <c r="AS38" i="21"/>
  <c r="BJ32" i="21"/>
  <c r="BT41" i="21"/>
  <c r="U50" i="21"/>
  <c r="CW35" i="21"/>
  <c r="BM47" i="21"/>
  <c r="BI31" i="21"/>
  <c r="BD49" i="21"/>
  <c r="AG51" i="28"/>
  <c r="P46" i="28"/>
  <c r="R50" i="28"/>
  <c r="BP50" i="28"/>
  <c r="P48" i="28"/>
  <c r="AW43" i="28"/>
  <c r="P47" i="28"/>
  <c r="CS31" i="28"/>
  <c r="AK32" i="28"/>
  <c r="AU9" i="13"/>
  <c r="AU9" i="12" s="1"/>
  <c r="BB23" i="21"/>
  <c r="C8" i="21"/>
  <c r="B8" i="13"/>
  <c r="B8" i="12" s="1"/>
  <c r="AF7" i="21"/>
  <c r="BN20" i="21"/>
  <c r="BF18" i="21"/>
  <c r="BG40" i="21"/>
  <c r="AO46" i="21"/>
  <c r="BB20" i="21"/>
  <c r="S49" i="28"/>
  <c r="BD50" i="28"/>
  <c r="BZ49" i="28"/>
  <c r="AK33" i="28"/>
  <c r="C18" i="21"/>
  <c r="N19" i="9"/>
  <c r="O20" i="21"/>
  <c r="I21" i="21"/>
  <c r="E6" i="34"/>
  <c r="T6" i="34"/>
  <c r="AU6" i="34"/>
  <c r="BJ6" i="34"/>
  <c r="I7" i="34"/>
  <c r="AM7" i="34"/>
  <c r="BB7" i="34"/>
  <c r="BN7" i="34"/>
  <c r="M8" i="34"/>
  <c r="AQ8" i="34"/>
  <c r="T9" i="34"/>
  <c r="AU9" i="34"/>
  <c r="BJ9" i="34"/>
  <c r="T19" i="34"/>
  <c r="AF19" i="34"/>
  <c r="AU19" i="34"/>
  <c r="BJ19" i="34"/>
  <c r="BN20" i="34"/>
  <c r="M21" i="34"/>
  <c r="AB21" i="34"/>
  <c r="AQ21" i="34"/>
  <c r="E22" i="34"/>
  <c r="T22" i="34"/>
  <c r="AF22" i="34"/>
  <c r="AU22" i="34"/>
  <c r="BJ22" i="34"/>
  <c r="CQ43" i="21"/>
  <c r="Y19" i="13"/>
  <c r="Y19" i="12" s="1"/>
  <c r="P8" i="34"/>
  <c r="AE8" i="34"/>
  <c r="AT8" i="34"/>
  <c r="H9" i="34"/>
  <c r="AL9" i="34"/>
  <c r="AX9" i="34"/>
  <c r="BM9" i="34"/>
  <c r="H19" i="34"/>
  <c r="W19" i="34"/>
  <c r="AL19" i="34"/>
  <c r="AX19" i="34"/>
  <c r="BM19" i="34"/>
  <c r="L20" i="34"/>
  <c r="AA20" i="34"/>
  <c r="P21" i="34"/>
  <c r="AE21" i="34"/>
  <c r="AT21" i="34"/>
  <c r="BI21" i="34"/>
  <c r="H22" i="34"/>
  <c r="W22" i="34"/>
  <c r="AL22" i="34"/>
  <c r="AX22" i="34"/>
  <c r="BM22" i="34"/>
  <c r="AQ25" i="8"/>
  <c r="E34" i="9"/>
  <c r="J6" i="34"/>
  <c r="BC6" i="34"/>
  <c r="BO6" i="34"/>
  <c r="F8" i="34"/>
  <c r="AG8" i="34"/>
  <c r="AV8" i="34"/>
  <c r="BK8" i="34"/>
  <c r="AN9" i="34"/>
  <c r="BC9" i="34"/>
  <c r="BO9" i="34"/>
  <c r="J19" i="34"/>
  <c r="Y19" i="34"/>
  <c r="AN19" i="34"/>
  <c r="BC19" i="34"/>
  <c r="BO19" i="34"/>
  <c r="N20" i="34"/>
  <c r="AC20" i="34"/>
  <c r="AR20" i="34"/>
  <c r="AG21" i="34"/>
  <c r="AV21" i="34"/>
  <c r="BK21" i="34"/>
  <c r="J22" i="34"/>
  <c r="Y22" i="34"/>
  <c r="AN22" i="34"/>
  <c r="BC22" i="34"/>
  <c r="BO22" i="34"/>
  <c r="CP50" i="28"/>
  <c r="Z41" i="9"/>
  <c r="AP5" i="34"/>
  <c r="BE5" i="34"/>
  <c r="G32" i="9"/>
  <c r="BG5" i="34"/>
  <c r="Z19" i="21"/>
  <c r="AO8" i="34"/>
  <c r="C22" i="34"/>
  <c r="BH22" i="34"/>
  <c r="CJ38" i="28"/>
  <c r="CH48" i="28"/>
  <c r="CG47" i="28"/>
  <c r="CG35" i="28"/>
  <c r="CD44" i="28"/>
  <c r="CB42" i="28"/>
  <c r="AW37" i="28"/>
  <c r="F9" i="13"/>
  <c r="F9" i="12" s="1"/>
  <c r="G9" i="34"/>
  <c r="D8" i="34"/>
  <c r="C8" i="34"/>
  <c r="G7" i="34"/>
  <c r="C7" i="34"/>
  <c r="E19" i="34"/>
  <c r="BD6" i="34"/>
  <c r="Z19" i="34"/>
  <c r="AF9" i="34"/>
  <c r="AG7" i="34"/>
  <c r="U8" i="23"/>
  <c r="T8" i="13"/>
  <c r="T8" i="12" s="1"/>
  <c r="U8" i="21"/>
  <c r="U7" i="34"/>
  <c r="T8" i="9"/>
  <c r="DB49" i="21"/>
  <c r="CZ47" i="21"/>
  <c r="CN48" i="19"/>
  <c r="DA48" i="21"/>
  <c r="CO49" i="19"/>
  <c r="DB50" i="23"/>
  <c r="CO48" i="21"/>
  <c r="DA50" i="28"/>
  <c r="DA49" i="23"/>
  <c r="CO49" i="28"/>
  <c r="CN48" i="28"/>
  <c r="AE50" i="19"/>
  <c r="AE49" i="21"/>
  <c r="AD50" i="13"/>
  <c r="AD50" i="12" s="1"/>
  <c r="AE50" i="21"/>
  <c r="AE51" i="28"/>
  <c r="H8" i="34"/>
  <c r="N7" i="34"/>
  <c r="J9" i="34"/>
  <c r="O7" i="34"/>
  <c r="K9" i="34"/>
  <c r="L9" i="34"/>
  <c r="K8" i="34"/>
  <c r="AN6" i="34"/>
  <c r="X7" i="34"/>
  <c r="L10" i="19"/>
  <c r="D7" i="34"/>
  <c r="C8" i="9"/>
  <c r="D49" i="9"/>
  <c r="AR7" i="34"/>
  <c r="AY11" i="24"/>
  <c r="J11" i="7" s="1"/>
  <c r="F7" i="34"/>
  <c r="H7" i="34"/>
  <c r="J7" i="34"/>
  <c r="K7" i="34"/>
  <c r="K48" i="21"/>
  <c r="K49" i="28"/>
  <c r="K50" i="28"/>
  <c r="K51" i="28"/>
  <c r="K49" i="19"/>
  <c r="K49" i="23"/>
  <c r="K49" i="21"/>
  <c r="I49" i="9"/>
  <c r="J49" i="9"/>
  <c r="BP24" i="24"/>
  <c r="BP11" i="24"/>
  <c r="K11" i="7" s="1"/>
  <c r="BH7" i="13"/>
  <c r="BH7" i="12" s="1"/>
  <c r="BG7" i="13"/>
  <c r="BG7" i="12" s="1"/>
  <c r="BI7" i="9"/>
  <c r="BH7" i="21"/>
  <c r="BH8" i="19"/>
  <c r="AR6" i="34"/>
  <c r="K6" i="34"/>
  <c r="M4" i="34"/>
  <c r="M5" i="34"/>
  <c r="AQ5" i="34"/>
  <c r="AQ4" i="34"/>
  <c r="M18" i="34"/>
  <c r="M17" i="34"/>
  <c r="AB17" i="34"/>
  <c r="AB18" i="34"/>
  <c r="AQ17" i="34"/>
  <c r="AQ18" i="34"/>
  <c r="BF18" i="34"/>
  <c r="BF17" i="34"/>
  <c r="DD46" i="23"/>
  <c r="DA43" i="19"/>
  <c r="CX40" i="23"/>
  <c r="CW39" i="23"/>
  <c r="CU37" i="23"/>
  <c r="CT48" i="23"/>
  <c r="CT36" i="22"/>
  <c r="CS35" i="23"/>
  <c r="CQ45" i="23"/>
  <c r="CQ33" i="22"/>
  <c r="CO31" i="23"/>
  <c r="CI37" i="19"/>
  <c r="CH36" i="22"/>
  <c r="CF34" i="23"/>
  <c r="CE33" i="23"/>
  <c r="CA41" i="23"/>
  <c r="BY52" i="34"/>
  <c r="BY52" i="32"/>
  <c r="BY39" i="23"/>
  <c r="AS31" i="8"/>
  <c r="AS30" i="24"/>
  <c r="AO52" i="34"/>
  <c r="AO52" i="32"/>
  <c r="AC52" i="34"/>
  <c r="AC52" i="32"/>
  <c r="T43" i="13"/>
  <c r="T43" i="12" s="1"/>
  <c r="S42" i="13"/>
  <c r="S42" i="12" s="1"/>
  <c r="R41" i="13"/>
  <c r="R41" i="12" s="1"/>
  <c r="Q40" i="13"/>
  <c r="Q40" i="12" s="1"/>
  <c r="Q52" i="34"/>
  <c r="Q52" i="32"/>
  <c r="P51" i="13"/>
  <c r="P51" i="12" s="1"/>
  <c r="P50" i="23"/>
  <c r="J45" i="13"/>
  <c r="J45" i="12" s="1"/>
  <c r="C49" i="9"/>
  <c r="B49" i="9"/>
  <c r="B37" i="9"/>
  <c r="C37" i="9"/>
  <c r="C37" i="13"/>
  <c r="C37" i="12" s="1"/>
  <c r="Q24" i="24"/>
  <c r="M20" i="19"/>
  <c r="C19" i="8"/>
  <c r="C19" i="9" s="1"/>
  <c r="I22" i="8"/>
  <c r="H22" i="13" s="1"/>
  <c r="H22" i="12" s="1"/>
  <c r="N4" i="34"/>
  <c r="N5" i="34"/>
  <c r="AC5" i="34"/>
  <c r="AC4" i="34"/>
  <c r="AR5" i="34"/>
  <c r="AR4" i="34"/>
  <c r="F6" i="34"/>
  <c r="U6" i="34"/>
  <c r="J33" i="13"/>
  <c r="J33" i="12" s="1"/>
  <c r="CY33" i="13"/>
  <c r="CY33" i="12" s="1"/>
  <c r="CY33" i="9"/>
  <c r="M20" i="22"/>
  <c r="BT48" i="28"/>
  <c r="E20" i="21"/>
  <c r="BQ31" i="28"/>
  <c r="N37" i="13"/>
  <c r="N37" i="12" s="1"/>
  <c r="AH24" i="24"/>
  <c r="M11" i="7" s="1"/>
  <c r="DC33" i="19"/>
  <c r="G23" i="19"/>
  <c r="C23" i="23"/>
  <c r="F23" i="9"/>
  <c r="O18" i="21"/>
  <c r="M19" i="21"/>
  <c r="F5" i="34"/>
  <c r="F4" i="34"/>
  <c r="U5" i="34"/>
  <c r="U4" i="34"/>
  <c r="AG5" i="34"/>
  <c r="AG4" i="34"/>
  <c r="AV5" i="34"/>
  <c r="AV4" i="34"/>
  <c r="BK5" i="34"/>
  <c r="BK4" i="34"/>
  <c r="F17" i="34"/>
  <c r="F18" i="34"/>
  <c r="U18" i="34"/>
  <c r="U17" i="34"/>
  <c r="AG18" i="34"/>
  <c r="AG17" i="34"/>
  <c r="AV18" i="34"/>
  <c r="AV17" i="34"/>
  <c r="BK17" i="34"/>
  <c r="BK18" i="34"/>
  <c r="BU37" i="28"/>
  <c r="N5" i="23"/>
  <c r="G23" i="21"/>
  <c r="CG49" i="28"/>
  <c r="H5" i="34"/>
  <c r="H4" i="34"/>
  <c r="W5" i="34"/>
  <c r="W4" i="34"/>
  <c r="AL4" i="34"/>
  <c r="AL5" i="34"/>
  <c r="AX5" i="34"/>
  <c r="AX4" i="34"/>
  <c r="BM5" i="34"/>
  <c r="BM4" i="34"/>
  <c r="H18" i="34"/>
  <c r="H17" i="34"/>
  <c r="W18" i="34"/>
  <c r="W17" i="34"/>
  <c r="AL18" i="34"/>
  <c r="AL17" i="34"/>
  <c r="AX18" i="34"/>
  <c r="AX17" i="34"/>
  <c r="BM18" i="34"/>
  <c r="BM17" i="34"/>
  <c r="G23" i="23"/>
  <c r="BK5" i="13"/>
  <c r="BK5" i="12" s="1"/>
  <c r="F23" i="13"/>
  <c r="F23" i="12" s="1"/>
  <c r="G24" i="19"/>
  <c r="J5" i="34"/>
  <c r="J4" i="34"/>
  <c r="Y5" i="34"/>
  <c r="Y4" i="34"/>
  <c r="AN4" i="34"/>
  <c r="AN5" i="34"/>
  <c r="BC5" i="34"/>
  <c r="BC4" i="34"/>
  <c r="BO5" i="34"/>
  <c r="BO4" i="34"/>
  <c r="J18" i="34"/>
  <c r="J17" i="34"/>
  <c r="Y18" i="34"/>
  <c r="Y17" i="34"/>
  <c r="AN17" i="34"/>
  <c r="AN18" i="34"/>
  <c r="BC18" i="34"/>
  <c r="BC17" i="34"/>
  <c r="BO18" i="34"/>
  <c r="BO17" i="34"/>
  <c r="AG6" i="34"/>
  <c r="AV6" i="34"/>
  <c r="BK6" i="34"/>
  <c r="AN7" i="34"/>
  <c r="BC7" i="34"/>
  <c r="BO7" i="34"/>
  <c r="N8" i="34"/>
  <c r="AC8" i="34"/>
  <c r="AR8" i="34"/>
  <c r="F9" i="34"/>
  <c r="U9" i="34"/>
  <c r="AG9" i="34"/>
  <c r="AV9" i="34"/>
  <c r="BK9" i="34"/>
  <c r="N18" i="34"/>
  <c r="N17" i="34"/>
  <c r="AC17" i="34"/>
  <c r="AC18" i="34"/>
  <c r="AR17" i="34"/>
  <c r="AR18" i="34"/>
  <c r="BG18" i="34"/>
  <c r="BG17" i="34"/>
  <c r="F19" i="34"/>
  <c r="U19" i="34"/>
  <c r="AG19" i="34"/>
  <c r="AV19" i="34"/>
  <c r="BK19" i="34"/>
  <c r="Y20" i="34"/>
  <c r="BO20" i="34"/>
  <c r="N21" i="34"/>
  <c r="AC21" i="34"/>
  <c r="AR21" i="34"/>
  <c r="AG22" i="34"/>
  <c r="AV22" i="34"/>
  <c r="BK22" i="34"/>
  <c r="U12" i="8"/>
  <c r="BK5" i="22"/>
  <c r="AW25" i="8"/>
  <c r="CZ41" i="23"/>
  <c r="CZ41" i="9"/>
  <c r="CY40" i="9"/>
  <c r="CV49" i="9"/>
  <c r="CT47" i="23"/>
  <c r="CT47" i="9"/>
  <c r="CP43" i="9"/>
  <c r="CN41" i="9"/>
  <c r="CM40" i="23"/>
  <c r="CM40" i="9"/>
  <c r="CL52" i="34"/>
  <c r="CL52" i="32"/>
  <c r="CL39" i="9"/>
  <c r="CJ48" i="21"/>
  <c r="CJ37" i="9"/>
  <c r="CI36" i="9"/>
  <c r="CF33" i="9"/>
  <c r="BZ52" i="34"/>
  <c r="BZ52" i="32"/>
  <c r="BS31" i="21"/>
  <c r="F52" i="34"/>
  <c r="F52" i="32"/>
  <c r="Q11" i="24"/>
  <c r="C4" i="34"/>
  <c r="C5" i="34"/>
  <c r="O4" i="34"/>
  <c r="O5" i="34"/>
  <c r="AD4" i="34"/>
  <c r="AD5" i="34"/>
  <c r="AS5" i="34"/>
  <c r="AS4" i="34"/>
  <c r="BH5" i="34"/>
  <c r="BH4" i="34"/>
  <c r="C18" i="34"/>
  <c r="C17" i="34"/>
  <c r="O18" i="34"/>
  <c r="O17" i="34"/>
  <c r="AD18" i="34"/>
  <c r="AD17" i="34"/>
  <c r="AS17" i="34"/>
  <c r="AS18" i="34"/>
  <c r="BH18" i="34"/>
  <c r="BH17" i="34"/>
  <c r="AV18" i="23"/>
  <c r="DD44" i="9"/>
  <c r="DD32" i="9"/>
  <c r="CY52" i="34"/>
  <c r="D5" i="34"/>
  <c r="D4" i="34"/>
  <c r="P5" i="34"/>
  <c r="P4" i="34"/>
  <c r="AE5" i="34"/>
  <c r="AE4" i="34"/>
  <c r="AT5" i="34"/>
  <c r="AT4" i="34"/>
  <c r="BI4" i="34"/>
  <c r="BI5" i="34"/>
  <c r="D18" i="34"/>
  <c r="D17" i="34"/>
  <c r="P17" i="34"/>
  <c r="P18" i="34"/>
  <c r="AE17" i="34"/>
  <c r="AE18" i="34"/>
  <c r="AT18" i="34"/>
  <c r="AT17" i="34"/>
  <c r="BI18" i="34"/>
  <c r="BI17" i="34"/>
  <c r="AU12" i="8"/>
  <c r="AU11" i="32" s="1"/>
  <c r="AE25" i="8"/>
  <c r="BD52" i="34"/>
  <c r="BD52" i="32"/>
  <c r="AY46" i="9"/>
  <c r="AF52" i="34"/>
  <c r="AF52" i="32"/>
  <c r="AD49" i="9"/>
  <c r="Y44" i="9"/>
  <c r="T52" i="34"/>
  <c r="T51" i="9"/>
  <c r="T52" i="32"/>
  <c r="T39" i="9"/>
  <c r="Q48" i="9"/>
  <c r="P35" i="9"/>
  <c r="N45" i="9"/>
  <c r="C46" i="9"/>
  <c r="B46" i="9"/>
  <c r="C34" i="9"/>
  <c r="B34" i="9"/>
  <c r="E5" i="34"/>
  <c r="E4" i="34"/>
  <c r="T5" i="34"/>
  <c r="T4" i="34"/>
  <c r="AF5" i="34"/>
  <c r="AF4" i="34"/>
  <c r="AU5" i="34"/>
  <c r="AU4" i="34"/>
  <c r="BJ5" i="34"/>
  <c r="BJ4" i="34"/>
  <c r="I6" i="34"/>
  <c r="AM6" i="34"/>
  <c r="BB6" i="34"/>
  <c r="BN6" i="34"/>
  <c r="M7" i="34"/>
  <c r="AQ7" i="34"/>
  <c r="E8" i="34"/>
  <c r="T8" i="34"/>
  <c r="AF8" i="34"/>
  <c r="AU8" i="34"/>
  <c r="BJ8" i="34"/>
  <c r="I9" i="34"/>
  <c r="X9" i="34"/>
  <c r="AM9" i="34"/>
  <c r="BB9" i="34"/>
  <c r="BN9" i="34"/>
  <c r="E17" i="34"/>
  <c r="E18" i="34"/>
  <c r="T18" i="34"/>
  <c r="T17" i="34"/>
  <c r="AF18" i="34"/>
  <c r="AF17" i="34"/>
  <c r="AU18" i="34"/>
  <c r="AU17" i="34"/>
  <c r="BJ17" i="34"/>
  <c r="BJ18" i="34"/>
  <c r="I19" i="34"/>
  <c r="X19" i="34"/>
  <c r="AM19" i="34"/>
  <c r="BB19" i="34"/>
  <c r="BN19" i="34"/>
  <c r="M20" i="34"/>
  <c r="AB20" i="34"/>
  <c r="AQ20" i="34"/>
  <c r="AF21" i="34"/>
  <c r="AU21" i="34"/>
  <c r="BJ21" i="34"/>
  <c r="I22" i="34"/>
  <c r="BN22" i="34"/>
  <c r="DD42" i="9"/>
  <c r="CC52" i="34"/>
  <c r="CC52" i="32"/>
  <c r="BQ52" i="34"/>
  <c r="BQ52" i="32"/>
  <c r="BO49" i="9"/>
  <c r="BN48" i="9"/>
  <c r="BM47" i="9"/>
  <c r="BD50" i="9"/>
  <c r="BD38" i="9"/>
  <c r="BC37" i="9"/>
  <c r="BA47" i="9"/>
  <c r="BA35" i="9"/>
  <c r="AZ46" i="9"/>
  <c r="AY45" i="9"/>
  <c r="AW43" i="9"/>
  <c r="AS39" i="9"/>
  <c r="AR50" i="9"/>
  <c r="AR38" i="9"/>
  <c r="AQ49" i="9"/>
  <c r="AO47" i="9"/>
  <c r="AJ42" i="9"/>
  <c r="AG52" i="34"/>
  <c r="AG52" i="32"/>
  <c r="AB46" i="9"/>
  <c r="U52" i="34"/>
  <c r="U52" i="32"/>
  <c r="P34" i="22"/>
  <c r="K41" i="9"/>
  <c r="I52" i="34"/>
  <c r="I52" i="32"/>
  <c r="F36" i="9"/>
  <c r="D46" i="9"/>
  <c r="D34" i="9"/>
  <c r="B45" i="9"/>
  <c r="C33" i="9"/>
  <c r="B33" i="9"/>
  <c r="P5" i="23"/>
  <c r="D5" i="23"/>
  <c r="AB5" i="9"/>
  <c r="BN10" i="9"/>
  <c r="BK7" i="19"/>
  <c r="AV6" i="9"/>
  <c r="AT5" i="9"/>
  <c r="BK20" i="19"/>
  <c r="B37" i="13"/>
  <c r="B37" i="12" s="1"/>
  <c r="J52" i="34"/>
  <c r="B44" i="9"/>
  <c r="AY24" i="24"/>
  <c r="N11" i="7" s="1"/>
  <c r="G5" i="34"/>
  <c r="G4" i="34"/>
  <c r="V5" i="34"/>
  <c r="V4" i="34"/>
  <c r="AK4" i="34"/>
  <c r="AK5" i="34"/>
  <c r="AW5" i="34"/>
  <c r="AW4" i="34"/>
  <c r="BL5" i="34"/>
  <c r="BL4" i="34"/>
  <c r="G18" i="34"/>
  <c r="G17" i="34"/>
  <c r="V18" i="34"/>
  <c r="V17" i="34"/>
  <c r="AK18" i="34"/>
  <c r="AK17" i="34"/>
  <c r="AW18" i="34"/>
  <c r="AW17" i="34"/>
  <c r="BL17" i="34"/>
  <c r="BL18" i="34"/>
  <c r="O12" i="8"/>
  <c r="DC52" i="32"/>
  <c r="CD38" i="9"/>
  <c r="CC49" i="9"/>
  <c r="CC37" i="9"/>
  <c r="CB48" i="9"/>
  <c r="CA35" i="9"/>
  <c r="BZ46" i="9"/>
  <c r="BU41" i="9"/>
  <c r="BQ49" i="9"/>
  <c r="BO47" i="9"/>
  <c r="BF50" i="9"/>
  <c r="AZ44" i="9"/>
  <c r="AZ32" i="9"/>
  <c r="AY31" i="9"/>
  <c r="AW41" i="9"/>
  <c r="AU52" i="34"/>
  <c r="AU52" i="32"/>
  <c r="AT50" i="9"/>
  <c r="AT38" i="9"/>
  <c r="AR36" i="9"/>
  <c r="AI52" i="34"/>
  <c r="AI52" i="32"/>
  <c r="K52" i="32"/>
  <c r="DD52" i="34"/>
  <c r="DD52" i="32"/>
  <c r="CY46" i="9"/>
  <c r="CR52" i="34"/>
  <c r="CR52" i="32"/>
  <c r="CF52" i="34"/>
  <c r="CF52" i="32"/>
  <c r="BT52" i="34"/>
  <c r="BT52" i="32"/>
  <c r="BH52" i="34"/>
  <c r="BH52" i="32"/>
  <c r="AV52" i="34"/>
  <c r="AV52" i="32"/>
  <c r="AJ52" i="34"/>
  <c r="AJ52" i="32"/>
  <c r="AJ51" i="9"/>
  <c r="X52" i="34"/>
  <c r="X52" i="32"/>
  <c r="T47" i="9"/>
  <c r="L52" i="34"/>
  <c r="L52" i="32"/>
  <c r="B42" i="9"/>
  <c r="C42" i="9"/>
  <c r="DE52" i="24"/>
  <c r="I5" i="34"/>
  <c r="I4" i="34"/>
  <c r="AM4" i="34"/>
  <c r="AM5" i="34"/>
  <c r="BB5" i="34"/>
  <c r="BB4" i="34"/>
  <c r="BN5" i="34"/>
  <c r="BN4" i="34"/>
  <c r="M6" i="34"/>
  <c r="AQ6" i="34"/>
  <c r="BF5" i="34"/>
  <c r="E7" i="34"/>
  <c r="T7" i="34"/>
  <c r="AU7" i="34"/>
  <c r="BJ7" i="34"/>
  <c r="AM8" i="34"/>
  <c r="BB8" i="34"/>
  <c r="BN8" i="34"/>
  <c r="M9" i="34"/>
  <c r="AB9" i="34"/>
  <c r="AQ9" i="34"/>
  <c r="BF9" i="34"/>
  <c r="I18" i="34"/>
  <c r="I17" i="34"/>
  <c r="X18" i="34"/>
  <c r="X17" i="34"/>
  <c r="AM18" i="34"/>
  <c r="AM17" i="34"/>
  <c r="BB18" i="34"/>
  <c r="BB17" i="34"/>
  <c r="BN18" i="34"/>
  <c r="BN17" i="34"/>
  <c r="M19" i="34"/>
  <c r="AB19" i="34"/>
  <c r="AQ19" i="34"/>
  <c r="BF19" i="34"/>
  <c r="AF20" i="34"/>
  <c r="AU20" i="34"/>
  <c r="BJ20" i="34"/>
  <c r="BN21" i="34"/>
  <c r="M22" i="34"/>
  <c r="AB22" i="34"/>
  <c r="AQ22" i="34"/>
  <c r="DD38" i="9"/>
  <c r="DC49" i="9"/>
  <c r="DC37" i="9"/>
  <c r="DB48" i="9"/>
  <c r="CZ46" i="9"/>
  <c r="CV42" i="9"/>
  <c r="CS52" i="34"/>
  <c r="CS51" i="9"/>
  <c r="CS52" i="32"/>
  <c r="CP48" i="28"/>
  <c r="CL44" i="9"/>
  <c r="CJ42" i="9"/>
  <c r="CI41" i="9"/>
  <c r="CG52" i="34"/>
  <c r="CG51" i="9"/>
  <c r="CG52" i="32"/>
  <c r="CF50" i="9"/>
  <c r="CA45" i="9"/>
  <c r="BZ44" i="9"/>
  <c r="BZ32" i="9"/>
  <c r="BU52" i="34"/>
  <c r="BU52" i="32"/>
  <c r="BU51" i="9"/>
  <c r="BT50" i="9"/>
  <c r="BQ47" i="9"/>
  <c r="BM43" i="9"/>
  <c r="BI52" i="34"/>
  <c r="BI51" i="9"/>
  <c r="BI52" i="32"/>
  <c r="BH50" i="9"/>
  <c r="BG49" i="9"/>
  <c r="BA43" i="9"/>
  <c r="AR34" i="9"/>
  <c r="AO43" i="9"/>
  <c r="AM41" i="9"/>
  <c r="AL40" i="9"/>
  <c r="AK52" i="34"/>
  <c r="AK52" i="32"/>
  <c r="AK51" i="9"/>
  <c r="AJ50" i="9"/>
  <c r="AI49" i="9"/>
  <c r="AC43" i="9"/>
  <c r="Y52" i="34"/>
  <c r="Y52" i="32"/>
  <c r="Y39" i="9"/>
  <c r="Q43" i="23"/>
  <c r="M52" i="34"/>
  <c r="M52" i="32"/>
  <c r="K37" i="9"/>
  <c r="J48" i="9"/>
  <c r="B41" i="9"/>
  <c r="DD49" i="9"/>
  <c r="DD37" i="9"/>
  <c r="CT52" i="34"/>
  <c r="CT52" i="32"/>
  <c r="CH52" i="34"/>
  <c r="CH52" i="32"/>
  <c r="BV52" i="34"/>
  <c r="BV52" i="32"/>
  <c r="BJ52" i="34"/>
  <c r="BJ52" i="32"/>
  <c r="AX52" i="34"/>
  <c r="AX52" i="32"/>
  <c r="AL52" i="34"/>
  <c r="AL52" i="32"/>
  <c r="B40" i="9"/>
  <c r="K5" i="34"/>
  <c r="K4" i="34"/>
  <c r="Z4" i="34"/>
  <c r="Z5" i="34"/>
  <c r="BD4" i="34"/>
  <c r="BD5" i="34"/>
  <c r="C6" i="34"/>
  <c r="O6" i="34"/>
  <c r="AS6" i="34"/>
  <c r="BH6" i="34"/>
  <c r="V7" i="34"/>
  <c r="AK7" i="34"/>
  <c r="AW7" i="34"/>
  <c r="BL7" i="34"/>
  <c r="Z8" i="34"/>
  <c r="BD8" i="34"/>
  <c r="C9" i="34"/>
  <c r="O9" i="34"/>
  <c r="AD9" i="34"/>
  <c r="AS9" i="34"/>
  <c r="BH9" i="34"/>
  <c r="K18" i="34"/>
  <c r="K17" i="34"/>
  <c r="Z17" i="34"/>
  <c r="Z18" i="34"/>
  <c r="AO17" i="34"/>
  <c r="AO18" i="34"/>
  <c r="BD18" i="34"/>
  <c r="BD17" i="34"/>
  <c r="C19" i="34"/>
  <c r="O19" i="34"/>
  <c r="AD19" i="34"/>
  <c r="AS19" i="34"/>
  <c r="BH19" i="34"/>
  <c r="AW20" i="34"/>
  <c r="BL20" i="34"/>
  <c r="K21" i="34"/>
  <c r="Z21" i="34"/>
  <c r="O22" i="34"/>
  <c r="AD22" i="34"/>
  <c r="AS22" i="34"/>
  <c r="AB7" i="13"/>
  <c r="AB7" i="12" s="1"/>
  <c r="DD48" i="9"/>
  <c r="DD36" i="21"/>
  <c r="BE45" i="9"/>
  <c r="AY52" i="32"/>
  <c r="AA52" i="34"/>
  <c r="AA52" i="32"/>
  <c r="O52" i="32"/>
  <c r="K47" i="9"/>
  <c r="L4" i="34"/>
  <c r="L5" i="34"/>
  <c r="D6" i="34"/>
  <c r="P6" i="34"/>
  <c r="AT6" i="34"/>
  <c r="BI6" i="34"/>
  <c r="W7" i="34"/>
  <c r="AL7" i="34"/>
  <c r="AX7" i="34"/>
  <c r="BM7" i="34"/>
  <c r="L8" i="34"/>
  <c r="AA8" i="34"/>
  <c r="D9" i="34"/>
  <c r="P9" i="34"/>
  <c r="AE9" i="34"/>
  <c r="AT9" i="34"/>
  <c r="BI9" i="34"/>
  <c r="L18" i="34"/>
  <c r="L17" i="34"/>
  <c r="AA17" i="34"/>
  <c r="AA18" i="34"/>
  <c r="AP17" i="34"/>
  <c r="AP18" i="34"/>
  <c r="BE17" i="34"/>
  <c r="BE18" i="34"/>
  <c r="D19" i="34"/>
  <c r="P19" i="34"/>
  <c r="AE19" i="34"/>
  <c r="AT19" i="34"/>
  <c r="BI19" i="34"/>
  <c r="AX20" i="34"/>
  <c r="BM20" i="34"/>
  <c r="L21" i="34"/>
  <c r="AA21" i="34"/>
  <c r="P22" i="34"/>
  <c r="AE22" i="34"/>
  <c r="AT22" i="34"/>
  <c r="BI22" i="34"/>
  <c r="BM5" i="23"/>
  <c r="BM12" i="8"/>
  <c r="AQ42" i="23"/>
  <c r="S42" i="9"/>
  <c r="P52" i="34"/>
  <c r="P52" i="32"/>
  <c r="N50" i="13"/>
  <c r="N50" i="12" s="1"/>
  <c r="O50" i="9"/>
  <c r="J45" i="9"/>
  <c r="B38" i="9"/>
  <c r="AD6" i="34"/>
  <c r="AD7" i="34"/>
  <c r="AF7" i="23"/>
  <c r="AE7" i="34"/>
  <c r="AE6" i="34"/>
  <c r="AF6" i="34"/>
  <c r="AF7" i="34"/>
  <c r="AF8" i="19"/>
  <c r="AF7" i="22"/>
  <c r="B30" i="34"/>
  <c r="DE49" i="34"/>
  <c r="B35" i="34"/>
  <c r="DE47" i="34"/>
  <c r="DE35" i="34"/>
  <c r="B48" i="34"/>
  <c r="B37" i="34"/>
  <c r="DE46" i="34"/>
  <c r="DE33" i="34"/>
  <c r="B40" i="34"/>
  <c r="DE44" i="34"/>
  <c r="DE32" i="34"/>
  <c r="B43" i="34"/>
  <c r="DE43" i="34"/>
  <c r="DE30" i="34"/>
  <c r="DE31" i="34"/>
  <c r="B45" i="34"/>
  <c r="B41" i="34"/>
  <c r="B47" i="34"/>
  <c r="DE39" i="34"/>
  <c r="B48" i="9"/>
  <c r="C48" i="9"/>
  <c r="BG6" i="34"/>
  <c r="BF6" i="34"/>
  <c r="BD6" i="13"/>
  <c r="BE6" i="21"/>
  <c r="BE6" i="34"/>
  <c r="X5" i="34"/>
  <c r="X6" i="34"/>
  <c r="BE21" i="34"/>
  <c r="BE20" i="34"/>
  <c r="BF21" i="22"/>
  <c r="BG21" i="34"/>
  <c r="BG20" i="34"/>
  <c r="BH20" i="34"/>
  <c r="BH21" i="34"/>
  <c r="BF21" i="34"/>
  <c r="BF20" i="34"/>
  <c r="BF21" i="21"/>
  <c r="BF20" i="21"/>
  <c r="BC21" i="34"/>
  <c r="BC20" i="34"/>
  <c r="BD21" i="34"/>
  <c r="BD20" i="34"/>
  <c r="BB20" i="34"/>
  <c r="BB21" i="34"/>
  <c r="AL21" i="34"/>
  <c r="AL20" i="34"/>
  <c r="AM21" i="34"/>
  <c r="AM20" i="34"/>
  <c r="AN21" i="34"/>
  <c r="AN20" i="34"/>
  <c r="AO21" i="34"/>
  <c r="AO20" i="34"/>
  <c r="AP20" i="34"/>
  <c r="AP21" i="34"/>
  <c r="AK21" i="34"/>
  <c r="AK20" i="34"/>
  <c r="W21" i="34"/>
  <c r="W20" i="34"/>
  <c r="X20" i="34"/>
  <c r="X21" i="34"/>
  <c r="U21" i="34"/>
  <c r="U20" i="34"/>
  <c r="V21" i="34"/>
  <c r="V20" i="34"/>
  <c r="T20" i="34"/>
  <c r="T21" i="34"/>
  <c r="BE7" i="23"/>
  <c r="BE7" i="22"/>
  <c r="Y7" i="34"/>
  <c r="Y6" i="34"/>
  <c r="Z7" i="34"/>
  <c r="Z6" i="34"/>
  <c r="H21" i="34"/>
  <c r="H20" i="34"/>
  <c r="I21" i="34"/>
  <c r="I20" i="34"/>
  <c r="J21" i="34"/>
  <c r="J20" i="34"/>
  <c r="D20" i="34"/>
  <c r="D21" i="34"/>
  <c r="E20" i="34"/>
  <c r="E21" i="34"/>
  <c r="F21" i="34"/>
  <c r="F20" i="34"/>
  <c r="G20" i="34"/>
  <c r="G21" i="34"/>
  <c r="B25" i="29"/>
  <c r="L16" i="7" s="1"/>
  <c r="C20" i="34"/>
  <c r="C21" i="34"/>
  <c r="BI8" i="34"/>
  <c r="BI7" i="34"/>
  <c r="BH8" i="34"/>
  <c r="BH7" i="34"/>
  <c r="BG8" i="34"/>
  <c r="BG7" i="34"/>
  <c r="BF8" i="34"/>
  <c r="BF7" i="34"/>
  <c r="BE7" i="34"/>
  <c r="BE8" i="34"/>
  <c r="AP7" i="34"/>
  <c r="AP6" i="34"/>
  <c r="AO7" i="34"/>
  <c r="AO6" i="34"/>
  <c r="AC6" i="34"/>
  <c r="AC7" i="34"/>
  <c r="AB6" i="34"/>
  <c r="AB5" i="34"/>
  <c r="AA6" i="34"/>
  <c r="AA5" i="34"/>
  <c r="AH11" i="24"/>
  <c r="I11" i="7" s="1"/>
  <c r="I72" i="7" s="1"/>
  <c r="Z9" i="9"/>
  <c r="X7" i="22"/>
  <c r="Y6" i="23"/>
  <c r="BA25" i="29"/>
  <c r="BF25" i="8"/>
  <c r="AJ25" i="29"/>
  <c r="S25" i="29"/>
  <c r="BA12" i="29"/>
  <c r="K16" i="7" s="1"/>
  <c r="AJ12" i="29"/>
  <c r="J16" i="7" s="1"/>
  <c r="S12" i="29"/>
  <c r="J6" i="22"/>
  <c r="H12" i="8"/>
  <c r="K12" i="8"/>
  <c r="B12" i="29"/>
  <c r="AD8" i="13"/>
  <c r="AD8" i="12" s="1"/>
  <c r="AE8" i="13"/>
  <c r="AE8" i="12" s="1"/>
  <c r="AE8" i="9"/>
  <c r="AE8" i="22"/>
  <c r="AE7" i="22"/>
  <c r="P51" i="19"/>
  <c r="P50" i="21"/>
  <c r="C49" i="13"/>
  <c r="C49" i="12" s="1"/>
  <c r="N49" i="13"/>
  <c r="N49" i="12" s="1"/>
  <c r="N50" i="28"/>
  <c r="O50" i="19"/>
  <c r="O50" i="23"/>
  <c r="N49" i="21"/>
  <c r="O50" i="21"/>
  <c r="O49" i="21"/>
  <c r="N48" i="21"/>
  <c r="O50" i="13"/>
  <c r="O50" i="12" s="1"/>
  <c r="O51" i="28"/>
  <c r="C48" i="21"/>
  <c r="B49" i="13"/>
  <c r="B49" i="12" s="1"/>
  <c r="C49" i="28"/>
  <c r="BK21" i="21"/>
  <c r="BK20" i="21"/>
  <c r="BC21" i="22"/>
  <c r="BM21" i="22"/>
  <c r="AL21" i="23"/>
  <c r="AL21" i="13"/>
  <c r="AL21" i="12" s="1"/>
  <c r="AT21" i="23"/>
  <c r="AL21" i="22"/>
  <c r="AS21" i="23"/>
  <c r="AK21" i="13"/>
  <c r="AK21" i="12" s="1"/>
  <c r="AL21" i="9"/>
  <c r="U21" i="23"/>
  <c r="U21" i="21"/>
  <c r="U21" i="13"/>
  <c r="U21" i="12" s="1"/>
  <c r="U23" i="19"/>
  <c r="AC21" i="23"/>
  <c r="AB21" i="22"/>
  <c r="AA21" i="22"/>
  <c r="AA25" i="8"/>
  <c r="G21" i="22"/>
  <c r="G25" i="8"/>
  <c r="E21" i="8"/>
  <c r="D21" i="9" s="1"/>
  <c r="H22" i="21"/>
  <c r="D21" i="22"/>
  <c r="C21" i="22"/>
  <c r="BF7" i="23"/>
  <c r="BE12" i="8"/>
  <c r="BC7" i="13"/>
  <c r="BC7" i="12" s="1"/>
  <c r="BI12" i="8"/>
  <c r="AQ12" i="8"/>
  <c r="AO7" i="19"/>
  <c r="AM7" i="23"/>
  <c r="AM12" i="8"/>
  <c r="AC7" i="23"/>
  <c r="AA7" i="23"/>
  <c r="AA12" i="8"/>
  <c r="Y12" i="8"/>
  <c r="CF40" i="13"/>
  <c r="CF40" i="12" s="1"/>
  <c r="CD38" i="13"/>
  <c r="CD38" i="12" s="1"/>
  <c r="I39" i="13"/>
  <c r="I39" i="12" s="1"/>
  <c r="DD50" i="21"/>
  <c r="DB37" i="28"/>
  <c r="DA35" i="21"/>
  <c r="CX46" i="28"/>
  <c r="CW45" i="28"/>
  <c r="CR39" i="28"/>
  <c r="CP37" i="28"/>
  <c r="CO48" i="28"/>
  <c r="CL34" i="28"/>
  <c r="CF50" i="13"/>
  <c r="CF50" i="12" s="1"/>
  <c r="CE38" i="28"/>
  <c r="CD37" i="28"/>
  <c r="CC36" i="28"/>
  <c r="I19" i="19"/>
  <c r="CQ39" i="13"/>
  <c r="CQ39" i="12" s="1"/>
  <c r="DD51" i="13"/>
  <c r="DD51" i="12" s="1"/>
  <c r="CC53" i="14"/>
  <c r="BW36" i="28"/>
  <c r="BV35" i="28"/>
  <c r="BH34" i="28"/>
  <c r="BG33" i="28"/>
  <c r="BY44" i="13"/>
  <c r="BY44" i="12" s="1"/>
  <c r="CV32" i="13"/>
  <c r="CV32" i="12" s="1"/>
  <c r="G18" i="13"/>
  <c r="G18" i="12" s="1"/>
  <c r="C19" i="21"/>
  <c r="N19" i="21"/>
  <c r="K22" i="23"/>
  <c r="K22" i="22"/>
  <c r="K22" i="9"/>
  <c r="K22" i="13"/>
  <c r="K22" i="12" s="1"/>
  <c r="K22" i="19"/>
  <c r="K23" i="19"/>
  <c r="D5" i="19"/>
  <c r="G18" i="22"/>
  <c r="AC8" i="22"/>
  <c r="CD32" i="22"/>
  <c r="AG10" i="13"/>
  <c r="AG10" i="12" s="1"/>
  <c r="U7" i="13"/>
  <c r="U7" i="12" s="1"/>
  <c r="AX19" i="9"/>
  <c r="M9" i="9"/>
  <c r="AP10" i="9"/>
  <c r="AK19" i="9"/>
  <c r="AT21" i="9"/>
  <c r="Y9" i="9"/>
  <c r="K21" i="21"/>
  <c r="BO7" i="13"/>
  <c r="BO7" i="12" s="1"/>
  <c r="X22" i="9"/>
  <c r="X22" i="13"/>
  <c r="X22" i="12" s="1"/>
  <c r="AK19" i="23"/>
  <c r="AO11" i="19"/>
  <c r="BH8" i="9"/>
  <c r="E18" i="21"/>
  <c r="V20" i="9"/>
  <c r="H7" i="22"/>
  <c r="P5" i="22"/>
  <c r="U9" i="21"/>
  <c r="U7" i="21"/>
  <c r="BO6" i="21"/>
  <c r="AS8" i="19"/>
  <c r="DA43" i="23"/>
  <c r="BZ40" i="23"/>
  <c r="CH36" i="23"/>
  <c r="CP44" i="23"/>
  <c r="CS35" i="22"/>
  <c r="DC45" i="23"/>
  <c r="AS5" i="23"/>
  <c r="CT36" i="23"/>
  <c r="AW6" i="19"/>
  <c r="CQ33" i="23"/>
  <c r="BK9" i="22"/>
  <c r="CD32" i="21"/>
  <c r="B21" i="13"/>
  <c r="CW39" i="19"/>
  <c r="AJ6" i="13"/>
  <c r="AJ6" i="12" s="1"/>
  <c r="AS5" i="13"/>
  <c r="AS5" i="12" s="1"/>
  <c r="AX6" i="9"/>
  <c r="BN7" i="13"/>
  <c r="BN7" i="12" s="1"/>
  <c r="BC10" i="13"/>
  <c r="BC10" i="12" s="1"/>
  <c r="K6" i="9"/>
  <c r="E19" i="21"/>
  <c r="Z6" i="9"/>
  <c r="BJ6" i="13"/>
  <c r="BJ6" i="12" s="1"/>
  <c r="CJ40" i="28"/>
  <c r="BK6" i="19"/>
  <c r="CT36" i="28"/>
  <c r="G17" i="21"/>
  <c r="G18" i="19"/>
  <c r="AT8" i="9"/>
  <c r="BJ9" i="13"/>
  <c r="BJ9" i="12" s="1"/>
  <c r="D8" i="9"/>
  <c r="P5" i="9"/>
  <c r="BJ19" i="13"/>
  <c r="BJ19" i="12" s="1"/>
  <c r="U20" i="19"/>
  <c r="AC5" i="22"/>
  <c r="AG7" i="23"/>
  <c r="AJ19" i="13"/>
  <c r="AJ19" i="12" s="1"/>
  <c r="AC6" i="19"/>
  <c r="BG20" i="21"/>
  <c r="I22" i="21"/>
  <c r="U23" i="22"/>
  <c r="CR34" i="28"/>
  <c r="BO10" i="21"/>
  <c r="P5" i="13"/>
  <c r="P5" i="12" s="1"/>
  <c r="CI49" i="23"/>
  <c r="AS8" i="22"/>
  <c r="CR34" i="23"/>
  <c r="BY52" i="19"/>
  <c r="Z22" i="9"/>
  <c r="BO7" i="22"/>
  <c r="U21" i="19"/>
  <c r="CC30" i="21"/>
  <c r="CJ37" i="21"/>
  <c r="CC31" i="28"/>
  <c r="DD46" i="28"/>
  <c r="DD34" i="28"/>
  <c r="CX39" i="21"/>
  <c r="CV38" i="28"/>
  <c r="CU37" i="19"/>
  <c r="CT35" i="21"/>
  <c r="CS35" i="28"/>
  <c r="CR33" i="21"/>
  <c r="CQ33" i="19"/>
  <c r="CP31" i="21"/>
  <c r="CH47" i="21"/>
  <c r="CH36" i="28"/>
  <c r="CE32" i="21"/>
  <c r="O8" i="22"/>
  <c r="CE53" i="14"/>
  <c r="DC53" i="14"/>
  <c r="DC52" i="21" s="1"/>
  <c r="O8" i="13"/>
  <c r="O8" i="12" s="1"/>
  <c r="AB8" i="13"/>
  <c r="AB8" i="12" s="1"/>
  <c r="AK6" i="9"/>
  <c r="BG5" i="13"/>
  <c r="BG5" i="12" s="1"/>
  <c r="BO7" i="9"/>
  <c r="AV9" i="13"/>
  <c r="AV9" i="12" s="1"/>
  <c r="BN7" i="9"/>
  <c r="BJ6" i="9"/>
  <c r="BK6" i="13"/>
  <c r="BK6" i="12" s="1"/>
  <c r="AB5" i="13"/>
  <c r="AB5" i="12" s="1"/>
  <c r="BG8" i="13"/>
  <c r="BG8" i="12" s="1"/>
  <c r="Y6" i="22"/>
  <c r="AC5" i="23"/>
  <c r="AV19" i="13"/>
  <c r="AV19" i="12" s="1"/>
  <c r="AF23" i="13"/>
  <c r="AF23" i="12" s="1"/>
  <c r="Y20" i="19"/>
  <c r="AC21" i="21"/>
  <c r="CY42" i="28"/>
  <c r="U23" i="23"/>
  <c r="CO31" i="22"/>
  <c r="L6" i="21"/>
  <c r="Y6" i="21"/>
  <c r="AK6" i="21"/>
  <c r="AO8" i="19"/>
  <c r="BG5" i="23"/>
  <c r="Y21" i="21"/>
  <c r="AS9" i="19"/>
  <c r="AO7" i="23"/>
  <c r="BK8" i="21"/>
  <c r="BW37" i="23"/>
  <c r="BY51" i="23"/>
  <c r="CJ50" i="23"/>
  <c r="BV48" i="23"/>
  <c r="CA40" i="21"/>
  <c r="BM7" i="19"/>
  <c r="AE21" i="19"/>
  <c r="AA19" i="19"/>
  <c r="CG53" i="14"/>
  <c r="CG52" i="24" s="1"/>
  <c r="AF10" i="13"/>
  <c r="AF10" i="12" s="1"/>
  <c r="O8" i="23"/>
  <c r="Y9" i="19"/>
  <c r="L9" i="23"/>
  <c r="E20" i="19"/>
  <c r="AL19" i="9"/>
  <c r="AG10" i="9"/>
  <c r="BG8" i="9"/>
  <c r="AV9" i="9"/>
  <c r="AC5" i="9"/>
  <c r="E19" i="22"/>
  <c r="AF10" i="9"/>
  <c r="CN42" i="19"/>
  <c r="D8" i="21"/>
  <c r="BK6" i="9"/>
  <c r="BO10" i="13"/>
  <c r="BO10" i="12" s="1"/>
  <c r="Y19" i="22"/>
  <c r="BO23" i="23"/>
  <c r="AC5" i="19"/>
  <c r="BC20" i="22"/>
  <c r="BG21" i="21"/>
  <c r="AO10" i="19"/>
  <c r="U24" i="19"/>
  <c r="CO31" i="19"/>
  <c r="AD21" i="9"/>
  <c r="BG8" i="22"/>
  <c r="H6" i="21"/>
  <c r="Y8" i="21"/>
  <c r="AW5" i="21"/>
  <c r="BC10" i="21"/>
  <c r="BG5" i="21"/>
  <c r="AW8" i="21"/>
  <c r="CU49" i="23"/>
  <c r="BG8" i="21"/>
  <c r="U6" i="21"/>
  <c r="D8" i="23"/>
  <c r="AO7" i="21"/>
  <c r="CS47" i="23"/>
  <c r="CL40" i="23"/>
  <c r="CO42" i="21"/>
  <c r="CQ32" i="21"/>
  <c r="DC45" i="28"/>
  <c r="BY39" i="28"/>
  <c r="Y7" i="19"/>
  <c r="CI53" i="14"/>
  <c r="CI52" i="24" s="1"/>
  <c r="O8" i="19"/>
  <c r="G10" i="13"/>
  <c r="G10" i="12" s="1"/>
  <c r="Y9" i="23"/>
  <c r="L9" i="22"/>
  <c r="AC8" i="9"/>
  <c r="C21" i="13"/>
  <c r="C21" i="12" s="1"/>
  <c r="AN10" i="13"/>
  <c r="AN10" i="12" s="1"/>
  <c r="M6" i="9"/>
  <c r="BL6" i="9"/>
  <c r="BF8" i="13"/>
  <c r="BF8" i="12" s="1"/>
  <c r="AG7" i="13"/>
  <c r="AG7" i="12" s="1"/>
  <c r="BK9" i="13"/>
  <c r="BK9" i="12" s="1"/>
  <c r="AC5" i="13"/>
  <c r="AC5" i="12" s="1"/>
  <c r="CW38" i="21"/>
  <c r="G18" i="21"/>
  <c r="X9" i="13"/>
  <c r="X9" i="12" s="1"/>
  <c r="C21" i="9"/>
  <c r="BK19" i="19"/>
  <c r="BO23" i="13"/>
  <c r="BO23" i="12" s="1"/>
  <c r="AF23" i="9"/>
  <c r="U7" i="22"/>
  <c r="Y19" i="21"/>
  <c r="AG19" i="21"/>
  <c r="AO10" i="22"/>
  <c r="U19" i="21"/>
  <c r="U20" i="22"/>
  <c r="CP43" i="21"/>
  <c r="AW9" i="19"/>
  <c r="AG22" i="21"/>
  <c r="AW9" i="21"/>
  <c r="C8" i="13"/>
  <c r="C8" i="12" s="1"/>
  <c r="AS7" i="21"/>
  <c r="CN42" i="23"/>
  <c r="CT48" i="19"/>
  <c r="U10" i="21"/>
  <c r="Y10" i="19"/>
  <c r="CB53" i="14"/>
  <c r="CB52" i="24" s="1"/>
  <c r="Y9" i="22"/>
  <c r="L9" i="13"/>
  <c r="L9" i="12" s="1"/>
  <c r="C21" i="23"/>
  <c r="AN10" i="9"/>
  <c r="AL6" i="9"/>
  <c r="AD5" i="9"/>
  <c r="BK9" i="9"/>
  <c r="O5" i="9"/>
  <c r="CH50" i="28"/>
  <c r="U23" i="21"/>
  <c r="AS5" i="19"/>
  <c r="AO7" i="13"/>
  <c r="AO7" i="12" s="1"/>
  <c r="BN23" i="13"/>
  <c r="BN23" i="12" s="1"/>
  <c r="U8" i="19"/>
  <c r="BK6" i="21"/>
  <c r="Y18" i="21"/>
  <c r="AC21" i="13"/>
  <c r="AC21" i="12" s="1"/>
  <c r="CP44" i="28"/>
  <c r="U20" i="21"/>
  <c r="BO23" i="21"/>
  <c r="AK6" i="23"/>
  <c r="AS5" i="22"/>
  <c r="AG23" i="19"/>
  <c r="L5" i="21"/>
  <c r="AG7" i="21"/>
  <c r="AC5" i="21"/>
  <c r="AS5" i="21"/>
  <c r="BO9" i="21"/>
  <c r="AK18" i="21"/>
  <c r="AW6" i="23"/>
  <c r="AS8" i="21"/>
  <c r="DD34" i="22"/>
  <c r="CY41" i="19"/>
  <c r="BC7" i="22"/>
  <c r="CB41" i="21"/>
  <c r="AZ41" i="13"/>
  <c r="AZ41" i="12" s="1"/>
  <c r="DA53" i="14"/>
  <c r="DA52" i="24" s="1"/>
  <c r="CK53" i="14"/>
  <c r="CK52" i="24" s="1"/>
  <c r="CM53" i="14"/>
  <c r="CM52" i="21" s="1"/>
  <c r="CD53" i="14"/>
  <c r="CD52" i="24" s="1"/>
  <c r="AG11" i="19"/>
  <c r="G19" i="19"/>
  <c r="AC8" i="19"/>
  <c r="B21" i="9"/>
  <c r="BN10" i="13"/>
  <c r="BN10" i="12" s="1"/>
  <c r="E8" i="9"/>
  <c r="BO10" i="9"/>
  <c r="AO10" i="13"/>
  <c r="AO10" i="12" s="1"/>
  <c r="BL9" i="9"/>
  <c r="DA44" i="28"/>
  <c r="CJ38" i="21"/>
  <c r="AG10" i="22"/>
  <c r="CD32" i="28"/>
  <c r="AS8" i="9"/>
  <c r="AF7" i="13"/>
  <c r="AF7" i="12" s="1"/>
  <c r="BC10" i="22"/>
  <c r="BO23" i="22"/>
  <c r="U7" i="23"/>
  <c r="AC20" i="21"/>
  <c r="BO22" i="21"/>
  <c r="AK22" i="22"/>
  <c r="AO9" i="21"/>
  <c r="CD43" i="21"/>
  <c r="CF34" i="22"/>
  <c r="L6" i="13"/>
  <c r="L6" i="12" s="1"/>
  <c r="AC8" i="21"/>
  <c r="AW6" i="22"/>
  <c r="AO10" i="21"/>
  <c r="DD34" i="23"/>
  <c r="CY41" i="23"/>
  <c r="CK39" i="23"/>
  <c r="CZ41" i="21"/>
  <c r="DA30" i="21"/>
  <c r="BH4" i="21"/>
  <c r="AS46" i="13"/>
  <c r="AS46" i="12" s="1"/>
  <c r="CO53" i="14"/>
  <c r="CO52" i="21" s="1"/>
  <c r="AG10" i="19"/>
  <c r="BB10" i="13"/>
  <c r="BB10" i="12" s="1"/>
  <c r="T7" i="9"/>
  <c r="BN23" i="9"/>
  <c r="AO10" i="9"/>
  <c r="BK6" i="23"/>
  <c r="DA43" i="28"/>
  <c r="AK9" i="13"/>
  <c r="AK9" i="12" s="1"/>
  <c r="CI49" i="19"/>
  <c r="DC45" i="19"/>
  <c r="CU49" i="19"/>
  <c r="U7" i="19"/>
  <c r="O5" i="13"/>
  <c r="O5" i="12" s="1"/>
  <c r="U23" i="13"/>
  <c r="U23" i="12" s="1"/>
  <c r="AG23" i="23"/>
  <c r="BG8" i="23"/>
  <c r="O7" i="21"/>
  <c r="D5" i="21"/>
  <c r="AC7" i="21"/>
  <c r="AK9" i="21"/>
  <c r="AK5" i="21"/>
  <c r="AW6" i="21"/>
  <c r="AC4" i="21"/>
  <c r="AG23" i="21"/>
  <c r="BK5" i="21"/>
  <c r="AK22" i="21"/>
  <c r="AO6" i="21"/>
  <c r="CZ42" i="23"/>
  <c r="CU49" i="28"/>
  <c r="CO31" i="28"/>
  <c r="CK39" i="13"/>
  <c r="CK39" i="12" s="1"/>
  <c r="CF53" i="14"/>
  <c r="CF52" i="21" s="1"/>
  <c r="D5" i="22"/>
  <c r="AC8" i="23"/>
  <c r="BO23" i="9"/>
  <c r="BJ9" i="9"/>
  <c r="AV6" i="13"/>
  <c r="AV6" i="12" s="1"/>
  <c r="BB10" i="9"/>
  <c r="AK9" i="9"/>
  <c r="AW9" i="9"/>
  <c r="U7" i="9"/>
  <c r="CD34" i="28"/>
  <c r="BD10" i="9"/>
  <c r="Z19" i="9"/>
  <c r="AC21" i="19"/>
  <c r="BG5" i="22"/>
  <c r="AW7" i="19"/>
  <c r="AG9" i="21"/>
  <c r="CM41" i="19"/>
  <c r="CI37" i="23"/>
  <c r="AK21" i="21"/>
  <c r="BG7" i="21"/>
  <c r="CQ53" i="14"/>
  <c r="CQ52" i="21" s="1"/>
  <c r="H18" i="9"/>
  <c r="CS53" i="14"/>
  <c r="CS52" i="24" s="1"/>
  <c r="CE33" i="13"/>
  <c r="CE33" i="12" s="1"/>
  <c r="C5" i="9"/>
  <c r="D5" i="13"/>
  <c r="D5" i="12" s="1"/>
  <c r="G18" i="23"/>
  <c r="AC8" i="13"/>
  <c r="AC8" i="12" s="1"/>
  <c r="C22" i="19"/>
  <c r="Y6" i="13"/>
  <c r="Y6" i="12" s="1"/>
  <c r="AW6" i="9"/>
  <c r="BC10" i="9"/>
  <c r="AJ9" i="13"/>
  <c r="AJ9" i="12" s="1"/>
  <c r="BD7" i="9"/>
  <c r="AW6" i="13"/>
  <c r="AW6" i="12" s="1"/>
  <c r="AC21" i="9"/>
  <c r="CP44" i="19"/>
  <c r="AG7" i="19"/>
  <c r="BG8" i="19"/>
  <c r="L9" i="21"/>
  <c r="H7" i="21"/>
  <c r="D4" i="21"/>
  <c r="BO7" i="21"/>
  <c r="BW49" i="23"/>
  <c r="BG4" i="21"/>
  <c r="CE33" i="22"/>
  <c r="AK10" i="19"/>
  <c r="CT47" i="21"/>
  <c r="BY51" i="21"/>
  <c r="CO30" i="21"/>
  <c r="BF21" i="19"/>
  <c r="AU48" i="13"/>
  <c r="AU48" i="12" s="1"/>
  <c r="Y22" i="19"/>
  <c r="CH53" i="14"/>
  <c r="CI37" i="13"/>
  <c r="CI37" i="12" s="1"/>
  <c r="CU53" i="14"/>
  <c r="CU52" i="24" s="1"/>
  <c r="CS47" i="13"/>
  <c r="CS47" i="12" s="1"/>
  <c r="CU49" i="13"/>
  <c r="CU49" i="12" s="1"/>
  <c r="C5" i="13"/>
  <c r="AF7" i="9"/>
  <c r="CT48" i="28"/>
  <c r="CD31" i="21"/>
  <c r="BK6" i="22"/>
  <c r="AG7" i="9"/>
  <c r="D7" i="21"/>
  <c r="AK8" i="21"/>
  <c r="BK9" i="21"/>
  <c r="AK9" i="22"/>
  <c r="Y22" i="21"/>
  <c r="BK9" i="19"/>
  <c r="CM41" i="23"/>
  <c r="DD33" i="21"/>
  <c r="AQ44" i="13"/>
  <c r="AQ44" i="12" s="1"/>
  <c r="BB43" i="13"/>
  <c r="BB43" i="12" s="1"/>
  <c r="O22" i="23"/>
  <c r="O23" i="19"/>
  <c r="P18" i="21"/>
  <c r="P19" i="21"/>
  <c r="AM7" i="22"/>
  <c r="AA21" i="23"/>
  <c r="AM23" i="23"/>
  <c r="BM23" i="21"/>
  <c r="AF5" i="23"/>
  <c r="M8" i="21"/>
  <c r="BM6" i="21"/>
  <c r="AQ7" i="21"/>
  <c r="AF17" i="21"/>
  <c r="CS47" i="19"/>
  <c r="CL52" i="19"/>
  <c r="CM40" i="19"/>
  <c r="CU36" i="22"/>
  <c r="T18" i="22"/>
  <c r="CG33" i="21"/>
  <c r="DC31" i="21"/>
  <c r="CV36" i="21"/>
  <c r="DD32" i="21"/>
  <c r="DA34" i="21"/>
  <c r="CV37" i="21"/>
  <c r="CS33" i="21"/>
  <c r="AM22" i="21"/>
  <c r="CZ46" i="28"/>
  <c r="CU41" i="28"/>
  <c r="CR40" i="28"/>
  <c r="CK39" i="28"/>
  <c r="CE33" i="28"/>
  <c r="DB31" i="28"/>
  <c r="D22" i="9"/>
  <c r="K18" i="21"/>
  <c r="AE20" i="19"/>
  <c r="AA22" i="19"/>
  <c r="AM23" i="22"/>
  <c r="BI6" i="21"/>
  <c r="AU22" i="21"/>
  <c r="W21" i="21"/>
  <c r="AU21" i="21"/>
  <c r="CQ32" i="22"/>
  <c r="CL51" i="23"/>
  <c r="CJ37" i="19"/>
  <c r="CU36" i="19"/>
  <c r="T18" i="19"/>
  <c r="BF23" i="19"/>
  <c r="BI6" i="22"/>
  <c r="CE43" i="21"/>
  <c r="CG34" i="21"/>
  <c r="CI47" i="21"/>
  <c r="CS46" i="21"/>
  <c r="DA42" i="21"/>
  <c r="CK38" i="21"/>
  <c r="CR44" i="21"/>
  <c r="CS34" i="21"/>
  <c r="CW30" i="21"/>
  <c r="DB48" i="21"/>
  <c r="CH46" i="21"/>
  <c r="DD45" i="21"/>
  <c r="CZ40" i="21"/>
  <c r="CR37" i="21"/>
  <c r="DB50" i="28"/>
  <c r="DC49" i="28"/>
  <c r="CR46" i="28"/>
  <c r="CT42" i="28"/>
  <c r="CM41" i="28"/>
  <c r="CR38" i="28"/>
  <c r="CK31" i="28"/>
  <c r="BU51" i="13"/>
  <c r="BU51" i="12" s="1"/>
  <c r="AT50" i="13"/>
  <c r="AT50" i="12" s="1"/>
  <c r="CA45" i="13"/>
  <c r="CA45" i="12" s="1"/>
  <c r="CE44" i="13"/>
  <c r="CE44" i="12" s="1"/>
  <c r="AZ43" i="13"/>
  <c r="AZ43" i="12" s="1"/>
  <c r="AU39" i="13"/>
  <c r="AU39" i="12" s="1"/>
  <c r="AT38" i="13"/>
  <c r="AT38" i="12" s="1"/>
  <c r="AR36" i="13"/>
  <c r="AR36" i="12" s="1"/>
  <c r="BE32" i="28"/>
  <c r="BC42" i="28"/>
  <c r="BA40" i="28"/>
  <c r="AY38" i="28"/>
  <c r="AX37" i="28"/>
  <c r="AU46" i="28"/>
  <c r="AT32" i="21"/>
  <c r="AR43" i="28"/>
  <c r="AJ46" i="21"/>
  <c r="AH45" i="28"/>
  <c r="AF43" i="28"/>
  <c r="V45" i="28"/>
  <c r="G19" i="21"/>
  <c r="BM8" i="19"/>
  <c r="BM7" i="22"/>
  <c r="AM7" i="19"/>
  <c r="AE23" i="23"/>
  <c r="C22" i="21"/>
  <c r="AM23" i="19"/>
  <c r="AM8" i="19"/>
  <c r="AA18" i="21"/>
  <c r="F6" i="21"/>
  <c r="AE9" i="21"/>
  <c r="AE7" i="21"/>
  <c r="AB5" i="21"/>
  <c r="AM10" i="21"/>
  <c r="AU6" i="21"/>
  <c r="BI9" i="21"/>
  <c r="AM23" i="13"/>
  <c r="AM23" i="12" s="1"/>
  <c r="AU8" i="21"/>
  <c r="AA21" i="19"/>
  <c r="AU22" i="19"/>
  <c r="CG34" i="19"/>
  <c r="CF45" i="23"/>
  <c r="CL40" i="19"/>
  <c r="CF34" i="19"/>
  <c r="CH35" i="21"/>
  <c r="CW50" i="21"/>
  <c r="DC49" i="21"/>
  <c r="CG46" i="21"/>
  <c r="CZ33" i="21"/>
  <c r="CY39" i="21"/>
  <c r="CU48" i="21"/>
  <c r="CS45" i="21"/>
  <c r="CK37" i="21"/>
  <c r="DD49" i="21"/>
  <c r="CR45" i="21"/>
  <c r="CN40" i="21"/>
  <c r="DB36" i="21"/>
  <c r="BJ18" i="21"/>
  <c r="CU50" i="28"/>
  <c r="DC51" i="28"/>
  <c r="CQ49" i="28"/>
  <c r="CY45" i="28"/>
  <c r="CF46" i="28"/>
  <c r="CZ42" i="28"/>
  <c r="DC38" i="28"/>
  <c r="BT50" i="13"/>
  <c r="BT50" i="12" s="1"/>
  <c r="BP47" i="13"/>
  <c r="BP47" i="12" s="1"/>
  <c r="AS37" i="13"/>
  <c r="AS37" i="12" s="1"/>
  <c r="AZ32" i="13"/>
  <c r="AZ32" i="12" s="1"/>
  <c r="I19" i="22"/>
  <c r="N5" i="13"/>
  <c r="N5" i="12" s="1"/>
  <c r="BM7" i="23"/>
  <c r="AE23" i="19"/>
  <c r="M22" i="21"/>
  <c r="W22" i="22"/>
  <c r="AE20" i="23"/>
  <c r="W18" i="21"/>
  <c r="AU22" i="23"/>
  <c r="AM9" i="21"/>
  <c r="CG34" i="23"/>
  <c r="CY40" i="19"/>
  <c r="CR45" i="23"/>
  <c r="CH34" i="21"/>
  <c r="CQ31" i="21"/>
  <c r="CL51" i="21"/>
  <c r="CK49" i="21"/>
  <c r="DA47" i="21"/>
  <c r="CN41" i="21"/>
  <c r="CV49" i="21"/>
  <c r="CX32" i="21"/>
  <c r="CW51" i="28"/>
  <c r="CI49" i="28"/>
  <c r="CQ45" i="28"/>
  <c r="CW44" i="28"/>
  <c r="CV50" i="28"/>
  <c r="CN42" i="28"/>
  <c r="DC39" i="28"/>
  <c r="CU37" i="28"/>
  <c r="BH51" i="13"/>
  <c r="BH51" i="12" s="1"/>
  <c r="BS50" i="13"/>
  <c r="BS50" i="12" s="1"/>
  <c r="BK42" i="13"/>
  <c r="BK42" i="12" s="1"/>
  <c r="AE8" i="19"/>
  <c r="N5" i="22"/>
  <c r="K18" i="8"/>
  <c r="K18" i="23" s="1"/>
  <c r="AA5" i="22"/>
  <c r="O5" i="21"/>
  <c r="AB9" i="21"/>
  <c r="W5" i="21"/>
  <c r="AU9" i="21"/>
  <c r="BB9" i="21"/>
  <c r="BI5" i="21"/>
  <c r="AE20" i="21"/>
  <c r="AA21" i="21"/>
  <c r="CY40" i="23"/>
  <c r="BJ18" i="22"/>
  <c r="AA5" i="23"/>
  <c r="CK50" i="21"/>
  <c r="CM39" i="21"/>
  <c r="DB30" i="21"/>
  <c r="CI48" i="21"/>
  <c r="CG45" i="21"/>
  <c r="DC36" i="21"/>
  <c r="CU35" i="21"/>
  <c r="DD51" i="28"/>
  <c r="CZ48" i="28"/>
  <c r="CQ39" i="28"/>
  <c r="CF34" i="28"/>
  <c r="CI37" i="28"/>
  <c r="CI48" i="13"/>
  <c r="CI48" i="12" s="1"/>
  <c r="CG46" i="13"/>
  <c r="CG46" i="12" s="1"/>
  <c r="BM45" i="13"/>
  <c r="BM45" i="12" s="1"/>
  <c r="AZ30" i="24"/>
  <c r="M23" i="8"/>
  <c r="M24" i="19" s="1"/>
  <c r="G21" i="21"/>
  <c r="BM7" i="21"/>
  <c r="AU7" i="19"/>
  <c r="BI22" i="21"/>
  <c r="AA20" i="21"/>
  <c r="AU6" i="22"/>
  <c r="N5" i="21"/>
  <c r="X9" i="21"/>
  <c r="AM6" i="21"/>
  <c r="BJ8" i="21"/>
  <c r="AF5" i="19"/>
  <c r="O6" i="23"/>
  <c r="BI9" i="23"/>
  <c r="AN9" i="22"/>
  <c r="AB8" i="21"/>
  <c r="AE19" i="21"/>
  <c r="DC32" i="22"/>
  <c r="CK39" i="19"/>
  <c r="BJ18" i="19"/>
  <c r="CF44" i="21"/>
  <c r="CY40" i="21"/>
  <c r="CF33" i="22"/>
  <c r="DB31" i="21"/>
  <c r="DC44" i="21"/>
  <c r="CU36" i="21"/>
  <c r="CJ49" i="21"/>
  <c r="CF45" i="21"/>
  <c r="CK51" i="28"/>
  <c r="CE45" i="28"/>
  <c r="CJ50" i="28"/>
  <c r="CX40" i="28"/>
  <c r="CK32" i="28"/>
  <c r="AA23" i="19"/>
  <c r="AU51" i="13"/>
  <c r="AU51" i="12" s="1"/>
  <c r="BO46" i="13"/>
  <c r="BO46" i="12" s="1"/>
  <c r="AZ44" i="13"/>
  <c r="AZ44" i="12" s="1"/>
  <c r="I20" i="19"/>
  <c r="BI9" i="19"/>
  <c r="BI23" i="19"/>
  <c r="AE7" i="23"/>
  <c r="AA18" i="23"/>
  <c r="W22" i="19"/>
  <c r="AE10" i="21"/>
  <c r="BE8" i="21"/>
  <c r="DB43" i="21"/>
  <c r="CG46" i="23"/>
  <c r="AR10" i="22"/>
  <c r="DB31" i="22"/>
  <c r="DB35" i="21"/>
  <c r="DD38" i="21"/>
  <c r="DC32" i="21"/>
  <c r="CX38" i="21"/>
  <c r="CI35" i="21"/>
  <c r="DB49" i="28"/>
  <c r="CL40" i="28"/>
  <c r="DB38" i="28"/>
  <c r="DC32" i="28"/>
  <c r="T17" i="21"/>
  <c r="AA18" i="22"/>
  <c r="BG50" i="13"/>
  <c r="BG50" i="12" s="1"/>
  <c r="BF49" i="13"/>
  <c r="BF49" i="12" s="1"/>
  <c r="BM22" i="21"/>
  <c r="AA18" i="19"/>
  <c r="AQ5" i="22"/>
  <c r="F9" i="21"/>
  <c r="BM10" i="21"/>
  <c r="DC32" i="23"/>
  <c r="CS46" i="23"/>
  <c r="BE5" i="22"/>
  <c r="DB31" i="19"/>
  <c r="DC43" i="21"/>
  <c r="CM40" i="21"/>
  <c r="CQ44" i="21"/>
  <c r="CI36" i="21"/>
  <c r="CS47" i="28"/>
  <c r="CQ32" i="28"/>
  <c r="DB32" i="28"/>
  <c r="CP31" i="28"/>
  <c r="BF50" i="13"/>
  <c r="BF50" i="12" s="1"/>
  <c r="BJ41" i="13"/>
  <c r="BJ41" i="12" s="1"/>
  <c r="BI40" i="13"/>
  <c r="BI40" i="12" s="1"/>
  <c r="BQ35" i="13"/>
  <c r="BQ35" i="12" s="1"/>
  <c r="BM23" i="19"/>
  <c r="X10" i="21"/>
  <c r="BF10" i="21"/>
  <c r="AF4" i="21"/>
  <c r="AN22" i="13"/>
  <c r="AN22" i="12" s="1"/>
  <c r="F7" i="21"/>
  <c r="AV18" i="21"/>
  <c r="CL51" i="22"/>
  <c r="CI36" i="22"/>
  <c r="CF32" i="21"/>
  <c r="CL39" i="21"/>
  <c r="AM23" i="21"/>
  <c r="CZ47" i="28"/>
  <c r="CW33" i="28"/>
  <c r="CM34" i="28"/>
  <c r="CQ33" i="28"/>
  <c r="CV44" i="28"/>
  <c r="BF22" i="21"/>
  <c r="N4" i="21"/>
  <c r="CF51" i="13"/>
  <c r="CF51" i="12" s="1"/>
  <c r="BL43" i="13"/>
  <c r="BL43" i="12" s="1"/>
  <c r="G20" i="21"/>
  <c r="T4" i="21"/>
  <c r="AV8" i="21"/>
  <c r="AQ5" i="21"/>
  <c r="BB21" i="21"/>
  <c r="J6" i="21"/>
  <c r="AR19" i="21"/>
  <c r="CL51" i="19"/>
  <c r="CL39" i="23"/>
  <c r="CI36" i="23"/>
  <c r="CF33" i="21"/>
  <c r="CL50" i="21"/>
  <c r="CU47" i="21"/>
  <c r="DD44" i="21"/>
  <c r="CT46" i="21"/>
  <c r="DD37" i="21"/>
  <c r="BE4" i="21"/>
  <c r="DA49" i="28"/>
  <c r="CY47" i="28"/>
  <c r="CY41" i="28"/>
  <c r="DD40" i="28"/>
  <c r="CM33" i="28"/>
  <c r="F10" i="21"/>
  <c r="BK43" i="13"/>
  <c r="BK43" i="12" s="1"/>
  <c r="DB48" i="28"/>
  <c r="CV42" i="28"/>
  <c r="CP36" i="28"/>
  <c r="CJ41" i="28"/>
  <c r="C23" i="19"/>
  <c r="C24" i="19"/>
  <c r="AE6" i="22"/>
  <c r="BM6" i="19"/>
  <c r="P5" i="21"/>
  <c r="DD38" i="28"/>
  <c r="BI23" i="21"/>
  <c r="BC30" i="24"/>
  <c r="BB30" i="26" s="1"/>
  <c r="BI36" i="28"/>
  <c r="BF44" i="21"/>
  <c r="BE46" i="28"/>
  <c r="BD45" i="28"/>
  <c r="BD33" i="28"/>
  <c r="AV47" i="21"/>
  <c r="AT46" i="28"/>
  <c r="AL50" i="28"/>
  <c r="AK49" i="28"/>
  <c r="AI36" i="28"/>
  <c r="AE44" i="28"/>
  <c r="AD43" i="28"/>
  <c r="AC42" i="28"/>
  <c r="AB41" i="28"/>
  <c r="AA38" i="21"/>
  <c r="Y36" i="21"/>
  <c r="X35" i="21"/>
  <c r="V35" i="28"/>
  <c r="U45" i="28"/>
  <c r="C23" i="9"/>
  <c r="AQ23" i="19"/>
  <c r="BE9" i="23"/>
  <c r="U21" i="22"/>
  <c r="BE5" i="21"/>
  <c r="S30" i="24"/>
  <c r="BE6" i="19"/>
  <c r="P22" i="9"/>
  <c r="AU10" i="23"/>
  <c r="DA47" i="28"/>
  <c r="CS39" i="28"/>
  <c r="BE6" i="22"/>
  <c r="U10" i="13"/>
  <c r="U10" i="12" s="1"/>
  <c r="BE45" i="13"/>
  <c r="BE45" i="12" s="1"/>
  <c r="O22" i="22"/>
  <c r="N10" i="21"/>
  <c r="DC35" i="21"/>
  <c r="BD45" i="13"/>
  <c r="BD45" i="12" s="1"/>
  <c r="AV37" i="13"/>
  <c r="AV37" i="12" s="1"/>
  <c r="B23" i="9"/>
  <c r="C23" i="22"/>
  <c r="N9" i="21"/>
  <c r="BI10" i="21"/>
  <c r="CO47" i="28"/>
  <c r="CM32" i="28"/>
  <c r="BY51" i="13"/>
  <c r="BY51" i="12" s="1"/>
  <c r="AV49" i="13"/>
  <c r="AV49" i="12" s="1"/>
  <c r="AE22" i="21"/>
  <c r="CT40" i="28"/>
  <c r="BA42" i="13"/>
  <c r="BA42" i="12" s="1"/>
  <c r="CM30" i="24"/>
  <c r="J7" i="21"/>
  <c r="D23" i="9"/>
  <c r="W18" i="19"/>
  <c r="AE18" i="21"/>
  <c r="CK41" i="28"/>
  <c r="DB36" i="28"/>
  <c r="DC37" i="28"/>
  <c r="DA35" i="28"/>
  <c r="CM31" i="28"/>
  <c r="B23" i="13"/>
  <c r="B23" i="12" s="1"/>
  <c r="W4" i="21"/>
  <c r="BM4" i="21"/>
  <c r="DD50" i="28"/>
  <c r="CQ37" i="28"/>
  <c r="CT39" i="28"/>
  <c r="AS34" i="13"/>
  <c r="AS34" i="12" s="1"/>
  <c r="BQ30" i="24"/>
  <c r="M50" i="13"/>
  <c r="M50" i="12" s="1"/>
  <c r="AO53" i="14"/>
  <c r="AE7" i="19"/>
  <c r="M21" i="9"/>
  <c r="AQ20" i="19"/>
  <c r="DC34" i="21"/>
  <c r="CV50" i="21"/>
  <c r="CT37" i="21"/>
  <c r="CG36" i="28"/>
  <c r="CE48" i="28"/>
  <c r="BQ34" i="28"/>
  <c r="E10" i="8"/>
  <c r="E10" i="19" s="1"/>
  <c r="E9" i="21"/>
  <c r="L8" i="8"/>
  <c r="L8" i="19" s="1"/>
  <c r="L8" i="21"/>
  <c r="L7" i="21"/>
  <c r="E7" i="8"/>
  <c r="D7" i="13" s="1"/>
  <c r="D7" i="12" s="1"/>
  <c r="E7" i="21"/>
  <c r="I6" i="8"/>
  <c r="I7" i="19" s="1"/>
  <c r="I6" i="21"/>
  <c r="M5" i="8"/>
  <c r="M6" i="19" s="1"/>
  <c r="M4" i="21"/>
  <c r="M5" i="21"/>
  <c r="AD10" i="8"/>
  <c r="AD9" i="21"/>
  <c r="V9" i="8"/>
  <c r="V9" i="21"/>
  <c r="Z8" i="8"/>
  <c r="Z8" i="21"/>
  <c r="AD7" i="23"/>
  <c r="AD7" i="22"/>
  <c r="AD8" i="19"/>
  <c r="V6" i="8"/>
  <c r="V6" i="13" s="1"/>
  <c r="V6" i="12" s="1"/>
  <c r="V6" i="21"/>
  <c r="Z5" i="8"/>
  <c r="Z6" i="19" s="1"/>
  <c r="Z4" i="21"/>
  <c r="BL10" i="8"/>
  <c r="BL10" i="21"/>
  <c r="BL9" i="21"/>
  <c r="AX10" i="8"/>
  <c r="AX9" i="21"/>
  <c r="AL10" i="8"/>
  <c r="AL10" i="23" s="1"/>
  <c r="AL9" i="21"/>
  <c r="AL10" i="21"/>
  <c r="BH9" i="8"/>
  <c r="BH8" i="21"/>
  <c r="AT9" i="8"/>
  <c r="AT8" i="21"/>
  <c r="BD8" i="8"/>
  <c r="BD8" i="13" s="1"/>
  <c r="BD8" i="12" s="1"/>
  <c r="BD7" i="21"/>
  <c r="BD8" i="21"/>
  <c r="AP8" i="8"/>
  <c r="AP8" i="21"/>
  <c r="AP7" i="21"/>
  <c r="BL7" i="8"/>
  <c r="BL7" i="21"/>
  <c r="BL6" i="21"/>
  <c r="AX7" i="8"/>
  <c r="AX6" i="21"/>
  <c r="AX7" i="21"/>
  <c r="AL7" i="8"/>
  <c r="AL8" i="19" s="1"/>
  <c r="AL7" i="21"/>
  <c r="BH6" i="8"/>
  <c r="BH7" i="19" s="1"/>
  <c r="BH6" i="21"/>
  <c r="BH5" i="21"/>
  <c r="AT6" i="8"/>
  <c r="AT5" i="21"/>
  <c r="AT6" i="21"/>
  <c r="BD5" i="8"/>
  <c r="BD6" i="19" s="1"/>
  <c r="BD5" i="21"/>
  <c r="BD4" i="21"/>
  <c r="AP5" i="8"/>
  <c r="AP4" i="21"/>
  <c r="AP5" i="21"/>
  <c r="AD23" i="8"/>
  <c r="AD22" i="21"/>
  <c r="AD23" i="21"/>
  <c r="V22" i="8"/>
  <c r="V22" i="21"/>
  <c r="V21" i="21"/>
  <c r="Z21" i="8"/>
  <c r="AA21" i="9" s="1"/>
  <c r="Z21" i="21"/>
  <c r="AD20" i="8"/>
  <c r="AD20" i="23" s="1"/>
  <c r="AD19" i="21"/>
  <c r="V19" i="8"/>
  <c r="V19" i="13" s="1"/>
  <c r="V19" i="12" s="1"/>
  <c r="V18" i="21"/>
  <c r="Z18" i="8"/>
  <c r="Z17" i="21"/>
  <c r="Z18" i="21"/>
  <c r="BL23" i="8"/>
  <c r="BL23" i="21"/>
  <c r="AX23" i="8"/>
  <c r="AX22" i="21"/>
  <c r="AL23" i="8"/>
  <c r="AL23" i="21"/>
  <c r="BH22" i="8"/>
  <c r="BH21" i="21"/>
  <c r="BD21" i="8"/>
  <c r="BC21" i="13" s="1"/>
  <c r="BD20" i="21"/>
  <c r="AP21" i="8"/>
  <c r="AP20" i="21"/>
  <c r="BL20" i="8"/>
  <c r="BL25" i="8" s="1"/>
  <c r="BL20" i="21"/>
  <c r="BL19" i="21"/>
  <c r="AX20" i="8"/>
  <c r="AX20" i="23" s="1"/>
  <c r="AX19" i="21"/>
  <c r="AX20" i="21"/>
  <c r="AL20" i="8"/>
  <c r="AL20" i="19" s="1"/>
  <c r="AL19" i="21"/>
  <c r="AL20" i="21"/>
  <c r="BH19" i="8"/>
  <c r="BG19" i="9" s="1"/>
  <c r="BH18" i="21"/>
  <c r="AT19" i="8"/>
  <c r="AS19" i="9" s="1"/>
  <c r="AT18" i="21"/>
  <c r="BD18" i="8"/>
  <c r="BD19" i="19" s="1"/>
  <c r="AP18" i="8"/>
  <c r="AP18" i="21"/>
  <c r="AP17" i="21"/>
  <c r="F19" i="8"/>
  <c r="F20" i="19" s="1"/>
  <c r="F18" i="21"/>
  <c r="DD47" i="28"/>
  <c r="DD46" i="21"/>
  <c r="DD48" i="28"/>
  <c r="DD47" i="21"/>
  <c r="DD49" i="28"/>
  <c r="DD35" i="8"/>
  <c r="DD34" i="21"/>
  <c r="DD36" i="28"/>
  <c r="DD35" i="21"/>
  <c r="DD35" i="28"/>
  <c r="DC46" i="8"/>
  <c r="DC48" i="28"/>
  <c r="DC46" i="28"/>
  <c r="DC47" i="28"/>
  <c r="DC45" i="21"/>
  <c r="DC46" i="21"/>
  <c r="DC34" i="8"/>
  <c r="DC34" i="19" s="1"/>
  <c r="DC35" i="28"/>
  <c r="DC34" i="28"/>
  <c r="DC33" i="21"/>
  <c r="DB45" i="28"/>
  <c r="DB47" i="28"/>
  <c r="DB46" i="28"/>
  <c r="DB44" i="21"/>
  <c r="DB45" i="21"/>
  <c r="DB32" i="21"/>
  <c r="DB33" i="21"/>
  <c r="DB34" i="28"/>
  <c r="DB33" i="28"/>
  <c r="DA44" i="8"/>
  <c r="DA45" i="28"/>
  <c r="DA46" i="28"/>
  <c r="DA44" i="21"/>
  <c r="DA43" i="21"/>
  <c r="DA32" i="8"/>
  <c r="DA32" i="21"/>
  <c r="DA34" i="28"/>
  <c r="DA33" i="28"/>
  <c r="DA31" i="21"/>
  <c r="CZ42" i="21"/>
  <c r="CZ43" i="21"/>
  <c r="CZ45" i="28"/>
  <c r="CZ43" i="28"/>
  <c r="CZ31" i="8"/>
  <c r="CZ32" i="28"/>
  <c r="CZ31" i="21"/>
  <c r="CZ30" i="21"/>
  <c r="CZ33" i="28"/>
  <c r="CY42" i="8"/>
  <c r="CY42" i="9" s="1"/>
  <c r="CY41" i="21"/>
  <c r="CY44" i="28"/>
  <c r="CY43" i="28"/>
  <c r="CY42" i="21"/>
  <c r="CX41" i="8"/>
  <c r="CX41" i="9" s="1"/>
  <c r="CX40" i="21"/>
  <c r="CX41" i="21"/>
  <c r="CX42" i="28"/>
  <c r="CX41" i="28"/>
  <c r="CX43" i="28"/>
  <c r="CW39" i="21"/>
  <c r="CW40" i="21"/>
  <c r="CW40" i="28"/>
  <c r="CV51" i="8"/>
  <c r="CV52" i="38" s="1"/>
  <c r="CV51" i="21"/>
  <c r="CV51" i="28"/>
  <c r="CV39" i="8"/>
  <c r="CV39" i="9" s="1"/>
  <c r="CV38" i="21"/>
  <c r="CV41" i="28"/>
  <c r="CV39" i="21"/>
  <c r="CV39" i="28"/>
  <c r="CU50" i="8"/>
  <c r="CT50" i="13" s="1"/>
  <c r="CT50" i="12" s="1"/>
  <c r="CU50" i="21"/>
  <c r="CU49" i="21"/>
  <c r="CU51" i="28"/>
  <c r="CU39" i="28"/>
  <c r="CU38" i="21"/>
  <c r="CU40" i="28"/>
  <c r="CU38" i="28"/>
  <c r="CU37" i="21"/>
  <c r="CT49" i="8"/>
  <c r="CT49" i="9" s="1"/>
  <c r="CT49" i="28"/>
  <c r="CT51" i="28"/>
  <c r="CT50" i="28"/>
  <c r="CT49" i="21"/>
  <c r="CT48" i="21"/>
  <c r="CT37" i="28"/>
  <c r="CT38" i="28"/>
  <c r="CT36" i="21"/>
  <c r="CS48" i="8"/>
  <c r="CS48" i="28"/>
  <c r="CS48" i="21"/>
  <c r="CS49" i="28"/>
  <c r="CS47" i="21"/>
  <c r="CS50" i="28"/>
  <c r="CS36" i="8"/>
  <c r="CS36" i="9" s="1"/>
  <c r="CS35" i="21"/>
  <c r="CS36" i="28"/>
  <c r="CS37" i="28"/>
  <c r="CS36" i="21"/>
  <c r="CS38" i="28"/>
  <c r="CR47" i="8"/>
  <c r="CR46" i="21"/>
  <c r="CR47" i="28"/>
  <c r="CR48" i="28"/>
  <c r="CR47" i="21"/>
  <c r="CR49" i="28"/>
  <c r="CR35" i="21"/>
  <c r="CR37" i="28"/>
  <c r="CR36" i="28"/>
  <c r="CR35" i="28"/>
  <c r="CR34" i="21"/>
  <c r="CQ46" i="8"/>
  <c r="CQ46" i="28"/>
  <c r="CQ48" i="28"/>
  <c r="CQ47" i="28"/>
  <c r="CQ45" i="21"/>
  <c r="CQ46" i="21"/>
  <c r="CQ34" i="8"/>
  <c r="CQ36" i="28"/>
  <c r="CQ33" i="21"/>
  <c r="CQ34" i="28"/>
  <c r="CQ34" i="21"/>
  <c r="CQ35" i="28"/>
  <c r="CP45" i="8"/>
  <c r="CP44" i="21"/>
  <c r="CP45" i="21"/>
  <c r="CP45" i="28"/>
  <c r="CP33" i="8"/>
  <c r="CP33" i="9" s="1"/>
  <c r="CP32" i="21"/>
  <c r="CP33" i="28"/>
  <c r="CP33" i="21"/>
  <c r="CP35" i="28"/>
  <c r="CP34" i="28"/>
  <c r="CO44" i="8"/>
  <c r="CO44" i="9" s="1"/>
  <c r="CO46" i="28"/>
  <c r="CO44" i="21"/>
  <c r="CO44" i="28"/>
  <c r="CO43" i="21"/>
  <c r="CO45" i="28"/>
  <c r="CO32" i="8"/>
  <c r="CO31" i="21"/>
  <c r="CO33" i="28"/>
  <c r="CO32" i="28"/>
  <c r="CO32" i="21"/>
  <c r="CO34" i="28"/>
  <c r="CN43" i="21"/>
  <c r="CN44" i="28"/>
  <c r="CN45" i="28"/>
  <c r="CN42" i="21"/>
  <c r="CN31" i="8"/>
  <c r="CN31" i="13" s="1"/>
  <c r="CN31" i="12" s="1"/>
  <c r="CN30" i="24"/>
  <c r="CN31" i="21"/>
  <c r="CN32" i="28"/>
  <c r="CN30" i="21"/>
  <c r="CN33" i="28"/>
  <c r="CN31" i="28"/>
  <c r="CM42" i="8"/>
  <c r="CM42" i="9" s="1"/>
  <c r="CM44" i="28"/>
  <c r="CM42" i="21"/>
  <c r="CM41" i="21"/>
  <c r="CM42" i="28"/>
  <c r="CL41" i="8"/>
  <c r="CL41" i="28"/>
  <c r="CL43" i="28"/>
  <c r="CL40" i="21"/>
  <c r="CL41" i="21"/>
  <c r="CK42" i="28"/>
  <c r="CK39" i="21"/>
  <c r="CK40" i="28"/>
  <c r="CK40" i="21"/>
  <c r="CJ51" i="21"/>
  <c r="CJ51" i="28"/>
  <c r="CJ50" i="21"/>
  <c r="CJ39" i="8"/>
  <c r="CJ39" i="9" s="1"/>
  <c r="CJ39" i="21"/>
  <c r="CJ39" i="28"/>
  <c r="CI50" i="8"/>
  <c r="CI50" i="21"/>
  <c r="CI49" i="21"/>
  <c r="CI51" i="28"/>
  <c r="CI50" i="28"/>
  <c r="CI38" i="8"/>
  <c r="CI40" i="28"/>
  <c r="CI38" i="28"/>
  <c r="CI37" i="21"/>
  <c r="CI39" i="28"/>
  <c r="CI38" i="21"/>
  <c r="CH49" i="8"/>
  <c r="CH49" i="28"/>
  <c r="CH48" i="21"/>
  <c r="CH37" i="8"/>
  <c r="CH37" i="13" s="1"/>
  <c r="CH37" i="12" s="1"/>
  <c r="CH38" i="28"/>
  <c r="CH37" i="21"/>
  <c r="CH39" i="28"/>
  <c r="CH36" i="21"/>
  <c r="CH37" i="28"/>
  <c r="CG48" i="8"/>
  <c r="CG47" i="21"/>
  <c r="CG50" i="28"/>
  <c r="CG48" i="28"/>
  <c r="CG48" i="21"/>
  <c r="CG36" i="8"/>
  <c r="CH36" i="9" s="1"/>
  <c r="CG35" i="21"/>
  <c r="CG37" i="28"/>
  <c r="CG36" i="21"/>
  <c r="CF47" i="8"/>
  <c r="CF47" i="28"/>
  <c r="CF48" i="28"/>
  <c r="CF47" i="21"/>
  <c r="CF49" i="28"/>
  <c r="CF46" i="21"/>
  <c r="CF35" i="21"/>
  <c r="CF36" i="28"/>
  <c r="CF34" i="21"/>
  <c r="CF35" i="28"/>
  <c r="CF37" i="28"/>
  <c r="CE46" i="8"/>
  <c r="CE45" i="21"/>
  <c r="CE46" i="21"/>
  <c r="CE46" i="28"/>
  <c r="CE47" i="28"/>
  <c r="CE36" i="28"/>
  <c r="CE35" i="28"/>
  <c r="CE33" i="21"/>
  <c r="CE34" i="28"/>
  <c r="CD45" i="8"/>
  <c r="CD46" i="28"/>
  <c r="CD47" i="28"/>
  <c r="CD45" i="21"/>
  <c r="CD44" i="21"/>
  <c r="CD45" i="28"/>
  <c r="CD35" i="28"/>
  <c r="CD33" i="28"/>
  <c r="CD33" i="21"/>
  <c r="CC44" i="8"/>
  <c r="CB44" i="9" s="1"/>
  <c r="CC44" i="28"/>
  <c r="CC43" i="21"/>
  <c r="CC44" i="21"/>
  <c r="CC45" i="28"/>
  <c r="CC33" i="28"/>
  <c r="CC34" i="28"/>
  <c r="CC32" i="28"/>
  <c r="CC31" i="21"/>
  <c r="CC32" i="21"/>
  <c r="CB44" i="28"/>
  <c r="CB42" i="21"/>
  <c r="CB43" i="21"/>
  <c r="CB45" i="28"/>
  <c r="CB43" i="28"/>
  <c r="CB31" i="8"/>
  <c r="CA31" i="13" s="1"/>
  <c r="CA31" i="12" s="1"/>
  <c r="CB31" i="21"/>
  <c r="CB30" i="21"/>
  <c r="CB31" i="28"/>
  <c r="CB33" i="28"/>
  <c r="CB32" i="28"/>
  <c r="CA42" i="8"/>
  <c r="CA41" i="21"/>
  <c r="CA44" i="28"/>
  <c r="CA43" i="28"/>
  <c r="CA42" i="28"/>
  <c r="BZ41" i="8"/>
  <c r="BZ43" i="28"/>
  <c r="BZ40" i="21"/>
  <c r="BZ41" i="21"/>
  <c r="BZ42" i="28"/>
  <c r="BZ41" i="28"/>
  <c r="BY40" i="8"/>
  <c r="BY42" i="28"/>
  <c r="BY39" i="21"/>
  <c r="BY40" i="21"/>
  <c r="BY41" i="28"/>
  <c r="BX51" i="8"/>
  <c r="BY51" i="9" s="1"/>
  <c r="BX50" i="21"/>
  <c r="BX39" i="8"/>
  <c r="BX39" i="9" s="1"/>
  <c r="BX38" i="21"/>
  <c r="BX41" i="28"/>
  <c r="BX40" i="28"/>
  <c r="BX39" i="21"/>
  <c r="BW50" i="8"/>
  <c r="BW51" i="28"/>
  <c r="BW50" i="21"/>
  <c r="BW49" i="21"/>
  <c r="BW38" i="8"/>
  <c r="BV38" i="9" s="1"/>
  <c r="BW40" i="28"/>
  <c r="BW38" i="21"/>
  <c r="BW37" i="21"/>
  <c r="BW39" i="28"/>
  <c r="BV49" i="8"/>
  <c r="BV51" i="28"/>
  <c r="BV49" i="21"/>
  <c r="BV48" i="21"/>
  <c r="BV50" i="28"/>
  <c r="BV37" i="8"/>
  <c r="BV39" i="28"/>
  <c r="BV36" i="21"/>
  <c r="BV38" i="28"/>
  <c r="BU48" i="8"/>
  <c r="BU48" i="9" s="1"/>
  <c r="BU47" i="21"/>
  <c r="BU50" i="28"/>
  <c r="BU48" i="21"/>
  <c r="BU49" i="28"/>
  <c r="BU36" i="8"/>
  <c r="BU36" i="9" s="1"/>
  <c r="BU36" i="21"/>
  <c r="BU38" i="28"/>
  <c r="BU35" i="21"/>
  <c r="BT47" i="8"/>
  <c r="BT47" i="21"/>
  <c r="BT49" i="28"/>
  <c r="BT46" i="21"/>
  <c r="BT35" i="8"/>
  <c r="BT37" i="28"/>
  <c r="BT35" i="21"/>
  <c r="BT36" i="28"/>
  <c r="BT34" i="21"/>
  <c r="BS46" i="8"/>
  <c r="BS46" i="13" s="1"/>
  <c r="BS46" i="12" s="1"/>
  <c r="BS47" i="28"/>
  <c r="BS34" i="8"/>
  <c r="BS34" i="9" s="1"/>
  <c r="BS36" i="28"/>
  <c r="BS33" i="21"/>
  <c r="BS34" i="21"/>
  <c r="BS35" i="28"/>
  <c r="BR45" i="8"/>
  <c r="BR46" i="28"/>
  <c r="BR47" i="28"/>
  <c r="BR45" i="21"/>
  <c r="BR44" i="21"/>
  <c r="BR35" i="28"/>
  <c r="BR34" i="28"/>
  <c r="BR33" i="21"/>
  <c r="BR32" i="21"/>
  <c r="BQ44" i="8"/>
  <c r="BQ44" i="21"/>
  <c r="BQ45" i="28"/>
  <c r="BQ46" i="28"/>
  <c r="BQ43" i="21"/>
  <c r="BP43" i="8"/>
  <c r="BP42" i="21"/>
  <c r="BP43" i="21"/>
  <c r="BP45" i="28"/>
  <c r="BP44" i="28"/>
  <c r="BP31" i="8"/>
  <c r="BP31" i="21"/>
  <c r="BP33" i="28"/>
  <c r="BP30" i="21"/>
  <c r="BP32" i="28"/>
  <c r="BP31" i="28"/>
  <c r="BO42" i="8"/>
  <c r="BO44" i="28"/>
  <c r="BO43" i="28"/>
  <c r="BO41" i="21"/>
  <c r="BO42" i="21"/>
  <c r="BN42" i="8"/>
  <c r="BN41" i="21"/>
  <c r="BN42" i="21"/>
  <c r="BN44" i="28"/>
  <c r="BN43" i="28"/>
  <c r="BM41" i="8"/>
  <c r="BM41" i="21"/>
  <c r="BM40" i="21"/>
  <c r="BM43" i="28"/>
  <c r="BL40" i="8"/>
  <c r="BL40" i="21"/>
  <c r="BL42" i="28"/>
  <c r="BL41" i="28"/>
  <c r="BL39" i="21"/>
  <c r="BK50" i="21"/>
  <c r="BK51" i="21"/>
  <c r="BK39" i="8"/>
  <c r="BK38" i="21"/>
  <c r="BK39" i="21"/>
  <c r="BK41" i="28"/>
  <c r="BJ50" i="8"/>
  <c r="BJ50" i="9" s="1"/>
  <c r="BJ51" i="28"/>
  <c r="BJ49" i="21"/>
  <c r="BJ50" i="21"/>
  <c r="BJ38" i="8"/>
  <c r="BJ38" i="9" s="1"/>
  <c r="BJ39" i="28"/>
  <c r="BJ38" i="21"/>
  <c r="BJ40" i="28"/>
  <c r="BJ37" i="21"/>
  <c r="BI49" i="8"/>
  <c r="BI50" i="28"/>
  <c r="BI48" i="21"/>
  <c r="BI38" i="28"/>
  <c r="BI37" i="21"/>
  <c r="BI39" i="28"/>
  <c r="BI36" i="21"/>
  <c r="BH48" i="8"/>
  <c r="BH49" i="28"/>
  <c r="BH50" i="28"/>
  <c r="BH48" i="21"/>
  <c r="BH36" i="8"/>
  <c r="BH36" i="9" s="1"/>
  <c r="BH37" i="28"/>
  <c r="BH36" i="21"/>
  <c r="BH38" i="28"/>
  <c r="BH35" i="21"/>
  <c r="BG47" i="8"/>
  <c r="BG47" i="9" s="1"/>
  <c r="BG46" i="21"/>
  <c r="BG47" i="21"/>
  <c r="BG48" i="28"/>
  <c r="BG49" i="28"/>
  <c r="BG35" i="8"/>
  <c r="BG34" i="21"/>
  <c r="BG35" i="21"/>
  <c r="BG36" i="28"/>
  <c r="BG37" i="28"/>
  <c r="BV49" i="28"/>
  <c r="BT35" i="28"/>
  <c r="BR45" i="28"/>
  <c r="CW50" i="13"/>
  <c r="CW50" i="12" s="1"/>
  <c r="CR39" i="13"/>
  <c r="CR39" i="12" s="1"/>
  <c r="CH32" i="21"/>
  <c r="CI41" i="13"/>
  <c r="CI41" i="12" s="1"/>
  <c r="DB37" i="13"/>
  <c r="DB37" i="12" s="1"/>
  <c r="CC42" i="23"/>
  <c r="O22" i="13"/>
  <c r="O22" i="12" s="1"/>
  <c r="E21" i="21"/>
  <c r="BD7" i="19"/>
  <c r="BD21" i="21"/>
  <c r="BY53" i="14"/>
  <c r="BX53" i="14"/>
  <c r="BX52" i="21" s="1"/>
  <c r="BO53" i="14"/>
  <c r="BO52" i="24" s="1"/>
  <c r="AK53" i="14"/>
  <c r="AK52" i="24" s="1"/>
  <c r="AG53" i="14"/>
  <c r="H8" i="21"/>
  <c r="CU30" i="24"/>
  <c r="P22" i="22"/>
  <c r="U9" i="19"/>
  <c r="J47" i="13"/>
  <c r="J47" i="12" s="1"/>
  <c r="AW53" i="14"/>
  <c r="AW52" i="24" s="1"/>
  <c r="BA53" i="14"/>
  <c r="BA52" i="24" s="1"/>
  <c r="BE53" i="14"/>
  <c r="BE52" i="24" s="1"/>
  <c r="T10" i="9"/>
  <c r="AQ44" i="28"/>
  <c r="BT34" i="28"/>
  <c r="BR42" i="21"/>
  <c r="AE42" i="21"/>
  <c r="AQ41" i="21"/>
  <c r="BW48" i="8"/>
  <c r="BW48" i="9" s="1"/>
  <c r="BW48" i="21"/>
  <c r="BW47" i="21"/>
  <c r="BW50" i="28"/>
  <c r="BW49" i="28"/>
  <c r="BS44" i="8"/>
  <c r="BS44" i="21"/>
  <c r="BS45" i="28"/>
  <c r="BS43" i="21"/>
  <c r="BM51" i="8"/>
  <c r="BM52" i="38" s="1"/>
  <c r="BM50" i="21"/>
  <c r="BM51" i="21"/>
  <c r="BI47" i="8"/>
  <c r="BI48" i="28"/>
  <c r="BI47" i="21"/>
  <c r="BI46" i="21"/>
  <c r="BI49" i="28"/>
  <c r="BF33" i="8"/>
  <c r="BE33" i="9" s="1"/>
  <c r="BF33" i="21"/>
  <c r="BF32" i="21"/>
  <c r="BF34" i="28"/>
  <c r="AZ39" i="8"/>
  <c r="AZ39" i="21"/>
  <c r="AV35" i="8"/>
  <c r="AV35" i="21"/>
  <c r="AS44" i="8"/>
  <c r="AR44" i="9" s="1"/>
  <c r="AS46" i="28"/>
  <c r="AS44" i="21"/>
  <c r="AS43" i="21"/>
  <c r="AS45" i="28"/>
  <c r="AP41" i="8"/>
  <c r="AP42" i="28"/>
  <c r="AP41" i="21"/>
  <c r="AP40" i="21"/>
  <c r="AN51" i="8"/>
  <c r="AN52" i="38" s="1"/>
  <c r="AN51" i="21"/>
  <c r="AL37" i="21"/>
  <c r="AL38" i="28"/>
  <c r="AL36" i="21"/>
  <c r="AJ34" i="21"/>
  <c r="AJ37" i="28"/>
  <c r="AJ35" i="21"/>
  <c r="AJ36" i="28"/>
  <c r="AH33" i="8"/>
  <c r="AH34" i="28"/>
  <c r="AH33" i="21"/>
  <c r="AH32" i="21"/>
  <c r="AF31" i="8"/>
  <c r="AF30" i="24"/>
  <c r="AF30" i="26" s="1"/>
  <c r="Y48" i="8"/>
  <c r="Y47" i="21"/>
  <c r="BI53" i="14"/>
  <c r="BI52" i="24" s="1"/>
  <c r="AK48" i="28"/>
  <c r="BE44" i="21"/>
  <c r="U10" i="9"/>
  <c r="T10" i="13"/>
  <c r="T10" i="12" s="1"/>
  <c r="BV46" i="21"/>
  <c r="U10" i="19"/>
  <c r="BF45" i="28"/>
  <c r="AQ42" i="28"/>
  <c r="BE33" i="28"/>
  <c r="BI35" i="28"/>
  <c r="BF35" i="28"/>
  <c r="AH35" i="28"/>
  <c r="BR43" i="21"/>
  <c r="V46" i="28"/>
  <c r="AN50" i="21"/>
  <c r="DD43" i="8"/>
  <c r="DD43" i="13" s="1"/>
  <c r="DD43" i="12" s="1"/>
  <c r="DD45" i="28"/>
  <c r="DD43" i="21"/>
  <c r="DD31" i="21"/>
  <c r="DD30" i="21"/>
  <c r="DD31" i="28"/>
  <c r="DB41" i="8"/>
  <c r="DB41" i="9" s="1"/>
  <c r="DB40" i="21"/>
  <c r="DB42" i="28"/>
  <c r="DB41" i="21"/>
  <c r="DA40" i="8"/>
  <c r="DA40" i="9" s="1"/>
  <c r="DA41" i="28"/>
  <c r="DA40" i="21"/>
  <c r="DA39" i="21"/>
  <c r="CZ51" i="8"/>
  <c r="CZ52" i="38" s="1"/>
  <c r="CZ51" i="21"/>
  <c r="CZ50" i="21"/>
  <c r="CZ38" i="21"/>
  <c r="CZ40" i="28"/>
  <c r="CZ39" i="21"/>
  <c r="CY50" i="8"/>
  <c r="CX50" i="13" s="1"/>
  <c r="CX50" i="12" s="1"/>
  <c r="CY51" i="28"/>
  <c r="CY50" i="21"/>
  <c r="CY49" i="21"/>
  <c r="CY38" i="8"/>
  <c r="CY38" i="9" s="1"/>
  <c r="CY40" i="28"/>
  <c r="CY37" i="21"/>
  <c r="CY38" i="21"/>
  <c r="CY39" i="28"/>
  <c r="CX49" i="8"/>
  <c r="CX49" i="9" s="1"/>
  <c r="CX49" i="21"/>
  <c r="CX50" i="28"/>
  <c r="CX48" i="21"/>
  <c r="CX39" i="28"/>
  <c r="CX38" i="28"/>
  <c r="CX36" i="21"/>
  <c r="CX37" i="21"/>
  <c r="CW48" i="8"/>
  <c r="CW47" i="21"/>
  <c r="CW49" i="28"/>
  <c r="CW50" i="28"/>
  <c r="CW36" i="8"/>
  <c r="CW37" i="28"/>
  <c r="CW36" i="21"/>
  <c r="CV47" i="8"/>
  <c r="CV47" i="9" s="1"/>
  <c r="CV48" i="28"/>
  <c r="CV47" i="21"/>
  <c r="CV49" i="28"/>
  <c r="CV46" i="21"/>
  <c r="CV35" i="8"/>
  <c r="CV35" i="9" s="1"/>
  <c r="CV35" i="21"/>
  <c r="CV37" i="28"/>
  <c r="CV34" i="21"/>
  <c r="CU46" i="8"/>
  <c r="CU48" i="28"/>
  <c r="CU47" i="28"/>
  <c r="CU45" i="21"/>
  <c r="CU46" i="21"/>
  <c r="CU34" i="8"/>
  <c r="CT34" i="13" s="1"/>
  <c r="CT34" i="12" s="1"/>
  <c r="CU33" i="21"/>
  <c r="CU35" i="28"/>
  <c r="CT45" i="8"/>
  <c r="CT45" i="9" s="1"/>
  <c r="CT44" i="21"/>
  <c r="CT33" i="8"/>
  <c r="CT32" i="21"/>
  <c r="CS44" i="8"/>
  <c r="CS46" i="28"/>
  <c r="CS45" i="28"/>
  <c r="CS43" i="21"/>
  <c r="CS32" i="8"/>
  <c r="CS32" i="9" s="1"/>
  <c r="CS31" i="21"/>
  <c r="CS32" i="28"/>
  <c r="CS34" i="28"/>
  <c r="CR42" i="21"/>
  <c r="CR44" i="28"/>
  <c r="CR45" i="28"/>
  <c r="CR43" i="21"/>
  <c r="CR31" i="8"/>
  <c r="CR31" i="28"/>
  <c r="CR32" i="28"/>
  <c r="CR30" i="21"/>
  <c r="CP41" i="8"/>
  <c r="CP41" i="9" s="1"/>
  <c r="CP42" i="28"/>
  <c r="CP41" i="21"/>
  <c r="CO40" i="8"/>
  <c r="CN40" i="13" s="1"/>
  <c r="CO40" i="21"/>
  <c r="CO39" i="21"/>
  <c r="CO42" i="28"/>
  <c r="CO41" i="28"/>
  <c r="CN51" i="21"/>
  <c r="CN50" i="21"/>
  <c r="CN39" i="8"/>
  <c r="CN41" i="28"/>
  <c r="CN38" i="21"/>
  <c r="CN40" i="28"/>
  <c r="CN39" i="21"/>
  <c r="CM50" i="8"/>
  <c r="CM50" i="21"/>
  <c r="CM49" i="21"/>
  <c r="CM51" i="28"/>
  <c r="CM38" i="8"/>
  <c r="CM37" i="21"/>
  <c r="CM38" i="21"/>
  <c r="CM39" i="28"/>
  <c r="CM40" i="28"/>
  <c r="CL50" i="28"/>
  <c r="CL48" i="21"/>
  <c r="CL51" i="28"/>
  <c r="CL37" i="8"/>
  <c r="CL36" i="21"/>
  <c r="CL37" i="21"/>
  <c r="CL39" i="28"/>
  <c r="CK48" i="8"/>
  <c r="CK48" i="9" s="1"/>
  <c r="CK49" i="28"/>
  <c r="CK48" i="21"/>
  <c r="CK50" i="28"/>
  <c r="CK47" i="21"/>
  <c r="CK36" i="8"/>
  <c r="CK36" i="9" s="1"/>
  <c r="CK36" i="21"/>
  <c r="CK38" i="28"/>
  <c r="CJ47" i="8"/>
  <c r="CJ49" i="28"/>
  <c r="CJ46" i="21"/>
  <c r="CJ48" i="28"/>
  <c r="CJ47" i="21"/>
  <c r="CJ34" i="21"/>
  <c r="CJ35" i="21"/>
  <c r="CI47" i="28"/>
  <c r="CI45" i="21"/>
  <c r="CI46" i="21"/>
  <c r="CI34" i="8"/>
  <c r="CI35" i="28"/>
  <c r="CI34" i="21"/>
  <c r="CI36" i="28"/>
  <c r="CI33" i="21"/>
  <c r="CH45" i="8"/>
  <c r="CH45" i="9" s="1"/>
  <c r="CH46" i="28"/>
  <c r="CH44" i="21"/>
  <c r="CH47" i="28"/>
  <c r="CH45" i="21"/>
  <c r="CG44" i="8"/>
  <c r="CG44" i="21"/>
  <c r="CG43" i="21"/>
  <c r="CG45" i="28"/>
  <c r="CG46" i="28"/>
  <c r="CG32" i="8"/>
  <c r="CG32" i="9" s="1"/>
  <c r="CG33" i="28"/>
  <c r="CG31" i="21"/>
  <c r="CG32" i="21"/>
  <c r="CF43" i="8"/>
  <c r="CF44" i="28"/>
  <c r="CF43" i="21"/>
  <c r="CF45" i="28"/>
  <c r="CF42" i="21"/>
  <c r="CF31" i="8"/>
  <c r="CF31" i="21"/>
  <c r="CF30" i="21"/>
  <c r="CF30" i="24"/>
  <c r="CF31" i="28"/>
  <c r="CD41" i="8"/>
  <c r="CD41" i="13" s="1"/>
  <c r="CD41" i="12" s="1"/>
  <c r="CD42" i="28"/>
  <c r="CC41" i="8"/>
  <c r="CC43" i="28"/>
  <c r="CC42" i="28"/>
  <c r="CC41" i="21"/>
  <c r="CC40" i="21"/>
  <c r="CB40" i="8"/>
  <c r="CB39" i="21"/>
  <c r="CB40" i="21"/>
  <c r="CA51" i="21"/>
  <c r="CA50" i="21"/>
  <c r="CA39" i="8"/>
  <c r="CA41" i="28"/>
  <c r="CA39" i="21"/>
  <c r="CA38" i="21"/>
  <c r="CA40" i="28"/>
  <c r="BZ50" i="8"/>
  <c r="BZ50" i="28"/>
  <c r="BZ51" i="28"/>
  <c r="BZ49" i="21"/>
  <c r="BZ50" i="21"/>
  <c r="BD43" i="21"/>
  <c r="BS46" i="28"/>
  <c r="AF32" i="28"/>
  <c r="BO42" i="28"/>
  <c r="AE42" i="28"/>
  <c r="AE41" i="21"/>
  <c r="AC40" i="21"/>
  <c r="BZ39" i="8"/>
  <c r="BZ40" i="28"/>
  <c r="BZ38" i="21"/>
  <c r="BZ39" i="21"/>
  <c r="BV34" i="21"/>
  <c r="BV35" i="21"/>
  <c r="BV37" i="28"/>
  <c r="BV36" i="28"/>
  <c r="BQ42" i="8"/>
  <c r="BQ42" i="9" s="1"/>
  <c r="BQ43" i="28"/>
  <c r="BQ41" i="21"/>
  <c r="BQ42" i="21"/>
  <c r="BQ44" i="28"/>
  <c r="BM39" i="8"/>
  <c r="BM39" i="21"/>
  <c r="BM41" i="28"/>
  <c r="BM38" i="21"/>
  <c r="BJ36" i="8"/>
  <c r="BJ35" i="21"/>
  <c r="BJ36" i="21"/>
  <c r="BJ37" i="28"/>
  <c r="BJ38" i="28"/>
  <c r="BG34" i="28"/>
  <c r="BG35" i="28"/>
  <c r="BG33" i="21"/>
  <c r="BG32" i="21"/>
  <c r="BD31" i="8"/>
  <c r="BD30" i="24"/>
  <c r="BD31" i="28"/>
  <c r="BD31" i="21"/>
  <c r="BD30" i="21"/>
  <c r="BA40" i="8"/>
  <c r="BA42" i="28"/>
  <c r="BA40" i="21"/>
  <c r="AX37" i="8"/>
  <c r="AX36" i="21"/>
  <c r="AX38" i="28"/>
  <c r="AX37" i="21"/>
  <c r="AX39" i="28"/>
  <c r="AU34" i="8"/>
  <c r="AT34" i="9" s="1"/>
  <c r="AU33" i="21"/>
  <c r="AU36" i="28"/>
  <c r="AU34" i="21"/>
  <c r="AU35" i="28"/>
  <c r="AS33" i="28"/>
  <c r="AS32" i="28"/>
  <c r="AS32" i="21"/>
  <c r="AS31" i="21"/>
  <c r="AG44" i="8"/>
  <c r="AG44" i="21"/>
  <c r="AG43" i="21"/>
  <c r="AG46" i="28"/>
  <c r="AG45" i="28"/>
  <c r="U10" i="22"/>
  <c r="AK48" i="21"/>
  <c r="Y48" i="21"/>
  <c r="AV46" i="21"/>
  <c r="AH47" i="28"/>
  <c r="AF33" i="28"/>
  <c r="BC44" i="28"/>
  <c r="AE43" i="28"/>
  <c r="AR31" i="21"/>
  <c r="AG33" i="28"/>
  <c r="BY37" i="21"/>
  <c r="BY40" i="28"/>
  <c r="BY38" i="21"/>
  <c r="BT45" i="8"/>
  <c r="BT45" i="9" s="1"/>
  <c r="BT45" i="21"/>
  <c r="BT46" i="28"/>
  <c r="BT44" i="21"/>
  <c r="BT47" i="28"/>
  <c r="BP40" i="21"/>
  <c r="BP41" i="21"/>
  <c r="BP42" i="28"/>
  <c r="BL38" i="21"/>
  <c r="BL39" i="28"/>
  <c r="BL40" i="28"/>
  <c r="BH35" i="28"/>
  <c r="BH34" i="21"/>
  <c r="BH36" i="28"/>
  <c r="BH33" i="21"/>
  <c r="AW48" i="8"/>
  <c r="AV48" i="9" s="1"/>
  <c r="AW48" i="21"/>
  <c r="AW50" i="28"/>
  <c r="AW47" i="21"/>
  <c r="AW49" i="28"/>
  <c r="BZ53" i="14"/>
  <c r="BZ52" i="21" s="1"/>
  <c r="BM53" i="14"/>
  <c r="BM52" i="21" s="1"/>
  <c r="AI53" i="14"/>
  <c r="AI52" i="24" s="1"/>
  <c r="U10" i="23"/>
  <c r="AK50" i="28"/>
  <c r="Y49" i="28"/>
  <c r="U11" i="19"/>
  <c r="AF31" i="28"/>
  <c r="BC43" i="28"/>
  <c r="BC42" i="21"/>
  <c r="BL37" i="21"/>
  <c r="BX49" i="8"/>
  <c r="BX49" i="9" s="1"/>
  <c r="BX48" i="21"/>
  <c r="BX51" i="28"/>
  <c r="BX49" i="21"/>
  <c r="BX50" i="28"/>
  <c r="BU46" i="8"/>
  <c r="BU48" i="28"/>
  <c r="BU45" i="21"/>
  <c r="BU47" i="28"/>
  <c r="BR43" i="8"/>
  <c r="BK49" i="8"/>
  <c r="BK49" i="9" s="1"/>
  <c r="BK50" i="28"/>
  <c r="BK51" i="28"/>
  <c r="BK49" i="21"/>
  <c r="BK48" i="21"/>
  <c r="BI35" i="8"/>
  <c r="BI34" i="21"/>
  <c r="BI35" i="21"/>
  <c r="BI37" i="28"/>
  <c r="BE44" i="8"/>
  <c r="BE43" i="21"/>
  <c r="BE45" i="28"/>
  <c r="BB41" i="8"/>
  <c r="BB41" i="9" s="1"/>
  <c r="BB42" i="28"/>
  <c r="BB40" i="21"/>
  <c r="BB41" i="21"/>
  <c r="AZ51" i="8"/>
  <c r="AZ52" i="38" s="1"/>
  <c r="AZ50" i="21"/>
  <c r="AZ51" i="21"/>
  <c r="AW36" i="8"/>
  <c r="AW36" i="21"/>
  <c r="AW38" i="28"/>
  <c r="AW35" i="21"/>
  <c r="AT45" i="8"/>
  <c r="AT45" i="21"/>
  <c r="AR42" i="21"/>
  <c r="AR44" i="28"/>
  <c r="AR45" i="28"/>
  <c r="AN39" i="8"/>
  <c r="AN40" i="28"/>
  <c r="AN39" i="28"/>
  <c r="AN41" i="28"/>
  <c r="AN38" i="21"/>
  <c r="AI48" i="28"/>
  <c r="AI47" i="28"/>
  <c r="AI45" i="21"/>
  <c r="AI46" i="21"/>
  <c r="AG32" i="8"/>
  <c r="AG31" i="21"/>
  <c r="AG34" i="28"/>
  <c r="AG32" i="21"/>
  <c r="AG32" i="28"/>
  <c r="AD41" i="8"/>
  <c r="AD41" i="28"/>
  <c r="AD41" i="21"/>
  <c r="AD40" i="21"/>
  <c r="AB39" i="8"/>
  <c r="AB39" i="13" s="1"/>
  <c r="AB39" i="12" s="1"/>
  <c r="AB40" i="28"/>
  <c r="AB39" i="21"/>
  <c r="Z37" i="8"/>
  <c r="Z39" i="28"/>
  <c r="Z37" i="21"/>
  <c r="V33" i="8"/>
  <c r="V33" i="21"/>
  <c r="BQ53" i="14"/>
  <c r="BQ52" i="24" s="1"/>
  <c r="AZ40" i="28"/>
  <c r="V10" i="9"/>
  <c r="BR44" i="28"/>
  <c r="AS34" i="28"/>
  <c r="AD42" i="28"/>
  <c r="BY50" i="8"/>
  <c r="BY51" i="28"/>
  <c r="BY49" i="21"/>
  <c r="BY50" i="21"/>
  <c r="BW35" i="21"/>
  <c r="BW37" i="28"/>
  <c r="BW36" i="21"/>
  <c r="BW38" i="28"/>
  <c r="BT33" i="8"/>
  <c r="BT33" i="21"/>
  <c r="BT32" i="21"/>
  <c r="BO40" i="8"/>
  <c r="BO41" i="28"/>
  <c r="BO39" i="21"/>
  <c r="BO40" i="21"/>
  <c r="BK37" i="8"/>
  <c r="BK39" i="28"/>
  <c r="BK37" i="21"/>
  <c r="BK36" i="21"/>
  <c r="BK38" i="28"/>
  <c r="BD43" i="8"/>
  <c r="BD42" i="21"/>
  <c r="AY50" i="8"/>
  <c r="AY51" i="28"/>
  <c r="AY50" i="21"/>
  <c r="AY49" i="21"/>
  <c r="AV47" i="8"/>
  <c r="AV48" i="28"/>
  <c r="AT33" i="8"/>
  <c r="AT33" i="21"/>
  <c r="AM50" i="8"/>
  <c r="AM49" i="21"/>
  <c r="AH45" i="8"/>
  <c r="AH44" i="21"/>
  <c r="AA50" i="8"/>
  <c r="AA51" i="28"/>
  <c r="AA50" i="21"/>
  <c r="AA49" i="21"/>
  <c r="Z49" i="8"/>
  <c r="Z49" i="9" s="1"/>
  <c r="Z48" i="21"/>
  <c r="X47" i="8"/>
  <c r="X48" i="28"/>
  <c r="X46" i="21"/>
  <c r="W46" i="8"/>
  <c r="W47" i="28"/>
  <c r="W46" i="21"/>
  <c r="W45" i="21"/>
  <c r="W34" i="8"/>
  <c r="W36" i="28"/>
  <c r="U44" i="8"/>
  <c r="U44" i="9" s="1"/>
  <c r="U44" i="21"/>
  <c r="U43" i="21"/>
  <c r="U46" i="28"/>
  <c r="BK53" i="14"/>
  <c r="BK52" i="24" s="1"/>
  <c r="BS53" i="14"/>
  <c r="AT35" i="28"/>
  <c r="BA41" i="28"/>
  <c r="BV48" i="28"/>
  <c r="AH46" i="28"/>
  <c r="BR43" i="28"/>
  <c r="BS44" i="28"/>
  <c r="AQ42" i="21"/>
  <c r="AF31" i="21"/>
  <c r="W35" i="28"/>
  <c r="AL39" i="28"/>
  <c r="BX37" i="8"/>
  <c r="BX37" i="9" s="1"/>
  <c r="BX37" i="21"/>
  <c r="BX38" i="28"/>
  <c r="BX36" i="21"/>
  <c r="BU35" i="28"/>
  <c r="BU36" i="28"/>
  <c r="BU34" i="21"/>
  <c r="BU33" i="21"/>
  <c r="BR31" i="8"/>
  <c r="BR33" i="28"/>
  <c r="BR31" i="28"/>
  <c r="BR31" i="21"/>
  <c r="BR30" i="21"/>
  <c r="BR30" i="24"/>
  <c r="BL50" i="8"/>
  <c r="BL51" i="28"/>
  <c r="BL50" i="21"/>
  <c r="BL49" i="21"/>
  <c r="BH46" i="8"/>
  <c r="BH46" i="21"/>
  <c r="BH47" i="28"/>
  <c r="BH48" i="28"/>
  <c r="BH45" i="21"/>
  <c r="AX49" i="8"/>
  <c r="AX49" i="21"/>
  <c r="AX51" i="28"/>
  <c r="AK47" i="21"/>
  <c r="BF43" i="21"/>
  <c r="AH45" i="21"/>
  <c r="BB43" i="28"/>
  <c r="BP43" i="28"/>
  <c r="BR32" i="28"/>
  <c r="Z50" i="28"/>
  <c r="AL48" i="21"/>
  <c r="V8" i="8"/>
  <c r="V8" i="21"/>
  <c r="AD6" i="8"/>
  <c r="AD6" i="23" s="1"/>
  <c r="AD6" i="21"/>
  <c r="V5" i="8"/>
  <c r="V5" i="21"/>
  <c r="V4" i="21"/>
  <c r="BH10" i="22"/>
  <c r="BH10" i="23"/>
  <c r="AT10" i="8"/>
  <c r="AT9" i="21"/>
  <c r="AL8" i="23"/>
  <c r="BH7" i="22"/>
  <c r="AT7" i="8"/>
  <c r="AT7" i="21"/>
  <c r="AP6" i="8"/>
  <c r="AQ6" i="9" s="1"/>
  <c r="AP6" i="21"/>
  <c r="Z23" i="8"/>
  <c r="Z22" i="21"/>
  <c r="Z23" i="21"/>
  <c r="AD22" i="22"/>
  <c r="AD22" i="13"/>
  <c r="AD22" i="12" s="1"/>
  <c r="Z20" i="8"/>
  <c r="AA20" i="9" s="1"/>
  <c r="Z20" i="21"/>
  <c r="BH23" i="8"/>
  <c r="BH22" i="21"/>
  <c r="AX21" i="23"/>
  <c r="AX21" i="22"/>
  <c r="AT20" i="8"/>
  <c r="AT20" i="13" s="1"/>
  <c r="AT20" i="12" s="1"/>
  <c r="AT19" i="21"/>
  <c r="BD19" i="22"/>
  <c r="AP19" i="8"/>
  <c r="AP19" i="21"/>
  <c r="BL18" i="22"/>
  <c r="BL19" i="19"/>
  <c r="AL18" i="8"/>
  <c r="AL19" i="19" s="1"/>
  <c r="AL18" i="21"/>
  <c r="BS32" i="8"/>
  <c r="BS32" i="21"/>
  <c r="BS34" i="28"/>
  <c r="BN39" i="21"/>
  <c r="BN42" i="28"/>
  <c r="BN40" i="21"/>
  <c r="BN41" i="28"/>
  <c r="BJ48" i="8"/>
  <c r="BJ48" i="9" s="1"/>
  <c r="BJ48" i="21"/>
  <c r="BJ50" i="28"/>
  <c r="BJ47" i="21"/>
  <c r="BJ49" i="28"/>
  <c r="BG47" i="28"/>
  <c r="BG45" i="21"/>
  <c r="BG46" i="28"/>
  <c r="BG44" i="21"/>
  <c r="BE32" i="21"/>
  <c r="BE34" i="28"/>
  <c r="AY38" i="8"/>
  <c r="AY38" i="21"/>
  <c r="AY40" i="28"/>
  <c r="AU46" i="8"/>
  <c r="AT46" i="9" s="1"/>
  <c r="AU48" i="28"/>
  <c r="AU47" i="28"/>
  <c r="AU45" i="21"/>
  <c r="AU46" i="21"/>
  <c r="AQ42" i="13"/>
  <c r="AQ42" i="12" s="1"/>
  <c r="AO40" i="8"/>
  <c r="AO41" i="28"/>
  <c r="AO40" i="21"/>
  <c r="AO39" i="21"/>
  <c r="AO42" i="28"/>
  <c r="AM38" i="8"/>
  <c r="AM40" i="28"/>
  <c r="AM37" i="21"/>
  <c r="AM39" i="28"/>
  <c r="AM38" i="21"/>
  <c r="AK36" i="28"/>
  <c r="AK35" i="21"/>
  <c r="AK38" i="28"/>
  <c r="AK37" i="28"/>
  <c r="AK36" i="21"/>
  <c r="AI34" i="8"/>
  <c r="AI34" i="13" s="1"/>
  <c r="AI34" i="12" s="1"/>
  <c r="AI34" i="21"/>
  <c r="AI33" i="21"/>
  <c r="AI35" i="28"/>
  <c r="AF43" i="8"/>
  <c r="AF44" i="28"/>
  <c r="AF45" i="28"/>
  <c r="AF43" i="21"/>
  <c r="AF42" i="21"/>
  <c r="AE42" i="8"/>
  <c r="AB51" i="8"/>
  <c r="AB52" i="38" s="1"/>
  <c r="AB50" i="21"/>
  <c r="AB51" i="21"/>
  <c r="AA38" i="8"/>
  <c r="AA38" i="13" s="1"/>
  <c r="AA38" i="12" s="1"/>
  <c r="AA40" i="28"/>
  <c r="Y36" i="8"/>
  <c r="Y38" i="28"/>
  <c r="X35" i="8"/>
  <c r="V45" i="8"/>
  <c r="V45" i="9" s="1"/>
  <c r="V45" i="21"/>
  <c r="V44" i="21"/>
  <c r="V47" i="28"/>
  <c r="U32" i="8"/>
  <c r="U34" i="28"/>
  <c r="U32" i="21"/>
  <c r="U32" i="28"/>
  <c r="U33" i="28"/>
  <c r="U31" i="21"/>
  <c r="AQ53" i="14"/>
  <c r="AQ52" i="24" s="1"/>
  <c r="BU53" i="14"/>
  <c r="BU52" i="24" s="1"/>
  <c r="AS53" i="14"/>
  <c r="AS52" i="24" s="1"/>
  <c r="BW53" i="14"/>
  <c r="BW52" i="21" s="1"/>
  <c r="AX48" i="21"/>
  <c r="AT45" i="28"/>
  <c r="AY39" i="28"/>
  <c r="AV34" i="21"/>
  <c r="AT44" i="21"/>
  <c r="AR32" i="28"/>
  <c r="BP41" i="28"/>
  <c r="AT34" i="28"/>
  <c r="BC41" i="21"/>
  <c r="AN39" i="21"/>
  <c r="BV47" i="21"/>
  <c r="BS33" i="28"/>
  <c r="AR33" i="28"/>
  <c r="BK37" i="28"/>
  <c r="AR30" i="21"/>
  <c r="X47" i="21"/>
  <c r="AR43" i="21"/>
  <c r="BA39" i="21"/>
  <c r="Z49" i="21"/>
  <c r="BF44" i="28"/>
  <c r="AY37" i="21"/>
  <c r="AV49" i="28"/>
  <c r="AX50" i="28"/>
  <c r="AV36" i="28"/>
  <c r="AT47" i="28"/>
  <c r="BS32" i="28"/>
  <c r="AP43" i="28"/>
  <c r="AH33" i="28"/>
  <c r="BE31" i="21"/>
  <c r="AO40" i="28"/>
  <c r="Z38" i="28"/>
  <c r="W34" i="21"/>
  <c r="AZ38" i="21"/>
  <c r="BU46" i="21"/>
  <c r="BF46" i="28"/>
  <c r="X10" i="13"/>
  <c r="X10" i="12" s="1"/>
  <c r="DA51" i="28"/>
  <c r="CZ51" i="28"/>
  <c r="BZ36" i="21"/>
  <c r="BL49" i="28"/>
  <c r="BC40" i="21"/>
  <c r="AC50" i="28"/>
  <c r="M39" i="21"/>
  <c r="P10" i="21"/>
  <c r="BF8" i="21"/>
  <c r="AV6" i="21"/>
  <c r="I43" i="8"/>
  <c r="I43" i="28"/>
  <c r="I45" i="28"/>
  <c r="I43" i="21"/>
  <c r="I31" i="8"/>
  <c r="I30" i="24"/>
  <c r="I32" i="28"/>
  <c r="I31" i="28"/>
  <c r="I30" i="21"/>
  <c r="H42" i="8"/>
  <c r="H42" i="21"/>
  <c r="H44" i="28"/>
  <c r="H41" i="21"/>
  <c r="H43" i="28"/>
  <c r="G41" i="8"/>
  <c r="G42" i="28"/>
  <c r="G41" i="28"/>
  <c r="G43" i="28"/>
  <c r="G40" i="21"/>
  <c r="G41" i="21"/>
  <c r="F40" i="8"/>
  <c r="F40" i="21"/>
  <c r="F41" i="28"/>
  <c r="F40" i="28"/>
  <c r="F39" i="21"/>
  <c r="F42" i="28"/>
  <c r="E51" i="8"/>
  <c r="F51" i="9" s="1"/>
  <c r="E51" i="28"/>
  <c r="E51" i="21"/>
  <c r="E50" i="21"/>
  <c r="E39" i="8"/>
  <c r="F39" i="9" s="1"/>
  <c r="E39" i="21"/>
  <c r="E41" i="28"/>
  <c r="E38" i="21"/>
  <c r="E40" i="28"/>
  <c r="E39" i="28"/>
  <c r="D50" i="8"/>
  <c r="D49" i="21"/>
  <c r="D39" i="21"/>
  <c r="D39" i="28"/>
  <c r="D41" i="28"/>
  <c r="D39" i="8"/>
  <c r="D38" i="21"/>
  <c r="DD41" i="8"/>
  <c r="DD41" i="13" s="1"/>
  <c r="DD41" i="12" s="1"/>
  <c r="DD40" i="21"/>
  <c r="DD43" i="28"/>
  <c r="DC40" i="8"/>
  <c r="DB40" i="13" s="1"/>
  <c r="DB40" i="12" s="1"/>
  <c r="DC41" i="28"/>
  <c r="DC39" i="21"/>
  <c r="DC40" i="28"/>
  <c r="DC40" i="21"/>
  <c r="DB50" i="21"/>
  <c r="DB51" i="28"/>
  <c r="DB51" i="21"/>
  <c r="DB39" i="8"/>
  <c r="DB41" i="28"/>
  <c r="DB38" i="21"/>
  <c r="DB40" i="28"/>
  <c r="DB39" i="21"/>
  <c r="DA50" i="8"/>
  <c r="DA50" i="21"/>
  <c r="DA49" i="21"/>
  <c r="DA38" i="8"/>
  <c r="DA38" i="9" s="1"/>
  <c r="DA38" i="28"/>
  <c r="DA39" i="28"/>
  <c r="DA37" i="21"/>
  <c r="DA38" i="21"/>
  <c r="CZ49" i="8"/>
  <c r="CZ49" i="9" s="1"/>
  <c r="CZ48" i="21"/>
  <c r="CZ50" i="28"/>
  <c r="CZ49" i="21"/>
  <c r="CZ49" i="28"/>
  <c r="CZ37" i="8"/>
  <c r="CZ38" i="28"/>
  <c r="CZ36" i="21"/>
  <c r="CZ37" i="21"/>
  <c r="CZ39" i="28"/>
  <c r="CY48" i="8"/>
  <c r="CY47" i="21"/>
  <c r="CY49" i="28"/>
  <c r="CY50" i="28"/>
  <c r="CY48" i="21"/>
  <c r="CY38" i="28"/>
  <c r="CY36" i="21"/>
  <c r="CY37" i="28"/>
  <c r="CY35" i="21"/>
  <c r="CX47" i="8"/>
  <c r="CX47" i="28"/>
  <c r="CX49" i="28"/>
  <c r="CX48" i="28"/>
  <c r="CX47" i="21"/>
  <c r="CX46" i="21"/>
  <c r="CX35" i="8"/>
  <c r="CX37" i="28"/>
  <c r="CX35" i="21"/>
  <c r="CX34" i="21"/>
  <c r="CX35" i="28"/>
  <c r="CW46" i="8"/>
  <c r="CX46" i="9" s="1"/>
  <c r="CW47" i="28"/>
  <c r="CW46" i="28"/>
  <c r="CW46" i="21"/>
  <c r="CW48" i="28"/>
  <c r="CW45" i="21"/>
  <c r="CW34" i="8"/>
  <c r="CW36" i="28"/>
  <c r="CW34" i="21"/>
  <c r="CW33" i="21"/>
  <c r="CV45" i="21"/>
  <c r="CV44" i="21"/>
  <c r="CV47" i="28"/>
  <c r="CV46" i="28"/>
  <c r="CV33" i="21"/>
  <c r="CV34" i="28"/>
  <c r="CV32" i="21"/>
  <c r="CU44" i="8"/>
  <c r="CV44" i="9" s="1"/>
  <c r="CU43" i="21"/>
  <c r="CU45" i="28"/>
  <c r="CU46" i="28"/>
  <c r="CU44" i="21"/>
  <c r="CU32" i="8"/>
  <c r="CU31" i="21"/>
  <c r="CU32" i="21"/>
  <c r="CU32" i="28"/>
  <c r="CU33" i="28"/>
  <c r="CU34" i="28"/>
  <c r="CT43" i="8"/>
  <c r="CT42" i="21"/>
  <c r="CS42" i="8"/>
  <c r="CR42" i="13" s="1"/>
  <c r="CR42" i="12" s="1"/>
  <c r="CS41" i="21"/>
  <c r="CS43" i="28"/>
  <c r="CS44" i="28"/>
  <c r="CS42" i="28"/>
  <c r="CS42" i="21"/>
  <c r="CR41" i="8"/>
  <c r="CR40" i="21"/>
  <c r="CR43" i="28"/>
  <c r="CR41" i="21"/>
  <c r="CQ40" i="8"/>
  <c r="CP40" i="13" s="1"/>
  <c r="CP40" i="12" s="1"/>
  <c r="CQ40" i="21"/>
  <c r="CQ39" i="21"/>
  <c r="CP51" i="8"/>
  <c r="CP52" i="38" s="1"/>
  <c r="CP51" i="21"/>
  <c r="CP51" i="28"/>
  <c r="CP50" i="21"/>
  <c r="CP41" i="28"/>
  <c r="CP38" i="21"/>
  <c r="CP39" i="28"/>
  <c r="CP40" i="28"/>
  <c r="CP39" i="21"/>
  <c r="CO50" i="8"/>
  <c r="CO50" i="23" s="1"/>
  <c r="CO50" i="21"/>
  <c r="CO49" i="21"/>
  <c r="CO50" i="28"/>
  <c r="CO51" i="28"/>
  <c r="CO38" i="8"/>
  <c r="CO38" i="28"/>
  <c r="CO39" i="28"/>
  <c r="CO37" i="21"/>
  <c r="CO38" i="21"/>
  <c r="CO40" i="28"/>
  <c r="CN49" i="8"/>
  <c r="CN49" i="9" s="1"/>
  <c r="CN50" i="28"/>
  <c r="CN49" i="21"/>
  <c r="CN49" i="28"/>
  <c r="CN51" i="28"/>
  <c r="CN48" i="21"/>
  <c r="CN37" i="8"/>
  <c r="CN37" i="9" s="1"/>
  <c r="CN38" i="28"/>
  <c r="CN36" i="21"/>
  <c r="CN37" i="21"/>
  <c r="CN39" i="28"/>
  <c r="CM48" i="8"/>
  <c r="CM48" i="9" s="1"/>
  <c r="CM47" i="21"/>
  <c r="CM49" i="28"/>
  <c r="CM50" i="28"/>
  <c r="CM48" i="28"/>
  <c r="CM48" i="21"/>
  <c r="CM36" i="8"/>
  <c r="CL36" i="13" s="1"/>
  <c r="CL36" i="12" s="1"/>
  <c r="CM36" i="21"/>
  <c r="CM37" i="28"/>
  <c r="CM35" i="21"/>
  <c r="CL47" i="8"/>
  <c r="CL47" i="28"/>
  <c r="CL49" i="28"/>
  <c r="CL48" i="28"/>
  <c r="CL47" i="21"/>
  <c r="CL46" i="21"/>
  <c r="CL35" i="8"/>
  <c r="CL35" i="9" s="1"/>
  <c r="CL35" i="21"/>
  <c r="CL34" i="21"/>
  <c r="CL36" i="28"/>
  <c r="CL37" i="28"/>
  <c r="CK46" i="8"/>
  <c r="CK47" i="28"/>
  <c r="CK46" i="28"/>
  <c r="CK46" i="21"/>
  <c r="CK48" i="28"/>
  <c r="CK45" i="21"/>
  <c r="CK34" i="28"/>
  <c r="CK33" i="21"/>
  <c r="CK35" i="28"/>
  <c r="CJ44" i="21"/>
  <c r="CJ47" i="28"/>
  <c r="CJ46" i="28"/>
  <c r="CJ45" i="28"/>
  <c r="CJ33" i="21"/>
  <c r="CJ32" i="21"/>
  <c r="CI44" i="8"/>
  <c r="CI44" i="21"/>
  <c r="CI45" i="28"/>
  <c r="CI43" i="21"/>
  <c r="CI32" i="8"/>
  <c r="CH32" i="13" s="1"/>
  <c r="CH32" i="12" s="1"/>
  <c r="CI32" i="21"/>
  <c r="CI32" i="28"/>
  <c r="CI31" i="21"/>
  <c r="CI33" i="28"/>
  <c r="CI34" i="28"/>
  <c r="CH43" i="8"/>
  <c r="CI43" i="9" s="1"/>
  <c r="CH42" i="21"/>
  <c r="CH43" i="21"/>
  <c r="CH31" i="21"/>
  <c r="CH30" i="21"/>
  <c r="CG43" i="28"/>
  <c r="CG44" i="28"/>
  <c r="CG42" i="28"/>
  <c r="CG41" i="21"/>
  <c r="CG42" i="21"/>
  <c r="CF40" i="21"/>
  <c r="CF41" i="21"/>
  <c r="CF42" i="28"/>
  <c r="CE40" i="8"/>
  <c r="CE40" i="9" s="1"/>
  <c r="CE39" i="21"/>
  <c r="CE40" i="28"/>
  <c r="CE40" i="21"/>
  <c r="CD51" i="8"/>
  <c r="CE51" i="9" s="1"/>
  <c r="CD51" i="21"/>
  <c r="CD51" i="28"/>
  <c r="CD50" i="21"/>
  <c r="CD40" i="28"/>
  <c r="CD38" i="21"/>
  <c r="CD39" i="21"/>
  <c r="CC50" i="8"/>
  <c r="CC49" i="21"/>
  <c r="CC50" i="28"/>
  <c r="CC51" i="28"/>
  <c r="CC50" i="21"/>
  <c r="CC39" i="28"/>
  <c r="CC38" i="21"/>
  <c r="CC39" i="21"/>
  <c r="CC41" i="28"/>
  <c r="CB50" i="8"/>
  <c r="CB50" i="28"/>
  <c r="CB49" i="21"/>
  <c r="CB51" i="28"/>
  <c r="CB50" i="21"/>
  <c r="CB38" i="8"/>
  <c r="CC38" i="9" s="1"/>
  <c r="CB40" i="28"/>
  <c r="CB38" i="28"/>
  <c r="CB39" i="28"/>
  <c r="CB37" i="21"/>
  <c r="CB38" i="21"/>
  <c r="CA49" i="8"/>
  <c r="BZ49" i="13" s="1"/>
  <c r="BZ49" i="12" s="1"/>
  <c r="CA49" i="21"/>
  <c r="CA48" i="21"/>
  <c r="CA49" i="28"/>
  <c r="CA50" i="28"/>
  <c r="CA37" i="8"/>
  <c r="CA37" i="13" s="1"/>
  <c r="CA37" i="12" s="1"/>
  <c r="CA39" i="28"/>
  <c r="CA37" i="21"/>
  <c r="CA36" i="21"/>
  <c r="BZ48" i="19"/>
  <c r="BZ49" i="19"/>
  <c r="BZ37" i="8"/>
  <c r="BZ37" i="28"/>
  <c r="BZ37" i="21"/>
  <c r="BY48" i="8"/>
  <c r="BY48" i="9" s="1"/>
  <c r="BY48" i="28"/>
  <c r="BY48" i="21"/>
  <c r="BY50" i="28"/>
  <c r="BY49" i="28"/>
  <c r="BY47" i="21"/>
  <c r="BY36" i="8"/>
  <c r="BY38" i="28"/>
  <c r="BY35" i="21"/>
  <c r="BX47" i="8"/>
  <c r="BX47" i="9" s="1"/>
  <c r="BX49" i="28"/>
  <c r="BX48" i="28"/>
  <c r="BX46" i="21"/>
  <c r="BX47" i="21"/>
  <c r="BX35" i="8"/>
  <c r="BW35" i="13" s="1"/>
  <c r="BW35" i="12" s="1"/>
  <c r="BX35" i="21"/>
  <c r="BX37" i="28"/>
  <c r="BX36" i="28"/>
  <c r="BX35" i="28"/>
  <c r="BW46" i="8"/>
  <c r="BW46" i="21"/>
  <c r="BW48" i="28"/>
  <c r="BW47" i="28"/>
  <c r="BW46" i="28"/>
  <c r="BW45" i="21"/>
  <c r="BW34" i="28"/>
  <c r="BW34" i="21"/>
  <c r="BW33" i="21"/>
  <c r="BW35" i="28"/>
  <c r="BV45" i="8"/>
  <c r="BV45" i="21"/>
  <c r="BV44" i="21"/>
  <c r="BV33" i="8"/>
  <c r="BV33" i="9" s="1"/>
  <c r="BV33" i="21"/>
  <c r="BU44" i="8"/>
  <c r="BU45" i="28"/>
  <c r="BU44" i="21"/>
  <c r="BU43" i="21"/>
  <c r="BU44" i="28"/>
  <c r="BU32" i="8"/>
  <c r="BU32" i="21"/>
  <c r="BU32" i="28"/>
  <c r="BU33" i="28"/>
  <c r="BU31" i="21"/>
  <c r="BU34" i="28"/>
  <c r="BT43" i="21"/>
  <c r="BT45" i="28"/>
  <c r="BT44" i="28"/>
  <c r="BT42" i="21"/>
  <c r="BT43" i="28"/>
  <c r="BT31" i="8"/>
  <c r="BT33" i="28"/>
  <c r="BT31" i="28"/>
  <c r="BT30" i="21"/>
  <c r="BS42" i="8"/>
  <c r="BS42" i="21"/>
  <c r="BS41" i="21"/>
  <c r="BR42" i="28"/>
  <c r="BR40" i="21"/>
  <c r="BR41" i="28"/>
  <c r="BR41" i="21"/>
  <c r="BQ40" i="8"/>
  <c r="BR40" i="9" s="1"/>
  <c r="BQ39" i="21"/>
  <c r="BQ40" i="21"/>
  <c r="BQ41" i="28"/>
  <c r="BQ40" i="28"/>
  <c r="BQ42" i="28"/>
  <c r="BP51" i="28"/>
  <c r="BP50" i="21"/>
  <c r="BP51" i="21"/>
  <c r="BP39" i="8"/>
  <c r="BP39" i="28"/>
  <c r="BP38" i="21"/>
  <c r="BP39" i="21"/>
  <c r="BP40" i="28"/>
  <c r="BO50" i="8"/>
  <c r="BO51" i="28"/>
  <c r="BO50" i="28"/>
  <c r="BO50" i="21"/>
  <c r="BO49" i="21"/>
  <c r="BO38" i="8"/>
  <c r="BO40" i="28"/>
  <c r="BO38" i="28"/>
  <c r="BO39" i="28"/>
  <c r="BO37" i="21"/>
  <c r="BO38" i="21"/>
  <c r="BN50" i="8"/>
  <c r="BN51" i="28"/>
  <c r="BN50" i="21"/>
  <c r="BN49" i="21"/>
  <c r="BN50" i="28"/>
  <c r="BN39" i="28"/>
  <c r="BN38" i="28"/>
  <c r="BN37" i="21"/>
  <c r="BN40" i="28"/>
  <c r="BN38" i="21"/>
  <c r="BM49" i="8"/>
  <c r="BM49" i="9" s="1"/>
  <c r="BM50" i="28"/>
  <c r="BM51" i="28"/>
  <c r="BM49" i="28"/>
  <c r="BM49" i="21"/>
  <c r="BM48" i="21"/>
  <c r="BM37" i="8"/>
  <c r="BM37" i="9" s="1"/>
  <c r="BM37" i="21"/>
  <c r="BM36" i="21"/>
  <c r="BM37" i="28"/>
  <c r="BM38" i="28"/>
  <c r="BM39" i="28"/>
  <c r="BL48" i="8"/>
  <c r="BL48" i="9" s="1"/>
  <c r="BL48" i="28"/>
  <c r="BL48" i="21"/>
  <c r="BL47" i="21"/>
  <c r="BL50" i="28"/>
  <c r="BL37" i="28"/>
  <c r="BL36" i="21"/>
  <c r="BL38" i="28"/>
  <c r="BL35" i="21"/>
  <c r="BK47" i="8"/>
  <c r="BL47" i="9" s="1"/>
  <c r="BK46" i="21"/>
  <c r="BK48" i="28"/>
  <c r="BK47" i="28"/>
  <c r="BK47" i="21"/>
  <c r="BK49" i="28"/>
  <c r="BK35" i="8"/>
  <c r="BK35" i="28"/>
  <c r="BK36" i="28"/>
  <c r="BK35" i="21"/>
  <c r="BK34" i="21"/>
  <c r="BJ46" i="8"/>
  <c r="BK46" i="9" s="1"/>
  <c r="BJ48" i="28"/>
  <c r="BJ46" i="21"/>
  <c r="BJ46" i="28"/>
  <c r="BJ45" i="21"/>
  <c r="BJ47" i="28"/>
  <c r="BJ34" i="8"/>
  <c r="BJ34" i="13" s="1"/>
  <c r="BJ34" i="12" s="1"/>
  <c r="BJ36" i="28"/>
  <c r="BJ34" i="21"/>
  <c r="BJ33" i="21"/>
  <c r="BJ35" i="28"/>
  <c r="BI45" i="8"/>
  <c r="BH45" i="13" s="1"/>
  <c r="BH45" i="12" s="1"/>
  <c r="BI45" i="28"/>
  <c r="BI44" i="21"/>
  <c r="BI47" i="28"/>
  <c r="BI46" i="28"/>
  <c r="BI45" i="21"/>
  <c r="BI33" i="8"/>
  <c r="BJ33" i="9" s="1"/>
  <c r="BI33" i="28"/>
  <c r="BI32" i="21"/>
  <c r="BI33" i="21"/>
  <c r="BH44" i="8"/>
  <c r="BH44" i="9" s="1"/>
  <c r="BH45" i="28"/>
  <c r="BH44" i="28"/>
  <c r="BH44" i="21"/>
  <c r="BH46" i="28"/>
  <c r="BH43" i="21"/>
  <c r="BH31" i="21"/>
  <c r="BH32" i="21"/>
  <c r="BG43" i="8"/>
  <c r="BG45" i="28"/>
  <c r="BG42" i="21"/>
  <c r="BG43" i="21"/>
  <c r="BG31" i="8"/>
  <c r="BG31" i="21"/>
  <c r="BG30" i="21"/>
  <c r="BF42" i="8"/>
  <c r="BF42" i="13" s="1"/>
  <c r="BF42" i="12" s="1"/>
  <c r="BF41" i="21"/>
  <c r="BF42" i="21"/>
  <c r="BF31" i="8"/>
  <c r="BF31" i="28"/>
  <c r="BF31" i="21"/>
  <c r="BF30" i="21"/>
  <c r="BF32" i="28"/>
  <c r="BE42" i="8"/>
  <c r="BD42" i="13" s="1"/>
  <c r="BD42" i="12" s="1"/>
  <c r="BE44" i="28"/>
  <c r="BE42" i="28"/>
  <c r="BE41" i="21"/>
  <c r="BD41" i="8"/>
  <c r="BD41" i="21"/>
  <c r="BD40" i="21"/>
  <c r="BD43" i="28"/>
  <c r="BC40" i="8"/>
  <c r="BC41" i="28"/>
  <c r="BC39" i="21"/>
  <c r="BC40" i="28"/>
  <c r="BB51" i="21"/>
  <c r="BB51" i="28"/>
  <c r="BB50" i="21"/>
  <c r="BB39" i="8"/>
  <c r="BB41" i="28"/>
  <c r="BB40" i="28"/>
  <c r="BB38" i="21"/>
  <c r="BB39" i="21"/>
  <c r="BA50" i="8"/>
  <c r="BA50" i="21"/>
  <c r="BA49" i="21"/>
  <c r="BA38" i="8"/>
  <c r="BA37" i="21"/>
  <c r="AZ49" i="8"/>
  <c r="AZ49" i="13" s="1"/>
  <c r="AZ49" i="12" s="1"/>
  <c r="AZ48" i="21"/>
  <c r="AZ50" i="28"/>
  <c r="AZ49" i="21"/>
  <c r="AZ51" i="28"/>
  <c r="AZ37" i="8"/>
  <c r="AZ39" i="28"/>
  <c r="AZ37" i="21"/>
  <c r="AY48" i="8"/>
  <c r="AZ48" i="9" s="1"/>
  <c r="AY48" i="28"/>
  <c r="AY47" i="21"/>
  <c r="AY49" i="28"/>
  <c r="AY50" i="28"/>
  <c r="AY48" i="21"/>
  <c r="AY36" i="8"/>
  <c r="AY36" i="21"/>
  <c r="AY35" i="21"/>
  <c r="AX47" i="8"/>
  <c r="AX49" i="28"/>
  <c r="AX35" i="8"/>
  <c r="AX35" i="21"/>
  <c r="AW46" i="8"/>
  <c r="AX46" i="9" s="1"/>
  <c r="AW47" i="28"/>
  <c r="AW46" i="21"/>
  <c r="AW48" i="28"/>
  <c r="AW45" i="21"/>
  <c r="AW34" i="8"/>
  <c r="AW33" i="21"/>
  <c r="AW36" i="28"/>
  <c r="AW34" i="28"/>
  <c r="AW34" i="21"/>
  <c r="AV45" i="8"/>
  <c r="AW45" i="9" s="1"/>
  <c r="AV47" i="28"/>
  <c r="AV32" i="21"/>
  <c r="AV33" i="21"/>
  <c r="AU44" i="8"/>
  <c r="AV44" i="9" s="1"/>
  <c r="AU44" i="21"/>
  <c r="AU32" i="8"/>
  <c r="AV32" i="9" s="1"/>
  <c r="AU31" i="21"/>
  <c r="AU33" i="28"/>
  <c r="AU32" i="21"/>
  <c r="AU34" i="28"/>
  <c r="AT31" i="8"/>
  <c r="AT33" i="28"/>
  <c r="AT32" i="28"/>
  <c r="AT31" i="28"/>
  <c r="AT31" i="21"/>
  <c r="AS42" i="8"/>
  <c r="AR42" i="9" s="1"/>
  <c r="AS44" i="28"/>
  <c r="AS43" i="28"/>
  <c r="AS42" i="21"/>
  <c r="AR41" i="8"/>
  <c r="AR42" i="28"/>
  <c r="AR41" i="21"/>
  <c r="AR40" i="21"/>
  <c r="AQ40" i="8"/>
  <c r="AR40" i="9" s="1"/>
  <c r="AQ39" i="21"/>
  <c r="AQ40" i="28"/>
  <c r="AQ40" i="21"/>
  <c r="AP51" i="8"/>
  <c r="AP52" i="38" s="1"/>
  <c r="AP51" i="21"/>
  <c r="AP51" i="28"/>
  <c r="AP39" i="8"/>
  <c r="AP41" i="28"/>
  <c r="AP39" i="21"/>
  <c r="AP38" i="21"/>
  <c r="AP40" i="28"/>
  <c r="AP39" i="28"/>
  <c r="AO50" i="8"/>
  <c r="AO50" i="21"/>
  <c r="AO38" i="8"/>
  <c r="AO37" i="21"/>
  <c r="AO38" i="28"/>
  <c r="AO39" i="28"/>
  <c r="AO38" i="21"/>
  <c r="AN49" i="8"/>
  <c r="AN51" i="28"/>
  <c r="AN49" i="21"/>
  <c r="AN37" i="28"/>
  <c r="AN36" i="21"/>
  <c r="AN37" i="21"/>
  <c r="AN38" i="28"/>
  <c r="AM48" i="8"/>
  <c r="AM47" i="21"/>
  <c r="AM49" i="28"/>
  <c r="AM50" i="28"/>
  <c r="AM48" i="28"/>
  <c r="AM36" i="8"/>
  <c r="AL36" i="13" s="1"/>
  <c r="AL36" i="12" s="1"/>
  <c r="AM35" i="21"/>
  <c r="AM36" i="28"/>
  <c r="AM38" i="28"/>
  <c r="AM36" i="21"/>
  <c r="AL47" i="8"/>
  <c r="AL49" i="28"/>
  <c r="AL47" i="28"/>
  <c r="AL47" i="21"/>
  <c r="AL48" i="28"/>
  <c r="AL46" i="21"/>
  <c r="AL35" i="8"/>
  <c r="AK35" i="13" s="1"/>
  <c r="AK35" i="12" s="1"/>
  <c r="AL37" i="28"/>
  <c r="AL34" i="21"/>
  <c r="AL35" i="28"/>
  <c r="AL35" i="21"/>
  <c r="AL36" i="28"/>
  <c r="AK46" i="8"/>
  <c r="AK46" i="21"/>
  <c r="AK46" i="28"/>
  <c r="AK45" i="21"/>
  <c r="AK47" i="28"/>
  <c r="AK34" i="8"/>
  <c r="AK33" i="21"/>
  <c r="AK34" i="21"/>
  <c r="AJ45" i="8"/>
  <c r="AJ45" i="9" s="1"/>
  <c r="AJ44" i="21"/>
  <c r="AJ46" i="28"/>
  <c r="AJ47" i="28"/>
  <c r="AJ45" i="28"/>
  <c r="AJ34" i="28"/>
  <c r="AJ35" i="28"/>
  <c r="AJ32" i="21"/>
  <c r="AI46" i="28"/>
  <c r="AI43" i="21"/>
  <c r="AI44" i="21"/>
  <c r="AI45" i="28"/>
  <c r="AI32" i="8"/>
  <c r="AI33" i="28"/>
  <c r="AI31" i="21"/>
  <c r="AI32" i="21"/>
  <c r="AI34" i="28"/>
  <c r="AH43" i="8"/>
  <c r="AH43" i="21"/>
  <c r="AH31" i="21"/>
  <c r="AH30" i="21"/>
  <c r="AH32" i="28"/>
  <c r="AG41" i="21"/>
  <c r="AG42" i="28"/>
  <c r="AG44" i="28"/>
  <c r="AG43" i="28"/>
  <c r="AG42" i="21"/>
  <c r="AF41" i="8"/>
  <c r="AF41" i="13" s="1"/>
  <c r="AF41" i="12" s="1"/>
  <c r="AF41" i="21"/>
  <c r="AF40" i="21"/>
  <c r="AE39" i="21"/>
  <c r="AE40" i="28"/>
  <c r="AE40" i="21"/>
  <c r="AE41" i="28"/>
  <c r="AD38" i="21"/>
  <c r="AD40" i="28"/>
  <c r="AD39" i="28"/>
  <c r="AD39" i="21"/>
  <c r="AC38" i="28"/>
  <c r="AC37" i="21"/>
  <c r="AB37" i="28"/>
  <c r="AB36" i="21"/>
  <c r="AA36" i="8"/>
  <c r="AA36" i="21"/>
  <c r="AA35" i="21"/>
  <c r="Z47" i="28"/>
  <c r="Z47" i="21"/>
  <c r="Z46" i="21"/>
  <c r="Z49" i="28"/>
  <c r="Z48" i="28"/>
  <c r="Z35" i="28"/>
  <c r="Z34" i="21"/>
  <c r="Z37" i="28"/>
  <c r="Y45" i="21"/>
  <c r="Y48" i="28"/>
  <c r="Y47" i="28"/>
  <c r="Y46" i="21"/>
  <c r="Y36" i="28"/>
  <c r="Y33" i="21"/>
  <c r="Y34" i="28"/>
  <c r="X47" i="28"/>
  <c r="X44" i="21"/>
  <c r="X45" i="28"/>
  <c r="X45" i="21"/>
  <c r="X46" i="28"/>
  <c r="X33" i="28"/>
  <c r="X32" i="21"/>
  <c r="W43" i="21"/>
  <c r="W45" i="28"/>
  <c r="W46" i="28"/>
  <c r="W44" i="21"/>
  <c r="V42" i="21"/>
  <c r="V43" i="21"/>
  <c r="U43" i="28"/>
  <c r="U42" i="21"/>
  <c r="U42" i="28"/>
  <c r="U41" i="21"/>
  <c r="U44" i="28"/>
  <c r="T41" i="21"/>
  <c r="T40" i="21"/>
  <c r="T43" i="28"/>
  <c r="S40" i="28"/>
  <c r="S40" i="21"/>
  <c r="S39" i="21"/>
  <c r="S41" i="28"/>
  <c r="S42" i="28"/>
  <c r="R38" i="21"/>
  <c r="R39" i="21"/>
  <c r="R40" i="28"/>
  <c r="R39" i="28"/>
  <c r="R41" i="28"/>
  <c r="Q51" i="28"/>
  <c r="Q50" i="28"/>
  <c r="Q38" i="28"/>
  <c r="Q37" i="21"/>
  <c r="Q38" i="21"/>
  <c r="Q39" i="28"/>
  <c r="P37" i="21"/>
  <c r="P37" i="28"/>
  <c r="P38" i="28"/>
  <c r="P39" i="28"/>
  <c r="P36" i="21"/>
  <c r="O48" i="28"/>
  <c r="O47" i="21"/>
  <c r="O38" i="28"/>
  <c r="O35" i="21"/>
  <c r="O36" i="28"/>
  <c r="O36" i="21"/>
  <c r="N46" i="21"/>
  <c r="N47" i="28"/>
  <c r="N36" i="28"/>
  <c r="N34" i="21"/>
  <c r="N35" i="21"/>
  <c r="N37" i="28"/>
  <c r="M46" i="8"/>
  <c r="L46" i="13" s="1"/>
  <c r="L46" i="12" s="1"/>
  <c r="M45" i="21"/>
  <c r="M48" i="28"/>
  <c r="M47" i="28"/>
  <c r="M34" i="8"/>
  <c r="M35" i="28"/>
  <c r="M34" i="21"/>
  <c r="M36" i="28"/>
  <c r="M33" i="21"/>
  <c r="M34" i="28"/>
  <c r="L45" i="8"/>
  <c r="M45" i="9" s="1"/>
  <c r="L46" i="28"/>
  <c r="L47" i="28"/>
  <c r="L45" i="28"/>
  <c r="L45" i="21"/>
  <c r="L44" i="21"/>
  <c r="L33" i="8"/>
  <c r="L33" i="21"/>
  <c r="L33" i="28"/>
  <c r="L32" i="21"/>
  <c r="L34" i="28"/>
  <c r="L35" i="28"/>
  <c r="K44" i="8"/>
  <c r="K44" i="9" s="1"/>
  <c r="K44" i="21"/>
  <c r="K44" i="28"/>
  <c r="K45" i="28"/>
  <c r="K43" i="21"/>
  <c r="K32" i="21"/>
  <c r="K33" i="28"/>
  <c r="J43" i="8"/>
  <c r="J42" i="21"/>
  <c r="J31" i="28"/>
  <c r="J32" i="28"/>
  <c r="J33" i="28"/>
  <c r="J31" i="21"/>
  <c r="C50" i="8"/>
  <c r="B50" i="13" s="1"/>
  <c r="C50" i="28"/>
  <c r="C50" i="21"/>
  <c r="B49" i="26"/>
  <c r="N23" i="22"/>
  <c r="N23" i="13"/>
  <c r="N23" i="12" s="1"/>
  <c r="BX34" i="21"/>
  <c r="BV32" i="21"/>
  <c r="BX47" i="28"/>
  <c r="CA51" i="28"/>
  <c r="BU46" i="28"/>
  <c r="CY36" i="28"/>
  <c r="AS22" i="8"/>
  <c r="AS22" i="22" s="1"/>
  <c r="AS21" i="21"/>
  <c r="AS22" i="21"/>
  <c r="BO21" i="22"/>
  <c r="BO21" i="23"/>
  <c r="AO21" i="8"/>
  <c r="AN21" i="13" s="1"/>
  <c r="AO20" i="21"/>
  <c r="AK20" i="8"/>
  <c r="AK19" i="21"/>
  <c r="AK20" i="21"/>
  <c r="BC18" i="19"/>
  <c r="BC18" i="23"/>
  <c r="AO18" i="8"/>
  <c r="AO18" i="19" s="1"/>
  <c r="AO17" i="21"/>
  <c r="N24" i="19"/>
  <c r="CT31" i="21"/>
  <c r="BZ38" i="28"/>
  <c r="M10" i="8"/>
  <c r="M9" i="21"/>
  <c r="M10" i="21"/>
  <c r="M7" i="8"/>
  <c r="L7" i="9" s="1"/>
  <c r="M6" i="21"/>
  <c r="M7" i="21"/>
  <c r="E6" i="8"/>
  <c r="F6" i="9" s="1"/>
  <c r="E5" i="21"/>
  <c r="E6" i="21"/>
  <c r="I5" i="8"/>
  <c r="H5" i="13" s="1"/>
  <c r="H5" i="12" s="1"/>
  <c r="I4" i="21"/>
  <c r="Z10" i="8"/>
  <c r="Y10" i="9" s="1"/>
  <c r="Z10" i="21"/>
  <c r="Z9" i="21"/>
  <c r="AE9" i="8"/>
  <c r="AE12" i="8" s="1"/>
  <c r="AE8" i="21"/>
  <c r="T9" i="8"/>
  <c r="T8" i="21"/>
  <c r="T9" i="21"/>
  <c r="X8" i="8"/>
  <c r="X8" i="19" s="1"/>
  <c r="X8" i="21"/>
  <c r="AF6" i="8"/>
  <c r="AF12" i="8" s="1"/>
  <c r="AF5" i="21"/>
  <c r="AF6" i="21"/>
  <c r="T6" i="8"/>
  <c r="T6" i="21"/>
  <c r="T5" i="21"/>
  <c r="X5" i="8"/>
  <c r="X5" i="19" s="1"/>
  <c r="X4" i="21"/>
  <c r="BJ10" i="8"/>
  <c r="BJ10" i="21"/>
  <c r="BJ9" i="21"/>
  <c r="AV10" i="8"/>
  <c r="AV10" i="21"/>
  <c r="AV9" i="21"/>
  <c r="AR9" i="8"/>
  <c r="AR9" i="22" s="1"/>
  <c r="AR8" i="21"/>
  <c r="BN8" i="8"/>
  <c r="BN8" i="19" s="1"/>
  <c r="BN8" i="21"/>
  <c r="BB8" i="8"/>
  <c r="BB8" i="21"/>
  <c r="AN8" i="8"/>
  <c r="AN8" i="21"/>
  <c r="DD42" i="28"/>
  <c r="C49" i="21"/>
  <c r="CQ41" i="28"/>
  <c r="CJ35" i="28"/>
  <c r="BY36" i="21"/>
  <c r="CM38" i="28"/>
  <c r="I31" i="21"/>
  <c r="B39" i="26"/>
  <c r="BG20" i="19"/>
  <c r="H6" i="19"/>
  <c r="AG19" i="23"/>
  <c r="BD17" i="21"/>
  <c r="B4" i="22"/>
  <c r="CN37" i="28"/>
  <c r="DB39" i="28"/>
  <c r="AF18" i="21"/>
  <c r="BU40" i="13"/>
  <c r="BU40" i="12" s="1"/>
  <c r="BE30" i="13"/>
  <c r="BE30" i="12" s="1"/>
  <c r="I53" i="14"/>
  <c r="BL30" i="24"/>
  <c r="BL30" i="26" s="1"/>
  <c r="L7" i="19"/>
  <c r="DB52" i="13"/>
  <c r="DB52" i="12" s="1"/>
  <c r="CE52" i="13"/>
  <c r="CE52" i="12" s="1"/>
  <c r="BF30" i="24"/>
  <c r="BC7" i="21"/>
  <c r="BX30" i="13"/>
  <c r="BX30" i="12" s="1"/>
  <c r="S37" i="28"/>
  <c r="AK4" i="23"/>
  <c r="AQ52" i="13"/>
  <c r="AQ52" i="12" s="1"/>
  <c r="AH17" i="9"/>
  <c r="CU52" i="13"/>
  <c r="CU52" i="12" s="1"/>
  <c r="CW38" i="13"/>
  <c r="CW38" i="12" s="1"/>
  <c r="AJ17" i="9"/>
  <c r="CS38" i="13"/>
  <c r="CS38" i="12" s="1"/>
  <c r="AY30" i="24"/>
  <c r="B11" i="19"/>
  <c r="AS43" i="13"/>
  <c r="AS43" i="12" s="1"/>
  <c r="Y4" i="21"/>
  <c r="CA38" i="28"/>
  <c r="AS21" i="19"/>
  <c r="AO20" i="19"/>
  <c r="CC34" i="13"/>
  <c r="CC34" i="12" s="1"/>
  <c r="AS30" i="13"/>
  <c r="AS30" i="12" s="1"/>
  <c r="BH19" i="21"/>
  <c r="BZ39" i="28"/>
  <c r="BC52" i="13"/>
  <c r="BC52" i="12" s="1"/>
  <c r="CK30" i="13"/>
  <c r="CK30" i="12" s="1"/>
  <c r="AR30" i="13"/>
  <c r="AR30" i="12" s="1"/>
  <c r="BD24" i="13"/>
  <c r="BD24" i="12" s="1"/>
  <c r="BM20" i="19"/>
  <c r="CJ52" i="13"/>
  <c r="CJ52" i="12" s="1"/>
  <c r="BZ48" i="13"/>
  <c r="BZ48" i="12" s="1"/>
  <c r="CL39" i="13"/>
  <c r="CL39" i="12" s="1"/>
  <c r="BZ32" i="13"/>
  <c r="BZ32" i="12" s="1"/>
  <c r="AT30" i="24"/>
  <c r="AT30" i="26" s="1"/>
  <c r="Z35" i="21"/>
  <c r="F18" i="8"/>
  <c r="DB35" i="23"/>
  <c r="DB35" i="19"/>
  <c r="L23" i="23"/>
  <c r="M21" i="21"/>
  <c r="D17" i="19"/>
  <c r="DB35" i="22"/>
  <c r="P23" i="8"/>
  <c r="P23" i="13" s="1"/>
  <c r="P23" i="12" s="1"/>
  <c r="G17" i="9"/>
  <c r="G17" i="13"/>
  <c r="G17" i="12" s="1"/>
  <c r="H17" i="22"/>
  <c r="D24" i="22"/>
  <c r="C24" i="13"/>
  <c r="C24" i="12" s="1"/>
  <c r="D24" i="23"/>
  <c r="P20" i="8"/>
  <c r="P21" i="19" s="1"/>
  <c r="P20" i="21"/>
  <c r="H23" i="8"/>
  <c r="H23" i="21"/>
  <c r="L22" i="21"/>
  <c r="L23" i="21"/>
  <c r="CW30" i="13"/>
  <c r="CW30" i="12" s="1"/>
  <c r="DB30" i="24"/>
  <c r="BX30" i="24"/>
  <c r="AC47" i="21"/>
  <c r="AA46" i="19"/>
  <c r="AA38" i="28"/>
  <c r="Y44" i="13"/>
  <c r="Y44" i="12" s="1"/>
  <c r="X43" i="13"/>
  <c r="X43" i="12" s="1"/>
  <c r="Y37" i="28"/>
  <c r="X43" i="19"/>
  <c r="X34" i="21"/>
  <c r="V41" i="13"/>
  <c r="V41" i="12" s="1"/>
  <c r="W33" i="21"/>
  <c r="U40" i="13"/>
  <c r="U40" i="12" s="1"/>
  <c r="V33" i="28"/>
  <c r="T47" i="13"/>
  <c r="T47" i="12" s="1"/>
  <c r="T47" i="19"/>
  <c r="T38" i="21"/>
  <c r="R45" i="13"/>
  <c r="R45" i="12" s="1"/>
  <c r="R45" i="19"/>
  <c r="M32" i="21"/>
  <c r="K47" i="13"/>
  <c r="K47" i="12" s="1"/>
  <c r="Q20" i="19"/>
  <c r="G10" i="19"/>
  <c r="G8" i="21"/>
  <c r="K8" i="19"/>
  <c r="AA10" i="19"/>
  <c r="W10" i="19"/>
  <c r="AB8" i="9"/>
  <c r="AA6" i="13"/>
  <c r="AA6" i="12" s="1"/>
  <c r="AM9" i="13"/>
  <c r="AM9" i="12" s="1"/>
  <c r="AN7" i="9"/>
  <c r="AV5" i="21"/>
  <c r="T19" i="13"/>
  <c r="T19" i="12" s="1"/>
  <c r="AC18" i="21"/>
  <c r="BK21" i="9"/>
  <c r="BG21" i="9"/>
  <c r="BK19" i="9"/>
  <c r="AW19" i="13"/>
  <c r="AW19" i="12" s="1"/>
  <c r="AU30" i="26"/>
  <c r="CS50" i="13"/>
  <c r="CS50" i="12" s="1"/>
  <c r="CR45" i="13"/>
  <c r="CR45" i="12" s="1"/>
  <c r="CK42" i="13"/>
  <c r="CK42" i="12" s="1"/>
  <c r="CM41" i="13"/>
  <c r="CM41" i="12" s="1"/>
  <c r="CH39" i="13"/>
  <c r="CH39" i="12" s="1"/>
  <c r="CI36" i="13"/>
  <c r="CI36" i="12" s="1"/>
  <c r="CB34" i="13"/>
  <c r="CB34" i="12" s="1"/>
  <c r="CF33" i="13"/>
  <c r="CF33" i="12" s="1"/>
  <c r="CS30" i="13"/>
  <c r="CS30" i="12" s="1"/>
  <c r="CB30" i="13"/>
  <c r="CB30" i="12" s="1"/>
  <c r="BK30" i="24"/>
  <c r="W31" i="21"/>
  <c r="I9" i="19"/>
  <c r="F5" i="8"/>
  <c r="CY52" i="13"/>
  <c r="CY52" i="12" s="1"/>
  <c r="CD43" i="13"/>
  <c r="CD43" i="12" s="1"/>
  <c r="CC42" i="13"/>
  <c r="CC42" i="12" s="1"/>
  <c r="CJ37" i="13"/>
  <c r="CJ37" i="12" s="1"/>
  <c r="BY32" i="13"/>
  <c r="BY32" i="12" s="1"/>
  <c r="CG30" i="13"/>
  <c r="CG30" i="12" s="1"/>
  <c r="BG30" i="24"/>
  <c r="BP49" i="13"/>
  <c r="BP49" i="12" s="1"/>
  <c r="AZ53" i="14"/>
  <c r="AP30" i="26"/>
  <c r="K38" i="23"/>
  <c r="K38" i="19"/>
  <c r="Y35" i="21"/>
  <c r="S46" i="19"/>
  <c r="V40" i="23"/>
  <c r="U47" i="23"/>
  <c r="AB47" i="19"/>
  <c r="X33" i="21"/>
  <c r="M40" i="21"/>
  <c r="Z44" i="21"/>
  <c r="AC46" i="21"/>
  <c r="AA45" i="21"/>
  <c r="K31" i="21"/>
  <c r="V47" i="21"/>
  <c r="AB46" i="21"/>
  <c r="X36" i="28"/>
  <c r="S39" i="28"/>
  <c r="AA47" i="28"/>
  <c r="AA45" i="28"/>
  <c r="S46" i="28"/>
  <c r="T40" i="28"/>
  <c r="I33" i="28"/>
  <c r="AB39" i="28"/>
  <c r="AB46" i="13"/>
  <c r="AB46" i="12" s="1"/>
  <c r="K53" i="14"/>
  <c r="K52" i="24" s="1"/>
  <c r="V34" i="28"/>
  <c r="Z44" i="23"/>
  <c r="AB38" i="23"/>
  <c r="N31" i="21"/>
  <c r="X35" i="28"/>
  <c r="P36" i="28"/>
  <c r="S38" i="28"/>
  <c r="S45" i="28"/>
  <c r="V49" i="28"/>
  <c r="AA37" i="28"/>
  <c r="M32" i="28"/>
  <c r="AA46" i="13"/>
  <c r="AA46" i="12" s="1"/>
  <c r="Z45" i="13"/>
  <c r="Z45" i="12" s="1"/>
  <c r="Q44" i="13"/>
  <c r="Q44" i="12" s="1"/>
  <c r="Z36" i="28"/>
  <c r="Q36" i="28"/>
  <c r="Q37" i="28"/>
  <c r="AC39" i="23"/>
  <c r="Y34" i="21"/>
  <c r="AB37" i="21"/>
  <c r="AA37" i="21"/>
  <c r="AC38" i="21"/>
  <c r="R44" i="21"/>
  <c r="K47" i="21"/>
  <c r="U46" i="21"/>
  <c r="S45" i="21"/>
  <c r="N47" i="21"/>
  <c r="T46" i="21"/>
  <c r="AB45" i="21"/>
  <c r="X44" i="28"/>
  <c r="X34" i="28"/>
  <c r="P44" i="28"/>
  <c r="P35" i="28"/>
  <c r="V48" i="28"/>
  <c r="U49" i="28"/>
  <c r="AC47" i="28"/>
  <c r="AB47" i="28"/>
  <c r="AA39" i="28"/>
  <c r="AB38" i="28"/>
  <c r="M48" i="13"/>
  <c r="M48" i="12" s="1"/>
  <c r="Z36" i="21"/>
  <c r="Q35" i="28"/>
  <c r="Q44" i="28"/>
  <c r="T37" i="21"/>
  <c r="U38" i="21"/>
  <c r="Y42" i="21"/>
  <c r="X42" i="21"/>
  <c r="J47" i="21"/>
  <c r="X42" i="28"/>
  <c r="P43" i="28"/>
  <c r="P34" i="28"/>
  <c r="S47" i="28"/>
  <c r="K47" i="28"/>
  <c r="N49" i="28"/>
  <c r="M49" i="28"/>
  <c r="AC41" i="28"/>
  <c r="T38" i="28"/>
  <c r="AC39" i="28"/>
  <c r="W41" i="19"/>
  <c r="V41" i="28"/>
  <c r="Q34" i="21"/>
  <c r="X42" i="23"/>
  <c r="T46" i="23"/>
  <c r="M48" i="23"/>
  <c r="P42" i="21"/>
  <c r="V32" i="21"/>
  <c r="AA44" i="21"/>
  <c r="L46" i="21"/>
  <c r="T45" i="21"/>
  <c r="N48" i="28"/>
  <c r="M50" i="28"/>
  <c r="U48" i="28"/>
  <c r="AB48" i="28"/>
  <c r="K48" i="28"/>
  <c r="Z46" i="28"/>
  <c r="M41" i="28"/>
  <c r="AB46" i="28"/>
  <c r="U39" i="28"/>
  <c r="U40" i="28"/>
  <c r="S46" i="13"/>
  <c r="S46" i="12" s="1"/>
  <c r="W42" i="13"/>
  <c r="W42" i="12" s="1"/>
  <c r="AC39" i="21"/>
  <c r="AB38" i="21"/>
  <c r="V48" i="21"/>
  <c r="V50" i="28"/>
  <c r="Y44" i="28"/>
  <c r="R46" i="28"/>
  <c r="X43" i="28"/>
  <c r="Y35" i="28"/>
  <c r="W40" i="21"/>
  <c r="Q43" i="28"/>
  <c r="Q45" i="28"/>
  <c r="Q35" i="21"/>
  <c r="AB46" i="23"/>
  <c r="V39" i="21"/>
  <c r="X41" i="21"/>
  <c r="S44" i="21"/>
  <c r="M47" i="21"/>
  <c r="K46" i="21"/>
  <c r="AA46" i="28"/>
  <c r="Y45" i="28"/>
  <c r="U48" i="13"/>
  <c r="U48" i="12" s="1"/>
  <c r="X37" i="28"/>
  <c r="W32" i="21"/>
  <c r="O32" i="21"/>
  <c r="O31" i="21"/>
  <c r="W34" i="28"/>
  <c r="O33" i="28"/>
  <c r="W32" i="28"/>
  <c r="W33" i="28"/>
  <c r="O34" i="28"/>
  <c r="BL5" i="22"/>
  <c r="BL5" i="23"/>
  <c r="BL5" i="13"/>
  <c r="BL5" i="12" s="1"/>
  <c r="C20" i="8"/>
  <c r="C20" i="23" s="1"/>
  <c r="C20" i="21"/>
  <c r="S5" i="22"/>
  <c r="S5" i="23"/>
  <c r="AA4" i="19"/>
  <c r="AA4" i="22"/>
  <c r="AB19" i="21"/>
  <c r="X19" i="21"/>
  <c r="BC21" i="21"/>
  <c r="BG18" i="8"/>
  <c r="BG19" i="19" s="1"/>
  <c r="BG17" i="21"/>
  <c r="AW17" i="23"/>
  <c r="AW17" i="22"/>
  <c r="BI8" i="21"/>
  <c r="AY8" i="23"/>
  <c r="AA4" i="23"/>
  <c r="BK17" i="19"/>
  <c r="B9" i="23"/>
  <c r="BK17" i="22"/>
  <c r="AW17" i="21"/>
  <c r="BI10" i="19"/>
  <c r="C8" i="22"/>
  <c r="AE5" i="21"/>
  <c r="AG10" i="21"/>
  <c r="AT11" i="22"/>
  <c r="AY9" i="19"/>
  <c r="S7" i="19"/>
  <c r="M17" i="9"/>
  <c r="E24" i="9"/>
  <c r="S19" i="13"/>
  <c r="S19" i="12" s="1"/>
  <c r="AE6" i="21"/>
  <c r="AK17" i="21"/>
  <c r="BO17" i="21"/>
  <c r="S9" i="23"/>
  <c r="P4" i="22"/>
  <c r="AI44" i="8"/>
  <c r="AI40" i="8"/>
  <c r="AH47" i="8"/>
  <c r="AH47" i="9" s="1"/>
  <c r="AH31" i="8"/>
  <c r="AH30" i="24"/>
  <c r="AG30" i="26" s="1"/>
  <c r="AG46" i="8"/>
  <c r="AG42" i="8"/>
  <c r="AG38" i="8"/>
  <c r="AG30" i="13"/>
  <c r="AG30" i="12" s="1"/>
  <c r="AF30" i="13"/>
  <c r="AF30" i="12" s="1"/>
  <c r="AE45" i="13"/>
  <c r="AE45" i="12" s="1"/>
  <c r="AF33" i="8"/>
  <c r="AD52" i="13"/>
  <c r="AD52" i="12" s="1"/>
  <c r="AE44" i="8"/>
  <c r="AE40" i="8"/>
  <c r="AE36" i="8"/>
  <c r="AE32" i="8"/>
  <c r="AC43" i="13"/>
  <c r="AC43" i="12" s="1"/>
  <c r="AD39" i="8"/>
  <c r="AD31" i="8"/>
  <c r="AD30" i="24"/>
  <c r="AC30" i="26" s="1"/>
  <c r="AC42" i="8"/>
  <c r="AC38" i="8"/>
  <c r="AC34" i="8"/>
  <c r="AB30" i="13"/>
  <c r="AB30" i="12" s="1"/>
  <c r="AC30" i="13"/>
  <c r="AC30" i="12" s="1"/>
  <c r="AB45" i="8"/>
  <c r="AA45" i="9" s="1"/>
  <c r="AB41" i="8"/>
  <c r="AA41" i="9" s="1"/>
  <c r="AB37" i="8"/>
  <c r="Z52" i="13"/>
  <c r="Z52" i="12" s="1"/>
  <c r="AA44" i="8"/>
  <c r="Z44" i="9" s="1"/>
  <c r="Z47" i="8"/>
  <c r="Z43" i="8"/>
  <c r="Z35" i="8"/>
  <c r="Z31" i="8"/>
  <c r="Z30" i="24"/>
  <c r="X30" i="13"/>
  <c r="X30" i="12" s="1"/>
  <c r="Y30" i="13"/>
  <c r="Y30" i="12" s="1"/>
  <c r="V52" i="13"/>
  <c r="V52" i="12" s="1"/>
  <c r="W44" i="8"/>
  <c r="W44" i="9" s="1"/>
  <c r="W36" i="8"/>
  <c r="W32" i="8"/>
  <c r="X32" i="9" s="1"/>
  <c r="V47" i="8"/>
  <c r="V47" i="9" s="1"/>
  <c r="V43" i="8"/>
  <c r="V39" i="8"/>
  <c r="V39" i="9" s="1"/>
  <c r="V35" i="8"/>
  <c r="V31" i="8"/>
  <c r="V30" i="24"/>
  <c r="V30" i="26" s="1"/>
  <c r="U46" i="8"/>
  <c r="T46" i="9" s="1"/>
  <c r="U42" i="8"/>
  <c r="U42" i="9" s="1"/>
  <c r="U38" i="8"/>
  <c r="U34" i="8"/>
  <c r="T30" i="13"/>
  <c r="T30" i="12" s="1"/>
  <c r="U30" i="13"/>
  <c r="U30" i="12" s="1"/>
  <c r="T45" i="8"/>
  <c r="T45" i="9" s="1"/>
  <c r="T41" i="8"/>
  <c r="T37" i="8"/>
  <c r="T33" i="8"/>
  <c r="R52" i="13"/>
  <c r="R52" i="12" s="1"/>
  <c r="S44" i="8"/>
  <c r="S44" i="9" s="1"/>
  <c r="S40" i="8"/>
  <c r="S36" i="8"/>
  <c r="S32" i="8"/>
  <c r="R47" i="8"/>
  <c r="R47" i="9" s="1"/>
  <c r="R43" i="8"/>
  <c r="R39" i="8"/>
  <c r="R39" i="9" s="1"/>
  <c r="R35" i="8"/>
  <c r="R31" i="8"/>
  <c r="R30" i="24"/>
  <c r="Q46" i="8"/>
  <c r="Q42" i="8"/>
  <c r="Q42" i="9" s="1"/>
  <c r="Q38" i="8"/>
  <c r="Q38" i="9" s="1"/>
  <c r="Q34" i="8"/>
  <c r="P30" i="13"/>
  <c r="P30" i="12" s="1"/>
  <c r="Q30" i="13"/>
  <c r="Q30" i="12" s="1"/>
  <c r="P45" i="8"/>
  <c r="P45" i="9" s="1"/>
  <c r="P41" i="8"/>
  <c r="P41" i="9" s="1"/>
  <c r="P37" i="8"/>
  <c r="P37" i="9" s="1"/>
  <c r="N52" i="13"/>
  <c r="N52" i="12" s="1"/>
  <c r="O40" i="8"/>
  <c r="O40" i="9" s="1"/>
  <c r="O36" i="8"/>
  <c r="O32" i="8"/>
  <c r="N47" i="8"/>
  <c r="N43" i="8"/>
  <c r="N39" i="8"/>
  <c r="N35" i="8"/>
  <c r="O35" i="9" s="1"/>
  <c r="N31" i="8"/>
  <c r="N30" i="24"/>
  <c r="M30" i="26" s="1"/>
  <c r="M47" i="8"/>
  <c r="M43" i="8"/>
  <c r="M39" i="8"/>
  <c r="M35" i="8"/>
  <c r="M31" i="8"/>
  <c r="M53" i="14"/>
  <c r="L42" i="8"/>
  <c r="M42" i="9" s="1"/>
  <c r="L38" i="8"/>
  <c r="L38" i="13" s="1"/>
  <c r="L38" i="12" s="1"/>
  <c r="L34" i="8"/>
  <c r="L30" i="13"/>
  <c r="L30" i="12" s="1"/>
  <c r="K46" i="8"/>
  <c r="K42" i="8"/>
  <c r="K35" i="8"/>
  <c r="K35" i="9" s="1"/>
  <c r="K31" i="8"/>
  <c r="K30" i="24"/>
  <c r="J46" i="8"/>
  <c r="I46" i="9" s="1"/>
  <c r="J42" i="8"/>
  <c r="J38" i="8"/>
  <c r="J31" i="8"/>
  <c r="J30" i="24"/>
  <c r="I44" i="8"/>
  <c r="I40" i="8"/>
  <c r="I40" i="9" s="1"/>
  <c r="I32" i="8"/>
  <c r="I32" i="9" s="1"/>
  <c r="H47" i="8"/>
  <c r="H43" i="8"/>
  <c r="H39" i="8"/>
  <c r="H39" i="9" s="1"/>
  <c r="H35" i="8"/>
  <c r="H31" i="8"/>
  <c r="H30" i="24"/>
  <c r="G46" i="8"/>
  <c r="H46" i="9" s="1"/>
  <c r="G42" i="8"/>
  <c r="G38" i="8"/>
  <c r="G38" i="9" s="1"/>
  <c r="G34" i="8"/>
  <c r="G34" i="9" s="1"/>
  <c r="F30" i="13"/>
  <c r="F30" i="12" s="1"/>
  <c r="F45" i="8"/>
  <c r="F41" i="8"/>
  <c r="F37" i="8"/>
  <c r="E52" i="13"/>
  <c r="E52" i="12" s="1"/>
  <c r="E44" i="8"/>
  <c r="E40" i="8"/>
  <c r="E32" i="8"/>
  <c r="D47" i="8"/>
  <c r="D43" i="8"/>
  <c r="E43" i="9" s="1"/>
  <c r="D36" i="8"/>
  <c r="D36" i="13" s="1"/>
  <c r="D36" i="12" s="1"/>
  <c r="D32" i="8"/>
  <c r="C47" i="8"/>
  <c r="B47" i="26"/>
  <c r="C43" i="8"/>
  <c r="B43" i="26"/>
  <c r="B42" i="26"/>
  <c r="C39" i="8"/>
  <c r="C35" i="8"/>
  <c r="D35" i="9" s="1"/>
  <c r="B34" i="26"/>
  <c r="C31" i="8"/>
  <c r="C30" i="24"/>
  <c r="DC52" i="13"/>
  <c r="DC52" i="12" s="1"/>
  <c r="DD32" i="13"/>
  <c r="DD32" i="12" s="1"/>
  <c r="CX52" i="13"/>
  <c r="CX52" i="12" s="1"/>
  <c r="CW51" i="8"/>
  <c r="CW52" i="38" s="1"/>
  <c r="CT52" i="13"/>
  <c r="CT52" i="12" s="1"/>
  <c r="CR51" i="13"/>
  <c r="CR51" i="12" s="1"/>
  <c r="CR46" i="8"/>
  <c r="CR30" i="13"/>
  <c r="CR30" i="12" s="1"/>
  <c r="CP37" i="13"/>
  <c r="CP37" i="12" s="1"/>
  <c r="CO52" i="13"/>
  <c r="CO52" i="12" s="1"/>
  <c r="CP48" i="8"/>
  <c r="CP48" i="9" s="1"/>
  <c r="CO47" i="8"/>
  <c r="CN47" i="13" s="1"/>
  <c r="CN47" i="12" s="1"/>
  <c r="CO39" i="8"/>
  <c r="CN38" i="8"/>
  <c r="CK52" i="13"/>
  <c r="CK52" i="12" s="1"/>
  <c r="CL52" i="13"/>
  <c r="CL52" i="12" s="1"/>
  <c r="CK51" i="8"/>
  <c r="CK52" i="38" s="1"/>
  <c r="CJ43" i="13"/>
  <c r="CJ43" i="12" s="1"/>
  <c r="CJ42" i="13"/>
  <c r="CJ42" i="12" s="1"/>
  <c r="CH41" i="13"/>
  <c r="CH41" i="12" s="1"/>
  <c r="CG52" i="13"/>
  <c r="CG52" i="12" s="1"/>
  <c r="CH52" i="13"/>
  <c r="CH52" i="12" s="1"/>
  <c r="CG39" i="13"/>
  <c r="CG39" i="12" s="1"/>
  <c r="CE50" i="13"/>
  <c r="CE50" i="12" s="1"/>
  <c r="CE42" i="13"/>
  <c r="CE42" i="12" s="1"/>
  <c r="CE37" i="8"/>
  <c r="CE37" i="9" s="1"/>
  <c r="CC52" i="13"/>
  <c r="CC52" i="12" s="1"/>
  <c r="CD52" i="13"/>
  <c r="CD52" i="12" s="1"/>
  <c r="CD44" i="8"/>
  <c r="CC47" i="8"/>
  <c r="CC43" i="8"/>
  <c r="CB51" i="8"/>
  <c r="CB52" i="38" s="1"/>
  <c r="CB39" i="8"/>
  <c r="BY46" i="13"/>
  <c r="BY46" i="12" s="1"/>
  <c r="BZ46" i="13"/>
  <c r="BZ46" i="12" s="1"/>
  <c r="BY42" i="13"/>
  <c r="BY42" i="12" s="1"/>
  <c r="BY30" i="13"/>
  <c r="BY30" i="12" s="1"/>
  <c r="BX32" i="13"/>
  <c r="BX32" i="12" s="1"/>
  <c r="BW43" i="13"/>
  <c r="BW43" i="12" s="1"/>
  <c r="BV46" i="8"/>
  <c r="BU30" i="13"/>
  <c r="BU30" i="12" s="1"/>
  <c r="BS36" i="13"/>
  <c r="BS36" i="12" s="1"/>
  <c r="BS51" i="8"/>
  <c r="BT51" i="9" s="1"/>
  <c r="BS47" i="8"/>
  <c r="BS43" i="8"/>
  <c r="BS39" i="8"/>
  <c r="BS39" i="9" s="1"/>
  <c r="BR50" i="8"/>
  <c r="BR50" i="9" s="1"/>
  <c r="BR46" i="8"/>
  <c r="BQ34" i="13"/>
  <c r="BQ34" i="12" s="1"/>
  <c r="BR30" i="13"/>
  <c r="BR30" i="12" s="1"/>
  <c r="BP44" i="8"/>
  <c r="BO43" i="8"/>
  <c r="BM47" i="13"/>
  <c r="BM47" i="12" s="1"/>
  <c r="BM50" i="8"/>
  <c r="BM30" i="13"/>
  <c r="BM30" i="12" s="1"/>
  <c r="BJ52" i="13"/>
  <c r="BJ52" i="12" s="1"/>
  <c r="BI30" i="13"/>
  <c r="BI30" i="12" s="1"/>
  <c r="BH30" i="13"/>
  <c r="BH30" i="12" s="1"/>
  <c r="BG49" i="13"/>
  <c r="BG49" i="12" s="1"/>
  <c r="BF52" i="13"/>
  <c r="BF52" i="12" s="1"/>
  <c r="BF51" i="8"/>
  <c r="BF52" i="38" s="1"/>
  <c r="BF43" i="8"/>
  <c r="BF39" i="8"/>
  <c r="BF53" i="14"/>
  <c r="BC50" i="13"/>
  <c r="BC50" i="12" s="1"/>
  <c r="BD38" i="13"/>
  <c r="BD38" i="12" s="1"/>
  <c r="BC38" i="13"/>
  <c r="BC38" i="12" s="1"/>
  <c r="BD30" i="13"/>
  <c r="BD30" i="12" s="1"/>
  <c r="BC49" i="8"/>
  <c r="BC49" i="9" s="1"/>
  <c r="BB37" i="13"/>
  <c r="BB37" i="12" s="1"/>
  <c r="BC37" i="13"/>
  <c r="BC37" i="12" s="1"/>
  <c r="BB33" i="13"/>
  <c r="BB33" i="12" s="1"/>
  <c r="BC33" i="13"/>
  <c r="BC33" i="12" s="1"/>
  <c r="BA52" i="13"/>
  <c r="BA52" i="12" s="1"/>
  <c r="BB52" i="13"/>
  <c r="BB52" i="12" s="1"/>
  <c r="BB44" i="8"/>
  <c r="BB36" i="8"/>
  <c r="BB36" i="9" s="1"/>
  <c r="BA51" i="8"/>
  <c r="BA52" i="38" s="1"/>
  <c r="AZ47" i="13"/>
  <c r="AZ47" i="12" s="1"/>
  <c r="BA43" i="13"/>
  <c r="BA43" i="12" s="1"/>
  <c r="BA39" i="8"/>
  <c r="BA35" i="13"/>
  <c r="BA35" i="12" s="1"/>
  <c r="AZ50" i="8"/>
  <c r="AZ50" i="9" s="1"/>
  <c r="AY46" i="13"/>
  <c r="AY46" i="12" s="1"/>
  <c r="AZ46" i="13"/>
  <c r="AZ46" i="12" s="1"/>
  <c r="AZ38" i="8"/>
  <c r="AZ30" i="13"/>
  <c r="AZ30" i="12" s="1"/>
  <c r="AY49" i="8"/>
  <c r="AX45" i="13"/>
  <c r="AX45" i="12" s="1"/>
  <c r="AY45" i="13"/>
  <c r="AY45" i="12" s="1"/>
  <c r="AW52" i="13"/>
  <c r="AW52" i="12" s="1"/>
  <c r="AX52" i="13"/>
  <c r="AX52" i="12" s="1"/>
  <c r="AX44" i="8"/>
  <c r="AX44" i="9" s="1"/>
  <c r="AX40" i="8"/>
  <c r="AX40" i="9" s="1"/>
  <c r="AX53" i="14"/>
  <c r="AW51" i="8"/>
  <c r="AV51" i="9" s="1"/>
  <c r="AW47" i="8"/>
  <c r="AW43" i="13"/>
  <c r="AW43" i="12" s="1"/>
  <c r="AW39" i="8"/>
  <c r="AW39" i="9" s="1"/>
  <c r="AV50" i="8"/>
  <c r="AV50" i="9" s="1"/>
  <c r="AV46" i="8"/>
  <c r="AV34" i="8"/>
  <c r="AV53" i="14"/>
  <c r="AV30" i="13"/>
  <c r="AV30" i="12" s="1"/>
  <c r="AU49" i="8"/>
  <c r="AU49" i="9" s="1"/>
  <c r="AU45" i="8"/>
  <c r="AU53" i="14"/>
  <c r="AS52" i="13"/>
  <c r="AS52" i="12" s="1"/>
  <c r="AT52" i="13"/>
  <c r="AT52" i="12" s="1"/>
  <c r="AT40" i="8"/>
  <c r="AT40" i="9" s="1"/>
  <c r="AT53" i="14"/>
  <c r="AS47" i="8"/>
  <c r="AT47" i="9" s="1"/>
  <c r="AS39" i="13"/>
  <c r="AS39" i="12" s="1"/>
  <c r="AS32" i="8"/>
  <c r="AR47" i="8"/>
  <c r="AR43" i="8"/>
  <c r="AS43" i="9" s="1"/>
  <c r="AR39" i="13"/>
  <c r="AR39" i="12" s="1"/>
  <c r="AQ47" i="8"/>
  <c r="AP47" i="9" s="1"/>
  <c r="AQ43" i="8"/>
  <c r="J7" i="13"/>
  <c r="DD52" i="13"/>
  <c r="DD52" i="12" s="1"/>
  <c r="CS52" i="13"/>
  <c r="CS52" i="12" s="1"/>
  <c r="W52" i="13"/>
  <c r="W52" i="12" s="1"/>
  <c r="Y39" i="13"/>
  <c r="Y39" i="12" s="1"/>
  <c r="BC30" i="13"/>
  <c r="BC30" i="12" s="1"/>
  <c r="K21" i="9"/>
  <c r="M21" i="13"/>
  <c r="M21" i="12" s="1"/>
  <c r="M31" i="28"/>
  <c r="R31" i="28"/>
  <c r="DA32" i="28"/>
  <c r="Z32" i="28"/>
  <c r="AI38" i="28"/>
  <c r="AH39" i="28"/>
  <c r="AC40" i="28"/>
  <c r="Y30" i="23"/>
  <c r="CW52" i="13"/>
  <c r="CW52" i="12" s="1"/>
  <c r="BX52" i="13"/>
  <c r="BX52" i="12" s="1"/>
  <c r="BT52" i="13"/>
  <c r="BT52" i="12" s="1"/>
  <c r="BP52" i="13"/>
  <c r="BP52" i="12" s="1"/>
  <c r="BG52" i="13"/>
  <c r="BG52" i="12" s="1"/>
  <c r="AA52" i="13"/>
  <c r="AA52" i="12" s="1"/>
  <c r="CG51" i="13"/>
  <c r="CG51" i="12" s="1"/>
  <c r="BS48" i="13"/>
  <c r="BS48" i="12" s="1"/>
  <c r="BA47" i="13"/>
  <c r="BA47" i="12" s="1"/>
  <c r="CA46" i="13"/>
  <c r="CA46" i="12" s="1"/>
  <c r="AV43" i="13"/>
  <c r="AV43" i="12" s="1"/>
  <c r="AZ35" i="13"/>
  <c r="AZ35" i="12" s="1"/>
  <c r="AY53" i="14"/>
  <c r="AO30" i="13"/>
  <c r="AO30" i="12" s="1"/>
  <c r="AP30" i="13"/>
  <c r="AP30" i="12" s="1"/>
  <c r="AO45" i="8"/>
  <c r="AO45" i="9" s="1"/>
  <c r="AO41" i="8"/>
  <c r="AO37" i="13"/>
  <c r="AO37" i="12" s="1"/>
  <c r="AN40" i="8"/>
  <c r="AN36" i="8"/>
  <c r="AT24" i="13"/>
  <c r="AT24" i="12" s="1"/>
  <c r="AK41" i="8"/>
  <c r="AK41" i="9" s="1"/>
  <c r="AJ44" i="8"/>
  <c r="AL30" i="13"/>
  <c r="AL30" i="12" s="1"/>
  <c r="AJ53" i="14"/>
  <c r="AK30" i="13"/>
  <c r="AK30" i="12" s="1"/>
  <c r="AS51" i="8"/>
  <c r="AT51" i="9" s="1"/>
  <c r="AS51" i="21"/>
  <c r="AR51" i="8"/>
  <c r="AR52" i="38" s="1"/>
  <c r="AR53" i="14"/>
  <c r="AR52" i="24" s="1"/>
  <c r="AR51" i="26" s="1"/>
  <c r="AQ50" i="13"/>
  <c r="AQ50" i="12" s="1"/>
  <c r="AO49" i="8"/>
  <c r="AO49" i="21"/>
  <c r="AN48" i="8"/>
  <c r="AN53" i="14"/>
  <c r="AN48" i="28"/>
  <c r="AN50" i="28"/>
  <c r="AM51" i="8"/>
  <c r="AL51" i="9" s="1"/>
  <c r="AM53" i="14"/>
  <c r="AM50" i="21"/>
  <c r="AL50" i="8"/>
  <c r="AL53" i="14"/>
  <c r="AL49" i="21"/>
  <c r="AK49" i="8"/>
  <c r="AK51" i="28"/>
  <c r="AJ48" i="8"/>
  <c r="AJ48" i="28"/>
  <c r="AJ50" i="28"/>
  <c r="AJ49" i="28"/>
  <c r="AJ48" i="21"/>
  <c r="AH51" i="8"/>
  <c r="AG51" i="9" s="1"/>
  <c r="AH53" i="14"/>
  <c r="AH51" i="28"/>
  <c r="AG50" i="8"/>
  <c r="AF49" i="8"/>
  <c r="AF49" i="9" s="1"/>
  <c r="AF51" i="28"/>
  <c r="AE48" i="8"/>
  <c r="AE53" i="14"/>
  <c r="AE49" i="28"/>
  <c r="AE50" i="28"/>
  <c r="AD51" i="8"/>
  <c r="AD52" i="38" s="1"/>
  <c r="AD51" i="28"/>
  <c r="AD50" i="21"/>
  <c r="AC50" i="8"/>
  <c r="AB49" i="8"/>
  <c r="AB49" i="9" s="1"/>
  <c r="AB53" i="14"/>
  <c r="AB51" i="28"/>
  <c r="AB49" i="21"/>
  <c r="AA48" i="8"/>
  <c r="AA49" i="28"/>
  <c r="AA50" i="28"/>
  <c r="Z51" i="8"/>
  <c r="Y51" i="9" s="1"/>
  <c r="Y50" i="8"/>
  <c r="Y50" i="9" s="1"/>
  <c r="Y49" i="21"/>
  <c r="X49" i="8"/>
  <c r="X49" i="9" s="1"/>
  <c r="X51" i="28"/>
  <c r="W48" i="8"/>
  <c r="W53" i="14"/>
  <c r="W48" i="28"/>
  <c r="V51" i="8"/>
  <c r="U50" i="8"/>
  <c r="U50" i="9" s="1"/>
  <c r="U50" i="28"/>
  <c r="U51" i="28"/>
  <c r="T49" i="8"/>
  <c r="T49" i="9" s="1"/>
  <c r="T53" i="14"/>
  <c r="T50" i="28"/>
  <c r="S48" i="8"/>
  <c r="S53" i="14"/>
  <c r="S48" i="28"/>
  <c r="R51" i="8"/>
  <c r="Q51" i="9" s="1"/>
  <c r="R51" i="28"/>
  <c r="Q50" i="8"/>
  <c r="Q53" i="14"/>
  <c r="P49" i="8"/>
  <c r="P49" i="21"/>
  <c r="P49" i="28"/>
  <c r="O48" i="8"/>
  <c r="O48" i="9" s="1"/>
  <c r="O53" i="14"/>
  <c r="O48" i="21"/>
  <c r="N51" i="8"/>
  <c r="N53" i="14"/>
  <c r="N51" i="28"/>
  <c r="N50" i="21"/>
  <c r="L50" i="8"/>
  <c r="L50" i="9" s="1"/>
  <c r="L50" i="28"/>
  <c r="L53" i="14"/>
  <c r="J49" i="13"/>
  <c r="J49" i="12" s="1"/>
  <c r="K49" i="13"/>
  <c r="K49" i="12" s="1"/>
  <c r="J50" i="8"/>
  <c r="I50" i="23"/>
  <c r="H51" i="8"/>
  <c r="H52" i="38" s="1"/>
  <c r="H51" i="28"/>
  <c r="G50" i="8"/>
  <c r="G50" i="21"/>
  <c r="G51" i="28"/>
  <c r="G50" i="28"/>
  <c r="F49" i="8"/>
  <c r="F49" i="9" s="1"/>
  <c r="F49" i="21"/>
  <c r="F50" i="28"/>
  <c r="E48" i="8"/>
  <c r="F48" i="9" s="1"/>
  <c r="D51" i="8"/>
  <c r="D52" i="38" s="1"/>
  <c r="C51" i="8"/>
  <c r="C52" i="38" s="1"/>
  <c r="B51" i="26"/>
  <c r="B50" i="26"/>
  <c r="C51" i="28"/>
  <c r="AI51" i="19"/>
  <c r="D51" i="28"/>
  <c r="K50" i="19"/>
  <c r="AQ50" i="23"/>
  <c r="D51" i="21"/>
  <c r="AI51" i="21"/>
  <c r="AG50" i="21"/>
  <c r="Q50" i="21"/>
  <c r="E48" i="21"/>
  <c r="AA47" i="21"/>
  <c r="AH51" i="21"/>
  <c r="R51" i="21"/>
  <c r="H50" i="21"/>
  <c r="P48" i="21"/>
  <c r="AI50" i="21"/>
  <c r="AC49" i="21"/>
  <c r="AP50" i="21"/>
  <c r="V50" i="21"/>
  <c r="AF49" i="21"/>
  <c r="AN47" i="21"/>
  <c r="AC51" i="28"/>
  <c r="O50" i="28"/>
  <c r="P51" i="28"/>
  <c r="AM51" i="28"/>
  <c r="S50" i="28"/>
  <c r="O49" i="28"/>
  <c r="AL51" i="28"/>
  <c r="AN49" i="28"/>
  <c r="F49" i="28"/>
  <c r="Y53" i="14"/>
  <c r="E48" i="28"/>
  <c r="L49" i="21"/>
  <c r="Q49" i="21"/>
  <c r="AS50" i="21"/>
  <c r="AC50" i="21"/>
  <c r="G49" i="21"/>
  <c r="W47" i="21"/>
  <c r="AD51" i="21"/>
  <c r="N51" i="21"/>
  <c r="AN48" i="21"/>
  <c r="U49" i="21"/>
  <c r="AE48" i="21"/>
  <c r="AL50" i="21"/>
  <c r="R50" i="21"/>
  <c r="F48" i="21"/>
  <c r="AJ47" i="21"/>
  <c r="P50" i="28"/>
  <c r="L51" i="28"/>
  <c r="AB49" i="28"/>
  <c r="AI51" i="28"/>
  <c r="E50" i="28"/>
  <c r="Z51" i="28"/>
  <c r="AB50" i="28"/>
  <c r="E49" i="28"/>
  <c r="AE48" i="28"/>
  <c r="H50" i="13"/>
  <c r="H50" i="12" s="1"/>
  <c r="R53" i="14"/>
  <c r="E53" i="14"/>
  <c r="AR51" i="21"/>
  <c r="C51" i="21"/>
  <c r="Y50" i="21"/>
  <c r="S47" i="21"/>
  <c r="Z51" i="21"/>
  <c r="J49" i="21"/>
  <c r="AB48" i="21"/>
  <c r="AK49" i="21"/>
  <c r="AA48" i="21"/>
  <c r="E47" i="21"/>
  <c r="AH50" i="21"/>
  <c r="J50" i="21"/>
  <c r="X49" i="21"/>
  <c r="AO51" i="28"/>
  <c r="X49" i="28"/>
  <c r="AG50" i="28"/>
  <c r="V51" i="28"/>
  <c r="X50" i="28"/>
  <c r="AA48" i="28"/>
  <c r="AP53" i="14"/>
  <c r="K19" i="22"/>
  <c r="M22" i="19"/>
  <c r="F21" i="19"/>
  <c r="J20" i="13"/>
  <c r="J20" i="12" s="1"/>
  <c r="F22" i="13"/>
  <c r="F22" i="12" s="1"/>
  <c r="K19" i="13"/>
  <c r="K19" i="12" s="1"/>
  <c r="E22" i="9"/>
  <c r="E22" i="13"/>
  <c r="E22" i="12" s="1"/>
  <c r="I20" i="9"/>
  <c r="M20" i="21"/>
  <c r="F19" i="21"/>
  <c r="F20" i="22"/>
  <c r="J21" i="21"/>
  <c r="F22" i="19"/>
  <c r="F21" i="13"/>
  <c r="F21" i="12" s="1"/>
  <c r="I20" i="13"/>
  <c r="I20" i="12" s="1"/>
  <c r="G22" i="9"/>
  <c r="G21" i="9"/>
  <c r="L19" i="9"/>
  <c r="O21" i="23"/>
  <c r="F22" i="9"/>
  <c r="K20" i="19"/>
  <c r="D19" i="13"/>
  <c r="D19" i="12" s="1"/>
  <c r="M21" i="23"/>
  <c r="J20" i="21"/>
  <c r="F21" i="22"/>
  <c r="E20" i="13"/>
  <c r="E20" i="12" s="1"/>
  <c r="I21" i="9"/>
  <c r="L19" i="23"/>
  <c r="D19" i="23"/>
  <c r="F20" i="23"/>
  <c r="L19" i="21"/>
  <c r="X20" i="13"/>
  <c r="X20" i="12" s="1"/>
  <c r="X20" i="9"/>
  <c r="AA21" i="13"/>
  <c r="AA21" i="12" s="1"/>
  <c r="AB20" i="13"/>
  <c r="AB20" i="12" s="1"/>
  <c r="AB20" i="9"/>
  <c r="T18" i="21"/>
  <c r="W20" i="9"/>
  <c r="T19" i="9"/>
  <c r="X20" i="22"/>
  <c r="AB21" i="9"/>
  <c r="AA20" i="13"/>
  <c r="AA20" i="12" s="1"/>
  <c r="AB20" i="23"/>
  <c r="W20" i="13"/>
  <c r="W20" i="12" s="1"/>
  <c r="AB20" i="21"/>
  <c r="AB21" i="13"/>
  <c r="AB21" i="12" s="1"/>
  <c r="AB21" i="19"/>
  <c r="X20" i="21"/>
  <c r="AB21" i="21"/>
  <c r="AN19" i="9"/>
  <c r="AN22" i="9"/>
  <c r="AO20" i="23"/>
  <c r="AW21" i="19"/>
  <c r="AO19" i="22"/>
  <c r="AS20" i="22"/>
  <c r="AS21" i="22"/>
  <c r="AW22" i="13"/>
  <c r="AW22" i="12" s="1"/>
  <c r="AW22" i="23"/>
  <c r="AO22" i="23"/>
  <c r="AW22" i="19"/>
  <c r="AS18" i="21"/>
  <c r="AO21" i="21"/>
  <c r="AW21" i="22"/>
  <c r="AS20" i="21"/>
  <c r="AR20" i="9"/>
  <c r="AR19" i="9"/>
  <c r="AX22" i="9"/>
  <c r="AW19" i="9"/>
  <c r="AW19" i="19"/>
  <c r="AO20" i="22"/>
  <c r="AW20" i="19"/>
  <c r="AV20" i="13"/>
  <c r="AV20" i="12" s="1"/>
  <c r="AS20" i="19"/>
  <c r="AW19" i="22"/>
  <c r="AS20" i="23"/>
  <c r="AS21" i="13"/>
  <c r="AS21" i="12" s="1"/>
  <c r="AR20" i="13"/>
  <c r="AR20" i="12" s="1"/>
  <c r="AW23" i="19"/>
  <c r="AW22" i="21"/>
  <c r="AO19" i="21"/>
  <c r="AW20" i="21"/>
  <c r="AW21" i="9"/>
  <c r="AS19" i="22"/>
  <c r="AO20" i="13"/>
  <c r="AO20" i="12" s="1"/>
  <c r="AV21" i="13"/>
  <c r="AV21" i="12" s="1"/>
  <c r="AS19" i="21"/>
  <c r="AO18" i="21"/>
  <c r="AW21" i="21"/>
  <c r="AW18" i="21"/>
  <c r="AW19" i="21"/>
  <c r="AP20" i="9"/>
  <c r="BB20" i="9"/>
  <c r="BC20" i="19"/>
  <c r="BC19" i="22"/>
  <c r="BG20" i="22"/>
  <c r="BK19" i="22"/>
  <c r="BC20" i="13"/>
  <c r="BC20" i="12" s="1"/>
  <c r="BK20" i="22"/>
  <c r="BG21" i="13"/>
  <c r="BG21" i="12" s="1"/>
  <c r="BJ21" i="13"/>
  <c r="BJ21" i="12" s="1"/>
  <c r="BK21" i="22"/>
  <c r="BF21" i="13"/>
  <c r="BF21" i="12" s="1"/>
  <c r="BK19" i="13"/>
  <c r="BK19" i="12" s="1"/>
  <c r="BG19" i="22"/>
  <c r="BC19" i="21"/>
  <c r="BF20" i="9"/>
  <c r="BB22" i="9"/>
  <c r="BC20" i="9"/>
  <c r="BK20" i="23"/>
  <c r="BC19" i="19"/>
  <c r="BG20" i="23"/>
  <c r="BB20" i="13"/>
  <c r="BB20" i="12" s="1"/>
  <c r="BJ20" i="13"/>
  <c r="BJ20" i="12" s="1"/>
  <c r="BK21" i="19"/>
  <c r="BK19" i="23"/>
  <c r="BF19" i="13"/>
  <c r="BF19" i="12" s="1"/>
  <c r="BG18" i="21"/>
  <c r="BF20" i="13"/>
  <c r="BF20" i="12" s="1"/>
  <c r="BB22" i="13"/>
  <c r="BB22" i="12" s="1"/>
  <c r="BC18" i="21"/>
  <c r="BC22" i="23"/>
  <c r="BE20" i="9"/>
  <c r="BG19" i="23"/>
  <c r="BC19" i="13"/>
  <c r="BC19" i="12" s="1"/>
  <c r="BK21" i="23"/>
  <c r="BG21" i="23"/>
  <c r="BG21" i="22"/>
  <c r="BK18" i="21"/>
  <c r="BG19" i="21"/>
  <c r="BK19" i="21"/>
  <c r="BG21" i="19"/>
  <c r="BD20" i="9"/>
  <c r="BD19" i="9"/>
  <c r="BF7" i="9"/>
  <c r="BE6" i="13"/>
  <c r="BE6" i="12" s="1"/>
  <c r="BE8" i="13"/>
  <c r="BE8" i="12" s="1"/>
  <c r="BF5" i="21"/>
  <c r="BE9" i="19"/>
  <c r="BF7" i="21"/>
  <c r="BE7" i="9"/>
  <c r="BF6" i="13"/>
  <c r="BF6" i="12" s="1"/>
  <c r="BF8" i="9"/>
  <c r="BF6" i="22"/>
  <c r="BF6" i="21"/>
  <c r="BF7" i="22"/>
  <c r="BE8" i="23"/>
  <c r="BE7" i="21"/>
  <c r="BF6" i="9"/>
  <c r="BE7" i="13"/>
  <c r="BE7" i="12" s="1"/>
  <c r="BF7" i="19"/>
  <c r="BF8" i="19"/>
  <c r="BE8" i="19"/>
  <c r="BG7" i="9"/>
  <c r="AR8" i="9"/>
  <c r="AN6" i="9"/>
  <c r="AM9" i="9"/>
  <c r="AQ6" i="13"/>
  <c r="AQ6" i="12" s="1"/>
  <c r="AN7" i="23"/>
  <c r="AR6" i="21"/>
  <c r="AQ8" i="21"/>
  <c r="AN7" i="21"/>
  <c r="AM7" i="13"/>
  <c r="AM7" i="12" s="1"/>
  <c r="AM6" i="13"/>
  <c r="AM6" i="12" s="1"/>
  <c r="AL9" i="9"/>
  <c r="AN6" i="22"/>
  <c r="AR6" i="23"/>
  <c r="AN7" i="19"/>
  <c r="AQ10" i="19"/>
  <c r="AQ9" i="21"/>
  <c r="AM8" i="21"/>
  <c r="AP7" i="9"/>
  <c r="AN7" i="13"/>
  <c r="AN7" i="12" s="1"/>
  <c r="AN6" i="13"/>
  <c r="AP9" i="9"/>
  <c r="K9" i="22"/>
  <c r="L9" i="9"/>
  <c r="K9" i="19"/>
  <c r="K9" i="23"/>
  <c r="K9" i="9"/>
  <c r="K9" i="13"/>
  <c r="K9" i="12" s="1"/>
  <c r="J9" i="9"/>
  <c r="J9" i="13"/>
  <c r="J9" i="12" s="1"/>
  <c r="I8" i="13"/>
  <c r="I8" i="12" s="1"/>
  <c r="H10" i="9"/>
  <c r="G5" i="23"/>
  <c r="F7" i="13"/>
  <c r="F7" i="12" s="1"/>
  <c r="I10" i="23"/>
  <c r="I9" i="21"/>
  <c r="J8" i="21"/>
  <c r="K7" i="21"/>
  <c r="K4" i="21"/>
  <c r="K9" i="21"/>
  <c r="G4" i="21"/>
  <c r="J5" i="23"/>
  <c r="K5" i="13"/>
  <c r="K5" i="12" s="1"/>
  <c r="I9" i="13"/>
  <c r="I9" i="12" s="1"/>
  <c r="J8" i="19"/>
  <c r="J7" i="9"/>
  <c r="J5" i="13"/>
  <c r="J5" i="12" s="1"/>
  <c r="J5" i="22"/>
  <c r="J9" i="19"/>
  <c r="G5" i="19"/>
  <c r="I7" i="13"/>
  <c r="I7" i="12" s="1"/>
  <c r="I10" i="21"/>
  <c r="I8" i="21"/>
  <c r="J5" i="21"/>
  <c r="X10" i="9"/>
  <c r="Y11" i="19"/>
  <c r="W9" i="23"/>
  <c r="AA8" i="23"/>
  <c r="AA9" i="19"/>
  <c r="V7" i="13"/>
  <c r="V7" i="12" s="1"/>
  <c r="W9" i="13"/>
  <c r="W9" i="12" s="1"/>
  <c r="W8" i="19"/>
  <c r="W6" i="19"/>
  <c r="W7" i="19"/>
  <c r="W8" i="21"/>
  <c r="AA9" i="21"/>
  <c r="W9" i="21"/>
  <c r="AA5" i="21"/>
  <c r="AA6" i="23"/>
  <c r="Y10" i="23"/>
  <c r="W9" i="19"/>
  <c r="AA9" i="23"/>
  <c r="AA8" i="22"/>
  <c r="X9" i="9"/>
  <c r="V7" i="9"/>
  <c r="Z6" i="13"/>
  <c r="Z6" i="12" s="1"/>
  <c r="X6" i="9"/>
  <c r="Y10" i="22"/>
  <c r="W8" i="23"/>
  <c r="Y10" i="21"/>
  <c r="W6" i="22"/>
  <c r="AA6" i="22"/>
  <c r="W9" i="22"/>
  <c r="AA9" i="22"/>
  <c r="AA6" i="9"/>
  <c r="AB6" i="9"/>
  <c r="AA8" i="21"/>
  <c r="W6" i="21"/>
  <c r="H20" i="9"/>
  <c r="AH24" i="9"/>
  <c r="AH18" i="19"/>
  <c r="BN10" i="21"/>
  <c r="K6" i="13"/>
  <c r="K6" i="12" s="1"/>
  <c r="AF24" i="9"/>
  <c r="U24" i="9"/>
  <c r="Y17" i="13"/>
  <c r="Y17" i="12" s="1"/>
  <c r="I17" i="21"/>
  <c r="AX23" i="21"/>
  <c r="O8" i="21"/>
  <c r="B47" i="23"/>
  <c r="AM11" i="22"/>
  <c r="AH10" i="22"/>
  <c r="I4" i="23"/>
  <c r="Q4" i="22"/>
  <c r="X4" i="19"/>
  <c r="BC4" i="19"/>
  <c r="P4" i="21"/>
  <c r="AR10" i="21"/>
  <c r="Y22" i="23"/>
  <c r="BH23" i="21"/>
  <c r="AN9" i="21"/>
  <c r="AR9" i="21"/>
  <c r="AH11" i="23"/>
  <c r="U24" i="23"/>
  <c r="BL24" i="22"/>
  <c r="G24" i="13"/>
  <c r="G24" i="12" s="1"/>
  <c r="BD24" i="23"/>
  <c r="H6" i="22"/>
  <c r="N21" i="21"/>
  <c r="AP23" i="21"/>
  <c r="AM17" i="13"/>
  <c r="AM17" i="12" s="1"/>
  <c r="CR38" i="8"/>
  <c r="CP36" i="8"/>
  <c r="CP36" i="9" s="1"/>
  <c r="CJ46" i="8"/>
  <c r="CG47" i="8"/>
  <c r="CG43" i="8"/>
  <c r="CE49" i="8"/>
  <c r="CF49" i="9" s="1"/>
  <c r="CE45" i="8"/>
  <c r="CD48" i="8"/>
  <c r="CD48" i="9" s="1"/>
  <c r="CB47" i="8"/>
  <c r="CB43" i="8"/>
  <c r="BV34" i="8"/>
  <c r="BS31" i="8"/>
  <c r="BS30" i="24"/>
  <c r="BF35" i="8"/>
  <c r="BE51" i="8"/>
  <c r="BE52" i="38" s="1"/>
  <c r="BD34" i="8"/>
  <c r="BB48" i="8"/>
  <c r="BB48" i="9" s="1"/>
  <c r="BB40" i="8"/>
  <c r="BB32" i="8"/>
  <c r="AX48" i="8"/>
  <c r="AU41" i="8"/>
  <c r="AU41" i="9" s="1"/>
  <c r="AT48" i="8"/>
  <c r="AT48" i="9" s="1"/>
  <c r="AT44" i="8"/>
  <c r="AP50" i="8"/>
  <c r="AP46" i="8"/>
  <c r="AP42" i="8"/>
  <c r="AP42" i="9" s="1"/>
  <c r="AO33" i="8"/>
  <c r="AO33" i="9" s="1"/>
  <c r="AN44" i="8"/>
  <c r="AN44" i="9" s="1"/>
  <c r="CZ42" i="13"/>
  <c r="CZ42" i="12" s="1"/>
  <c r="CK30" i="24"/>
  <c r="CJ30" i="26" s="1"/>
  <c r="CB30" i="24"/>
  <c r="DD47" i="8"/>
  <c r="DD31" i="8"/>
  <c r="DD30" i="24"/>
  <c r="DD30" i="26" s="1"/>
  <c r="CR49" i="8"/>
  <c r="CQ44" i="8"/>
  <c r="CP47" i="8"/>
  <c r="AL49" i="8"/>
  <c r="BK4" i="13"/>
  <c r="BK4" i="12" s="1"/>
  <c r="CQ45" i="13"/>
  <c r="CQ45" i="12" s="1"/>
  <c r="CP41" i="13"/>
  <c r="CP41" i="12" s="1"/>
  <c r="CH36" i="13"/>
  <c r="CH36" i="12" s="1"/>
  <c r="CF30" i="13"/>
  <c r="CF30" i="12" s="1"/>
  <c r="BZ30" i="13"/>
  <c r="BZ30" i="12" s="1"/>
  <c r="AM49" i="8"/>
  <c r="AM45" i="8"/>
  <c r="AM45" i="9" s="1"/>
  <c r="CL53" i="14"/>
  <c r="DB44" i="8"/>
  <c r="DB44" i="13" s="1"/>
  <c r="DB44" i="12" s="1"/>
  <c r="CZ47" i="8"/>
  <c r="CX45" i="8"/>
  <c r="CP49" i="8"/>
  <c r="AL39" i="8"/>
  <c r="AJ37" i="8"/>
  <c r="AI41" i="8"/>
  <c r="AI41" i="9" s="1"/>
  <c r="AH48" i="8"/>
  <c r="AH44" i="8"/>
  <c r="AH40" i="8"/>
  <c r="AH32" i="8"/>
  <c r="AF50" i="8"/>
  <c r="AE50" i="9" s="1"/>
  <c r="AF46" i="8"/>
  <c r="AD48" i="8"/>
  <c r="O30" i="24"/>
  <c r="CS52" i="21"/>
  <c r="K23" i="23"/>
  <c r="K24" i="19"/>
  <c r="BP24" i="13"/>
  <c r="BP24" i="12" s="1"/>
  <c r="BP24" i="9"/>
  <c r="H22" i="22"/>
  <c r="H22" i="19"/>
  <c r="N21" i="9"/>
  <c r="N21" i="23"/>
  <c r="BP17" i="13"/>
  <c r="BP17" i="12" s="1"/>
  <c r="BP17" i="9"/>
  <c r="D20" i="21"/>
  <c r="D19" i="21"/>
  <c r="P22" i="21"/>
  <c r="P21" i="21"/>
  <c r="F23" i="21"/>
  <c r="F22" i="21"/>
  <c r="J23" i="8"/>
  <c r="J23" i="19" s="1"/>
  <c r="J23" i="21"/>
  <c r="I17" i="9"/>
  <c r="I17" i="22"/>
  <c r="I17" i="19"/>
  <c r="Q18" i="19"/>
  <c r="P17" i="9"/>
  <c r="Q21" i="23"/>
  <c r="Q21" i="19"/>
  <c r="Q21" i="22"/>
  <c r="Q22" i="19"/>
  <c r="I24" i="22"/>
  <c r="I24" i="23"/>
  <c r="M24" i="22"/>
  <c r="M24" i="13"/>
  <c r="M24" i="12" s="1"/>
  <c r="Q24" i="23"/>
  <c r="Q24" i="22"/>
  <c r="C6" i="8"/>
  <c r="C6" i="21"/>
  <c r="BB7" i="8"/>
  <c r="BB7" i="21"/>
  <c r="AV7" i="8"/>
  <c r="AV7" i="21"/>
  <c r="AR7" i="8"/>
  <c r="AQ7" i="13" s="1"/>
  <c r="AQ7" i="12" s="1"/>
  <c r="AR7" i="21"/>
  <c r="BB6" i="8"/>
  <c r="BC6" i="9" s="1"/>
  <c r="BB6" i="21"/>
  <c r="BN5" i="8"/>
  <c r="BN5" i="21"/>
  <c r="BN4" i="21"/>
  <c r="BF5" i="8"/>
  <c r="BF4" i="21"/>
  <c r="BB5" i="8"/>
  <c r="BB4" i="21"/>
  <c r="BB5" i="21"/>
  <c r="AV5" i="8"/>
  <c r="AV4" i="21"/>
  <c r="AR5" i="8"/>
  <c r="AR4" i="21"/>
  <c r="AR5" i="21"/>
  <c r="AN5" i="8"/>
  <c r="AM5" i="9" s="1"/>
  <c r="AN5" i="21"/>
  <c r="AN4" i="21"/>
  <c r="BF4" i="22"/>
  <c r="BF4" i="19"/>
  <c r="AB23" i="8"/>
  <c r="AB23" i="21"/>
  <c r="T23" i="8"/>
  <c r="T23" i="21"/>
  <c r="AF22" i="8"/>
  <c r="AG22" i="9" s="1"/>
  <c r="AF22" i="21"/>
  <c r="AB22" i="8"/>
  <c r="AA22" i="13" s="1"/>
  <c r="AA22" i="12" s="1"/>
  <c r="AB22" i="21"/>
  <c r="X22" i="22"/>
  <c r="W22" i="13"/>
  <c r="W22" i="12" s="1"/>
  <c r="AF21" i="8"/>
  <c r="AE21" i="9" s="1"/>
  <c r="AF21" i="21"/>
  <c r="X21" i="8"/>
  <c r="X21" i="21"/>
  <c r="T21" i="8"/>
  <c r="T21" i="21"/>
  <c r="T20" i="8"/>
  <c r="T20" i="21"/>
  <c r="AF19" i="8"/>
  <c r="AE19" i="9" s="1"/>
  <c r="AF19" i="21"/>
  <c r="AB19" i="8"/>
  <c r="AB18" i="21"/>
  <c r="X19" i="8"/>
  <c r="X18" i="21"/>
  <c r="T19" i="22"/>
  <c r="T19" i="23"/>
  <c r="AF18" i="22"/>
  <c r="AF18" i="23"/>
  <c r="AE18" i="13"/>
  <c r="AE18" i="12" s="1"/>
  <c r="AF18" i="19"/>
  <c r="AC18" i="8"/>
  <c r="AC17" i="21"/>
  <c r="Y18" i="8"/>
  <c r="Y19" i="19" s="1"/>
  <c r="Y17" i="21"/>
  <c r="U18" i="8"/>
  <c r="U25" i="8" s="1"/>
  <c r="U18" i="21"/>
  <c r="U17" i="21"/>
  <c r="BK23" i="8"/>
  <c r="BK23" i="21"/>
  <c r="BG23" i="8"/>
  <c r="BG23" i="21"/>
  <c r="BC23" i="8"/>
  <c r="BB23" i="13" s="1"/>
  <c r="BB23" i="12" s="1"/>
  <c r="BC22" i="21"/>
  <c r="BC23" i="21"/>
  <c r="AS23" i="8"/>
  <c r="AS23" i="21"/>
  <c r="AO23" i="8"/>
  <c r="AO22" i="21"/>
  <c r="AO23" i="21"/>
  <c r="AK23" i="8"/>
  <c r="AJ23" i="13" s="1"/>
  <c r="AJ23" i="12" s="1"/>
  <c r="AK23" i="21"/>
  <c r="BO22" i="8"/>
  <c r="BO21" i="21"/>
  <c r="BK22" i="8"/>
  <c r="BK22" i="22" s="1"/>
  <c r="BK22" i="21"/>
  <c r="BG22" i="8"/>
  <c r="BG22" i="21"/>
  <c r="BD22" i="8"/>
  <c r="BD22" i="21"/>
  <c r="AT22" i="8"/>
  <c r="AT21" i="21"/>
  <c r="AT22" i="21"/>
  <c r="AP22" i="8"/>
  <c r="AP21" i="21"/>
  <c r="AP22" i="21"/>
  <c r="AL22" i="8"/>
  <c r="AL22" i="21"/>
  <c r="AL21" i="21"/>
  <c r="BO21" i="13"/>
  <c r="BO21" i="12" s="1"/>
  <c r="BP21" i="19"/>
  <c r="BP21" i="23"/>
  <c r="BL21" i="9"/>
  <c r="BL21" i="22"/>
  <c r="BK21" i="13"/>
  <c r="BK21" i="12" s="1"/>
  <c r="BL21" i="23"/>
  <c r="BI21" i="8"/>
  <c r="BI21" i="21"/>
  <c r="BE21" i="8"/>
  <c r="BE21" i="21"/>
  <c r="AY21" i="22"/>
  <c r="AY21" i="19"/>
  <c r="AX21" i="13"/>
  <c r="AX21" i="12" s="1"/>
  <c r="AU21" i="22"/>
  <c r="AU21" i="19"/>
  <c r="AU21" i="23"/>
  <c r="AQ21" i="23"/>
  <c r="BA21" i="19"/>
  <c r="BA21" i="23"/>
  <c r="BI20" i="8"/>
  <c r="BJ20" i="9" s="1"/>
  <c r="BI20" i="21"/>
  <c r="AY20" i="22"/>
  <c r="AY20" i="23"/>
  <c r="AY20" i="19"/>
  <c r="AM20" i="23"/>
  <c r="BA20" i="22"/>
  <c r="BA20" i="23"/>
  <c r="BA20" i="13"/>
  <c r="BA20" i="12" s="1"/>
  <c r="BA20" i="19"/>
  <c r="BI19" i="8"/>
  <c r="BJ19" i="9" s="1"/>
  <c r="BI19" i="21"/>
  <c r="BE19" i="9"/>
  <c r="AY19" i="22"/>
  <c r="AX19" i="13"/>
  <c r="AX19" i="12" s="1"/>
  <c r="AY19" i="23"/>
  <c r="AU19" i="8"/>
  <c r="AU19" i="21"/>
  <c r="BA19" i="23"/>
  <c r="BA19" i="19"/>
  <c r="BM18" i="8"/>
  <c r="BL18" i="13" s="1"/>
  <c r="BL18" i="12" s="1"/>
  <c r="BM18" i="21"/>
  <c r="BM17" i="21"/>
  <c r="BI18" i="8"/>
  <c r="BI17" i="21"/>
  <c r="BI18" i="21"/>
  <c r="BE18" i="8"/>
  <c r="BE19" i="19" s="1"/>
  <c r="AU18" i="8"/>
  <c r="AU18" i="13" s="1"/>
  <c r="AU18" i="12" s="1"/>
  <c r="AU17" i="21"/>
  <c r="AQ18" i="23"/>
  <c r="AQ18" i="22"/>
  <c r="AQ18" i="13"/>
  <c r="AQ18" i="12" s="1"/>
  <c r="AM18" i="8"/>
  <c r="AM19" i="19" s="1"/>
  <c r="AM17" i="21"/>
  <c r="BA18" i="23"/>
  <c r="BA18" i="19"/>
  <c r="BA18" i="13"/>
  <c r="BA18" i="22"/>
  <c r="BM17" i="22"/>
  <c r="BM17" i="23"/>
  <c r="BI17" i="13"/>
  <c r="BI17" i="12" s="1"/>
  <c r="BI17" i="22"/>
  <c r="BE17" i="23"/>
  <c r="BE17" i="13"/>
  <c r="BE17" i="12" s="1"/>
  <c r="BE17" i="22"/>
  <c r="AY17" i="19"/>
  <c r="AY17" i="22"/>
  <c r="AY17" i="23"/>
  <c r="BA17" i="22"/>
  <c r="BA17" i="19"/>
  <c r="BA17" i="23"/>
  <c r="BA17" i="13"/>
  <c r="BA17" i="12" s="1"/>
  <c r="D20" i="8"/>
  <c r="E20" i="9" s="1"/>
  <c r="H17" i="21"/>
  <c r="B18" i="19"/>
  <c r="G22" i="21"/>
  <c r="K22" i="21"/>
  <c r="O21" i="21"/>
  <c r="B9" i="19"/>
  <c r="BA9" i="13"/>
  <c r="BA9" i="12" s="1"/>
  <c r="AM6" i="9"/>
  <c r="CA38" i="8"/>
  <c r="CA34" i="8"/>
  <c r="BW31" i="8"/>
  <c r="BW30" i="24"/>
  <c r="BP40" i="8"/>
  <c r="BO31" i="8"/>
  <c r="BO30" i="24"/>
  <c r="BN31" i="8"/>
  <c r="BN30" i="24"/>
  <c r="BM30" i="26" s="1"/>
  <c r="BM42" i="8"/>
  <c r="BM38" i="8"/>
  <c r="BJ31" i="8"/>
  <c r="BJ30" i="24"/>
  <c r="BJ30" i="26" s="1"/>
  <c r="BH41" i="8"/>
  <c r="BH41" i="9" s="1"/>
  <c r="BH37" i="8"/>
  <c r="BG40" i="8"/>
  <c r="BF32" i="8"/>
  <c r="BE35" i="8"/>
  <c r="BE31" i="8"/>
  <c r="BE30" i="24"/>
  <c r="BA31" i="8"/>
  <c r="BA30" i="24"/>
  <c r="AZ42" i="8"/>
  <c r="AZ42" i="9" s="1"/>
  <c r="AZ34" i="8"/>
  <c r="AZ34" i="9" s="1"/>
  <c r="AY37" i="8"/>
  <c r="AY33" i="8"/>
  <c r="AY33" i="9" s="1"/>
  <c r="AX36" i="8"/>
  <c r="AX32" i="8"/>
  <c r="AX32" i="9" s="1"/>
  <c r="AW35" i="8"/>
  <c r="AW31" i="8"/>
  <c r="AW30" i="24"/>
  <c r="AV42" i="8"/>
  <c r="AV42" i="9" s="1"/>
  <c r="AV38" i="8"/>
  <c r="AV38" i="9" s="1"/>
  <c r="AU33" i="8"/>
  <c r="AR35" i="8"/>
  <c r="AS35" i="9" s="1"/>
  <c r="AR31" i="8"/>
  <c r="AR30" i="24"/>
  <c r="AQ39" i="8"/>
  <c r="AQ35" i="8"/>
  <c r="AQ31" i="8"/>
  <c r="AP38" i="8"/>
  <c r="AP38" i="9" s="1"/>
  <c r="AP34" i="8"/>
  <c r="AP34" i="9" s="1"/>
  <c r="AN37" i="8"/>
  <c r="AN37" i="9" s="1"/>
  <c r="AN34" i="8"/>
  <c r="AN34" i="9" s="1"/>
  <c r="AM33" i="8"/>
  <c r="AL42" i="8"/>
  <c r="AL42" i="9" s="1"/>
  <c r="AL31" i="8"/>
  <c r="AL30" i="24"/>
  <c r="AK30" i="26" s="1"/>
  <c r="AK38" i="8"/>
  <c r="AJ33" i="8"/>
  <c r="AI37" i="8"/>
  <c r="AI33" i="8"/>
  <c r="AH36" i="8"/>
  <c r="AH36" i="9" s="1"/>
  <c r="AG39" i="8"/>
  <c r="AG39" i="9" s="1"/>
  <c r="AG35" i="8"/>
  <c r="AG35" i="9" s="1"/>
  <c r="AF42" i="8"/>
  <c r="AF38" i="8"/>
  <c r="AF34" i="8"/>
  <c r="AE37" i="8"/>
  <c r="AD40" i="8"/>
  <c r="AD32" i="8"/>
  <c r="AC31" i="8"/>
  <c r="AB34" i="8"/>
  <c r="AA37" i="8"/>
  <c r="AA33" i="8"/>
  <c r="AA33" i="9" s="1"/>
  <c r="Z36" i="8"/>
  <c r="Z32" i="8"/>
  <c r="Y35" i="8"/>
  <c r="Y35" i="9" s="1"/>
  <c r="Y31" i="8"/>
  <c r="Y30" i="24"/>
  <c r="X38" i="8"/>
  <c r="X34" i="8"/>
  <c r="W37" i="8"/>
  <c r="W33" i="8"/>
  <c r="V36" i="8"/>
  <c r="V32" i="8"/>
  <c r="U31" i="8"/>
  <c r="U30" i="24"/>
  <c r="T38" i="8"/>
  <c r="T34" i="8"/>
  <c r="S37" i="8"/>
  <c r="R36" i="8"/>
  <c r="R32" i="8"/>
  <c r="J53" i="14"/>
  <c r="B41" i="26"/>
  <c r="B38" i="26"/>
  <c r="CP35" i="8"/>
  <c r="CP35" i="9" s="1"/>
  <c r="CL31" i="8"/>
  <c r="CL30" i="24"/>
  <c r="CJ33" i="8"/>
  <c r="CC35" i="8"/>
  <c r="CB42" i="8"/>
  <c r="BQ32" i="8"/>
  <c r="BR36" i="8"/>
  <c r="BR36" i="9" s="1"/>
  <c r="BR32" i="8"/>
  <c r="J36" i="8"/>
  <c r="I42" i="8"/>
  <c r="H41" i="8"/>
  <c r="G40" i="8"/>
  <c r="F35" i="8"/>
  <c r="F35" i="9" s="1"/>
  <c r="E42" i="8"/>
  <c r="D41" i="8"/>
  <c r="D41" i="9" s="1"/>
  <c r="D38" i="8"/>
  <c r="D38" i="9" s="1"/>
  <c r="G53" i="14"/>
  <c r="Q32" i="8"/>
  <c r="P39" i="8"/>
  <c r="P31" i="8"/>
  <c r="P31" i="9" s="1"/>
  <c r="P30" i="24"/>
  <c r="O42" i="8"/>
  <c r="O42" i="9" s="1"/>
  <c r="O38" i="8"/>
  <c r="O38" i="9" s="1"/>
  <c r="N36" i="8"/>
  <c r="M40" i="8"/>
  <c r="M32" i="8"/>
  <c r="L39" i="8"/>
  <c r="L31" i="8"/>
  <c r="L30" i="24"/>
  <c r="K43" i="8"/>
  <c r="K39" i="8"/>
  <c r="J39" i="9" s="1"/>
  <c r="K36" i="8"/>
  <c r="K32" i="8"/>
  <c r="B33" i="26"/>
  <c r="BC6" i="13"/>
  <c r="BC6" i="12" s="1"/>
  <c r="BD6" i="9"/>
  <c r="BC6" i="22"/>
  <c r="BC6" i="23"/>
  <c r="AL5" i="21"/>
  <c r="W7" i="13"/>
  <c r="W7" i="12" s="1"/>
  <c r="Y7" i="9"/>
  <c r="X7" i="23"/>
  <c r="W7" i="9"/>
  <c r="X7" i="9"/>
  <c r="X6" i="21"/>
  <c r="X6" i="13"/>
  <c r="X6" i="23"/>
  <c r="X5" i="21"/>
  <c r="W6" i="13"/>
  <c r="W6" i="12" s="1"/>
  <c r="X6" i="22"/>
  <c r="Y6" i="9"/>
  <c r="H4" i="21"/>
  <c r="G5" i="13"/>
  <c r="G5" i="12" s="1"/>
  <c r="H5" i="21"/>
  <c r="H9" i="13"/>
  <c r="H9" i="12" s="1"/>
  <c r="G9" i="13"/>
  <c r="G9" i="12" s="1"/>
  <c r="G9" i="9"/>
  <c r="H9" i="23"/>
  <c r="I9" i="9"/>
  <c r="H9" i="9"/>
  <c r="H10" i="13"/>
  <c r="H10" i="12" s="1"/>
  <c r="H10" i="23"/>
  <c r="H11" i="19"/>
  <c r="G10" i="9"/>
  <c r="H10" i="19"/>
  <c r="I5" i="21"/>
  <c r="G6" i="19"/>
  <c r="L6" i="9"/>
  <c r="J6" i="13"/>
  <c r="J6" i="12" s="1"/>
  <c r="G6" i="13"/>
  <c r="G6" i="12" s="1"/>
  <c r="K5" i="21"/>
  <c r="G6" i="21"/>
  <c r="G6" i="9"/>
  <c r="K6" i="21"/>
  <c r="K6" i="19"/>
  <c r="G5" i="21"/>
  <c r="L17" i="19"/>
  <c r="K17" i="13"/>
  <c r="K17" i="12" s="1"/>
  <c r="P17" i="22"/>
  <c r="P17" i="13"/>
  <c r="P17" i="12" s="1"/>
  <c r="B19" i="22"/>
  <c r="B19" i="23"/>
  <c r="L24" i="23"/>
  <c r="L24" i="22"/>
  <c r="P24" i="22"/>
  <c r="O24" i="13"/>
  <c r="O24" i="12" s="1"/>
  <c r="D18" i="8"/>
  <c r="D18" i="23" s="1"/>
  <c r="D18" i="21"/>
  <c r="L17" i="21"/>
  <c r="L18" i="21"/>
  <c r="J19" i="8"/>
  <c r="J19" i="21"/>
  <c r="D22" i="19"/>
  <c r="D22" i="23"/>
  <c r="K6" i="23"/>
  <c r="K6" i="22"/>
  <c r="BM36" i="19"/>
  <c r="AU40" i="13"/>
  <c r="AU40" i="12" s="1"/>
  <c r="AV40" i="13"/>
  <c r="AV40" i="12" s="1"/>
  <c r="E17" i="22"/>
  <c r="D17" i="13"/>
  <c r="D17" i="12" s="1"/>
  <c r="M17" i="13"/>
  <c r="M17" i="12" s="1"/>
  <c r="M18" i="8"/>
  <c r="M17" i="21"/>
  <c r="AG24" i="19"/>
  <c r="AG23" i="22"/>
  <c r="AG23" i="9"/>
  <c r="N41" i="13"/>
  <c r="N41" i="12" s="1"/>
  <c r="DC33" i="23"/>
  <c r="CQ52" i="24"/>
  <c r="BC22" i="19"/>
  <c r="B20" i="19"/>
  <c r="B24" i="19"/>
  <c r="F24" i="22"/>
  <c r="F24" i="13"/>
  <c r="F24" i="12" s="1"/>
  <c r="J24" i="9"/>
  <c r="J24" i="23"/>
  <c r="J24" i="13"/>
  <c r="J24" i="12" s="1"/>
  <c r="N24" i="22"/>
  <c r="N24" i="23"/>
  <c r="J18" i="8"/>
  <c r="J18" i="21"/>
  <c r="H19" i="8"/>
  <c r="H25" i="8" s="1"/>
  <c r="H19" i="21"/>
  <c r="M21" i="22"/>
  <c r="M21" i="19"/>
  <c r="AT8" i="23"/>
  <c r="AT8" i="22"/>
  <c r="O35" i="13"/>
  <c r="O35" i="12" s="1"/>
  <c r="P35" i="13"/>
  <c r="P35" i="12" s="1"/>
  <c r="C17" i="22"/>
  <c r="D17" i="9"/>
  <c r="Q19" i="19"/>
  <c r="E22" i="21"/>
  <c r="Q17" i="19"/>
  <c r="Q23" i="19"/>
  <c r="E8" i="13"/>
  <c r="E8" i="12" s="1"/>
  <c r="H7" i="13"/>
  <c r="H7" i="12" s="1"/>
  <c r="BN21" i="13"/>
  <c r="BN21" i="12" s="1"/>
  <c r="D24" i="13"/>
  <c r="D24" i="12" s="1"/>
  <c r="N24" i="9"/>
  <c r="B7" i="19"/>
  <c r="BZ30" i="24"/>
  <c r="A171" i="16"/>
  <c r="A174" i="16"/>
  <c r="AM9" i="19"/>
  <c r="AM9" i="22"/>
  <c r="AM9" i="23"/>
  <c r="BD6" i="22"/>
  <c r="BD6" i="23"/>
  <c r="BE6" i="9"/>
  <c r="AT21" i="13"/>
  <c r="AT21" i="12" s="1"/>
  <c r="AM10" i="19"/>
  <c r="E8" i="22"/>
  <c r="P7" i="13"/>
  <c r="P7" i="12" s="1"/>
  <c r="P7" i="22"/>
  <c r="L5" i="22"/>
  <c r="L5" i="23"/>
  <c r="BG6" i="22"/>
  <c r="BG6" i="19"/>
  <c r="BG6" i="23"/>
  <c r="AR8" i="13"/>
  <c r="AR8" i="12" s="1"/>
  <c r="O7" i="23"/>
  <c r="O7" i="22"/>
  <c r="O7" i="13"/>
  <c r="O7" i="12" s="1"/>
  <c r="K7" i="23"/>
  <c r="K7" i="22"/>
  <c r="G7" i="22"/>
  <c r="G7" i="13"/>
  <c r="G7" i="12" s="1"/>
  <c r="C7" i="22"/>
  <c r="C7" i="23"/>
  <c r="B7" i="13"/>
  <c r="B7" i="12" s="1"/>
  <c r="C7" i="13"/>
  <c r="C7" i="12" s="1"/>
  <c r="BN10" i="23"/>
  <c r="BN10" i="19"/>
  <c r="BN10" i="22"/>
  <c r="BC8" i="19"/>
  <c r="BC8" i="22"/>
  <c r="BC8" i="23"/>
  <c r="BC9" i="19"/>
  <c r="AR19" i="23"/>
  <c r="AR19" i="22"/>
  <c r="AY17" i="9"/>
  <c r="AT21" i="22"/>
  <c r="AM21" i="9"/>
  <c r="AM21" i="23"/>
  <c r="F9" i="19"/>
  <c r="J7" i="19"/>
  <c r="AP11" i="19"/>
  <c r="Q8" i="19"/>
  <c r="AP11" i="13"/>
  <c r="AP11" i="12" s="1"/>
  <c r="AS4" i="13"/>
  <c r="AS4" i="12" s="1"/>
  <c r="BM24" i="13"/>
  <c r="BM24" i="12" s="1"/>
  <c r="AM24" i="13"/>
  <c r="AM24" i="12" s="1"/>
  <c r="P8" i="19"/>
  <c r="O5" i="19"/>
  <c r="AF20" i="21"/>
  <c r="DD40" i="8"/>
  <c r="DB47" i="8"/>
  <c r="CU38" i="8"/>
  <c r="CS40" i="8"/>
  <c r="CT40" i="9" s="1"/>
  <c r="BW40" i="8"/>
  <c r="BW32" i="8"/>
  <c r="BW32" i="9" s="1"/>
  <c r="BV47" i="8"/>
  <c r="BV47" i="9" s="1"/>
  <c r="BV39" i="8"/>
  <c r="BV39" i="9" s="1"/>
  <c r="BV35" i="8"/>
  <c r="BV35" i="9" s="1"/>
  <c r="BV31" i="8"/>
  <c r="BV30" i="24"/>
  <c r="BU42" i="8"/>
  <c r="BU34" i="8"/>
  <c r="BT38" i="8"/>
  <c r="BT38" i="9" s="1"/>
  <c r="BS37" i="8"/>
  <c r="BQ45" i="8"/>
  <c r="BQ41" i="8"/>
  <c r="BQ37" i="8"/>
  <c r="BP37" i="8"/>
  <c r="BO36" i="8"/>
  <c r="BN44" i="8"/>
  <c r="BN40" i="8"/>
  <c r="BN36" i="8"/>
  <c r="BN32" i="8"/>
  <c r="BN32" i="9" s="1"/>
  <c r="BM44" i="8"/>
  <c r="BM40" i="8"/>
  <c r="BM34" i="8"/>
  <c r="BL45" i="8"/>
  <c r="BL45" i="9" s="1"/>
  <c r="BL41" i="8"/>
  <c r="BL33" i="8"/>
  <c r="BK44" i="8"/>
  <c r="BK44" i="9" s="1"/>
  <c r="BK36" i="8"/>
  <c r="BK32" i="8"/>
  <c r="BJ47" i="8"/>
  <c r="BJ43" i="8"/>
  <c r="BJ39" i="8"/>
  <c r="BJ35" i="8"/>
  <c r="BJ32" i="8"/>
  <c r="BI43" i="8"/>
  <c r="BI39" i="8"/>
  <c r="BH42" i="8"/>
  <c r="BH42" i="9" s="1"/>
  <c r="BH38" i="8"/>
  <c r="BH38" i="9" s="1"/>
  <c r="BH34" i="8"/>
  <c r="BG45" i="8"/>
  <c r="BG45" i="9" s="1"/>
  <c r="BG37" i="8"/>
  <c r="BG33" i="8"/>
  <c r="BF48" i="8"/>
  <c r="BF44" i="8"/>
  <c r="BF40" i="8"/>
  <c r="BF36" i="8"/>
  <c r="BF36" i="9" s="1"/>
  <c r="BE40" i="8"/>
  <c r="BD47" i="8"/>
  <c r="BD39" i="8"/>
  <c r="BD35" i="8"/>
  <c r="BC46" i="8"/>
  <c r="BC42" i="8"/>
  <c r="BC42" i="9" s="1"/>
  <c r="BC34" i="8"/>
  <c r="AQ41" i="8"/>
  <c r="AQ37" i="8"/>
  <c r="AQ37" i="9" s="1"/>
  <c r="AQ33" i="8"/>
  <c r="AQ33" i="9" s="1"/>
  <c r="AP48" i="8"/>
  <c r="AP44" i="8"/>
  <c r="AP44" i="9" s="1"/>
  <c r="AP40" i="8"/>
  <c r="AP36" i="8"/>
  <c r="AP36" i="9" s="1"/>
  <c r="AP32" i="8"/>
  <c r="AP32" i="9" s="1"/>
  <c r="AO39" i="8"/>
  <c r="AO35" i="8"/>
  <c r="AO35" i="9" s="1"/>
  <c r="AO31" i="8"/>
  <c r="AO30" i="24"/>
  <c r="AN46" i="8"/>
  <c r="AN42" i="8"/>
  <c r="AN42" i="9" s="1"/>
  <c r="AN32" i="8"/>
  <c r="AN32" i="9" s="1"/>
  <c r="AM47" i="8"/>
  <c r="AM43" i="8"/>
  <c r="AM43" i="9" s="1"/>
  <c r="AM39" i="8"/>
  <c r="AM35" i="8"/>
  <c r="AM31" i="8"/>
  <c r="AM30" i="24"/>
  <c r="AL44" i="8"/>
  <c r="AL37" i="8"/>
  <c r="AL33" i="8"/>
  <c r="AK48" i="8"/>
  <c r="AK44" i="8"/>
  <c r="AK36" i="8"/>
  <c r="AK36" i="9" s="1"/>
  <c r="AK32" i="8"/>
  <c r="AK32" i="9" s="1"/>
  <c r="AJ47" i="8"/>
  <c r="AJ47" i="9" s="1"/>
  <c r="AJ43" i="8"/>
  <c r="AJ39" i="8"/>
  <c r="AJ35" i="8"/>
  <c r="AJ31" i="8"/>
  <c r="AI46" i="8"/>
  <c r="AI43" i="8"/>
  <c r="AI39" i="8"/>
  <c r="AI35" i="8"/>
  <c r="AI31" i="8"/>
  <c r="AI30" i="24"/>
  <c r="AH46" i="8"/>
  <c r="AH42" i="8"/>
  <c r="AH38" i="8"/>
  <c r="AH34" i="8"/>
  <c r="AG34" i="13" s="1"/>
  <c r="AG34" i="12" s="1"/>
  <c r="AG45" i="8"/>
  <c r="AG37" i="8"/>
  <c r="AG37" i="9" s="1"/>
  <c r="AG33" i="8"/>
  <c r="AF48" i="8"/>
  <c r="AF40" i="8"/>
  <c r="AF36" i="8"/>
  <c r="AF32" i="8"/>
  <c r="AE47" i="8"/>
  <c r="AE47" i="9" s="1"/>
  <c r="AE43" i="8"/>
  <c r="AE39" i="8"/>
  <c r="AE35" i="8"/>
  <c r="AE31" i="8"/>
  <c r="AD42" i="8"/>
  <c r="AD38" i="8"/>
  <c r="AD34" i="8"/>
  <c r="AC45" i="8"/>
  <c r="AC41" i="8"/>
  <c r="AC37" i="8"/>
  <c r="AC33" i="8"/>
  <c r="AC33" i="9" s="1"/>
  <c r="AB44" i="8"/>
  <c r="AB44" i="9" s="1"/>
  <c r="AB40" i="8"/>
  <c r="AB36" i="8"/>
  <c r="AB32" i="8"/>
  <c r="AA47" i="8"/>
  <c r="AA47" i="9" s="1"/>
  <c r="AA43" i="8"/>
  <c r="AA39" i="8"/>
  <c r="Z39" i="9" s="1"/>
  <c r="AA35" i="8"/>
  <c r="AA35" i="9" s="1"/>
  <c r="AA31" i="8"/>
  <c r="AA30" i="24"/>
  <c r="Z46" i="8"/>
  <c r="Z42" i="8"/>
  <c r="Z38" i="8"/>
  <c r="Z34" i="8"/>
  <c r="Y46" i="8"/>
  <c r="Y42" i="8"/>
  <c r="X42" i="9" s="1"/>
  <c r="Y38" i="8"/>
  <c r="Y34" i="8"/>
  <c r="X45" i="8"/>
  <c r="X41" i="8"/>
  <c r="X41" i="9" s="1"/>
  <c r="X37" i="8"/>
  <c r="X33" i="8"/>
  <c r="F33" i="8"/>
  <c r="AE30" i="24"/>
  <c r="AJ30" i="24"/>
  <c r="AJ30" i="26" s="1"/>
  <c r="CV45" i="8"/>
  <c r="CV41" i="8"/>
  <c r="CU41" i="9" s="1"/>
  <c r="CV37" i="8"/>
  <c r="AS33" i="8"/>
  <c r="I37" i="8"/>
  <c r="I37" i="9" s="1"/>
  <c r="I33" i="8"/>
  <c r="I33" i="9" s="1"/>
  <c r="H36" i="8"/>
  <c r="H36" i="9" s="1"/>
  <c r="G33" i="8"/>
  <c r="CR35" i="8"/>
  <c r="CN35" i="8"/>
  <c r="CN35" i="9" s="1"/>
  <c r="CJ31" i="8"/>
  <c r="CH33" i="8"/>
  <c r="CH33" i="9" s="1"/>
  <c r="AT36" i="8"/>
  <c r="AT32" i="8"/>
  <c r="T35" i="8"/>
  <c r="T31" i="8"/>
  <c r="T30" i="24"/>
  <c r="Q36" i="8"/>
  <c r="P36" i="8"/>
  <c r="P33" i="8"/>
  <c r="P33" i="9" s="1"/>
  <c r="M37" i="8"/>
  <c r="M37" i="9" s="1"/>
  <c r="M33" i="8"/>
  <c r="N33" i="9" s="1"/>
  <c r="L36" i="8"/>
  <c r="L32" i="8"/>
  <c r="DB36" i="8"/>
  <c r="CP32" i="8"/>
  <c r="BB38" i="8"/>
  <c r="BB38" i="9" s="1"/>
  <c r="AZ36" i="8"/>
  <c r="AZ36" i="9" s="1"/>
  <c r="AY35" i="8"/>
  <c r="AX38" i="8"/>
  <c r="AW33" i="8"/>
  <c r="AV33" i="8"/>
  <c r="AU36" i="8"/>
  <c r="U35" i="8"/>
  <c r="E37" i="8"/>
  <c r="E33" i="8"/>
  <c r="C36" i="8"/>
  <c r="B36" i="26"/>
  <c r="C32" i="8"/>
  <c r="CO30" i="24"/>
  <c r="BP38" i="28"/>
  <c r="CX33" i="13"/>
  <c r="CX33" i="12" s="1"/>
  <c r="AL5" i="23"/>
  <c r="AL6" i="19"/>
  <c r="AL5" i="9"/>
  <c r="AL5" i="22"/>
  <c r="AK5" i="13"/>
  <c r="AK5" i="12" s="1"/>
  <c r="AL5" i="13"/>
  <c r="AL5" i="12" s="1"/>
  <c r="AL5" i="19"/>
  <c r="AK5" i="9"/>
  <c r="AA9" i="9"/>
  <c r="AB9" i="19"/>
  <c r="AB9" i="23"/>
  <c r="AB9" i="22"/>
  <c r="AB9" i="13"/>
  <c r="AB9" i="12" s="1"/>
  <c r="AA9" i="13"/>
  <c r="AA9" i="12" s="1"/>
  <c r="CY34" i="19"/>
  <c r="L20" i="19"/>
  <c r="O7" i="19"/>
  <c r="BO20" i="21"/>
  <c r="BO20" i="8"/>
  <c r="P5" i="19"/>
  <c r="BH24" i="13"/>
  <c r="BH24" i="12" s="1"/>
  <c r="BC20" i="21"/>
  <c r="I23" i="8"/>
  <c r="I25" i="8" s="1"/>
  <c r="CX39" i="8"/>
  <c r="CX39" i="9" s="1"/>
  <c r="CG35" i="8"/>
  <c r="CG31" i="8"/>
  <c r="CG30" i="24"/>
  <c r="CB36" i="8"/>
  <c r="CA40" i="8"/>
  <c r="CA36" i="8"/>
  <c r="DC43" i="8"/>
  <c r="CT37" i="8"/>
  <c r="CR40" i="8"/>
  <c r="CP39" i="8"/>
  <c r="CN33" i="8"/>
  <c r="CN33" i="9" s="1"/>
  <c r="CG38" i="8"/>
  <c r="CE36" i="8"/>
  <c r="CE32" i="8"/>
  <c r="CD35" i="8"/>
  <c r="CD31" i="8"/>
  <c r="CD30" i="24"/>
  <c r="CC39" i="8"/>
  <c r="CC31" i="8"/>
  <c r="CC30" i="24"/>
  <c r="BI11" i="13"/>
  <c r="BI11" i="12" s="1"/>
  <c r="BO8" i="19"/>
  <c r="AF20" i="8"/>
  <c r="S19" i="19"/>
  <c r="B45" i="26"/>
  <c r="CI35" i="8"/>
  <c r="CI31" i="8"/>
  <c r="CI30" i="24"/>
  <c r="CI30" i="26" s="1"/>
  <c r="BY38" i="8"/>
  <c r="BX41" i="8"/>
  <c r="CV38" i="8"/>
  <c r="CK32" i="8"/>
  <c r="CJ35" i="8"/>
  <c r="CF39" i="8"/>
  <c r="CF39" i="9" s="1"/>
  <c r="BZ38" i="8"/>
  <c r="BZ34" i="8"/>
  <c r="CY30" i="24"/>
  <c r="BU30" i="24"/>
  <c r="CX34" i="13"/>
  <c r="CX34" i="12" s="1"/>
  <c r="BD44" i="28"/>
  <c r="BD41" i="28"/>
  <c r="BD37" i="28"/>
  <c r="BT30" i="24"/>
  <c r="BP30" i="24"/>
  <c r="L7" i="23"/>
  <c r="K7" i="13"/>
  <c r="K7" i="12" s="1"/>
  <c r="K7" i="9"/>
  <c r="L7" i="22"/>
  <c r="A156" i="16"/>
  <c r="A170" i="16"/>
  <c r="DC33" i="22"/>
  <c r="AH17" i="12"/>
  <c r="F17" i="19"/>
  <c r="F17" i="9"/>
  <c r="CF52" i="24"/>
  <c r="CF51" i="26" s="1"/>
  <c r="AQ52" i="21"/>
  <c r="CA52" i="21"/>
  <c r="C17" i="21"/>
  <c r="C18" i="8"/>
  <c r="C18" i="19" s="1"/>
  <c r="N22" i="21"/>
  <c r="BC7" i="23"/>
  <c r="BC7" i="19"/>
  <c r="AK9" i="19"/>
  <c r="K10" i="21"/>
  <c r="C4" i="21"/>
  <c r="AD7" i="21"/>
  <c r="W18" i="23"/>
  <c r="BD10" i="23"/>
  <c r="T19" i="19"/>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34"/>
  <c r="BL11" i="13"/>
  <c r="BL11" i="12" s="1"/>
  <c r="BF18" i="19"/>
  <c r="BN9" i="21"/>
  <c r="BN9" i="22"/>
  <c r="Y9" i="21"/>
  <c r="AU7" i="21"/>
  <c r="N7" i="21"/>
  <c r="Z6" i="21"/>
  <c r="AM22" i="13"/>
  <c r="AM22" i="12" s="1"/>
  <c r="S18" i="13"/>
  <c r="BN22" i="21"/>
  <c r="AE22" i="23"/>
  <c r="AN21" i="21"/>
  <c r="BC6" i="21"/>
  <c r="T22" i="21"/>
  <c r="T7" i="21"/>
  <c r="AD10" i="21"/>
  <c r="AQ22" i="21"/>
  <c r="AL6" i="21"/>
  <c r="H9" i="21"/>
  <c r="AX10" i="21"/>
  <c r="BD10" i="21"/>
  <c r="C5" i="21"/>
  <c r="B33" i="19"/>
  <c r="BE24" i="23"/>
  <c r="U24" i="13"/>
  <c r="U24" i="12" s="1"/>
  <c r="N4" i="22"/>
  <c r="B32" i="22"/>
  <c r="AT10" i="21"/>
  <c r="O19" i="21"/>
  <c r="W17" i="21"/>
  <c r="AT17" i="21"/>
  <c r="O11" i="19"/>
  <c r="G11" i="19"/>
  <c r="T11" i="19"/>
  <c r="BH11" i="13"/>
  <c r="BH11" i="12" s="1"/>
  <c r="CV44" i="13"/>
  <c r="CV44" i="12" s="1"/>
  <c r="E11" i="13"/>
  <c r="E11" i="12" s="1"/>
  <c r="Q10" i="19"/>
  <c r="BC4" i="13"/>
  <c r="BC4" i="12" s="1"/>
  <c r="BA5" i="19"/>
  <c r="AD24" i="9"/>
  <c r="BF24" i="13"/>
  <c r="BF24" i="12" s="1"/>
  <c r="BN21" i="19"/>
  <c r="AU17" i="13"/>
  <c r="AU17" i="12" s="1"/>
  <c r="CT41" i="13"/>
  <c r="CT41" i="12" s="1"/>
  <c r="CV31" i="8"/>
  <c r="CJ32" i="8"/>
  <c r="CH35" i="8"/>
  <c r="CH31" i="8"/>
  <c r="CH30" i="24"/>
  <c r="BX36" i="8"/>
  <c r="BR53" i="14"/>
  <c r="BR37" i="8"/>
  <c r="BR33" i="8"/>
  <c r="BP34" i="8"/>
  <c r="BP34" i="9" s="1"/>
  <c r="CR30" i="24"/>
  <c r="CV34" i="8"/>
  <c r="CK34" i="8"/>
  <c r="CF36" i="8"/>
  <c r="CP31" i="8"/>
  <c r="CP30" i="24"/>
  <c r="CF35" i="8"/>
  <c r="CC32" i="8"/>
  <c r="CC32" i="9" s="1"/>
  <c r="CA33" i="8"/>
  <c r="CB33" i="9" s="1"/>
  <c r="BW34" i="8"/>
  <c r="CV30" i="24"/>
  <c r="CU30" i="26" s="1"/>
  <c r="BL36" i="8"/>
  <c r="BC39" i="28"/>
  <c r="CX30" i="24"/>
  <c r="BH30" i="24"/>
  <c r="DD37" i="28"/>
  <c r="DA36" i="28"/>
  <c r="CZ44" i="28"/>
  <c r="CX51" i="28"/>
  <c r="CN41" i="13"/>
  <c r="CN41" i="12" s="1"/>
  <c r="BP33" i="13"/>
  <c r="BP33" i="12" s="1"/>
  <c r="BJ5" i="8"/>
  <c r="BJ5" i="21"/>
  <c r="AG18" i="8"/>
  <c r="AG17" i="21"/>
  <c r="AR21" i="8"/>
  <c r="AR21" i="21"/>
  <c r="BF19" i="9"/>
  <c r="BF19" i="19"/>
  <c r="BB19" i="8"/>
  <c r="BC19" i="9" s="1"/>
  <c r="BB19" i="21"/>
  <c r="BN18" i="8"/>
  <c r="BN18" i="21"/>
  <c r="BF9" i="8"/>
  <c r="BF9" i="21"/>
  <c r="AO7" i="9"/>
  <c r="AO7" i="22"/>
  <c r="AY6" i="23"/>
  <c r="AY7" i="19"/>
  <c r="AV22" i="8"/>
  <c r="AV25" i="8" s="1"/>
  <c r="AV21" i="21"/>
  <c r="AN20" i="8"/>
  <c r="AN25" i="8" s="1"/>
  <c r="AN20" i="21"/>
  <c r="BL19" i="9"/>
  <c r="BL19" i="22"/>
  <c r="G8" i="8"/>
  <c r="G12" i="8" s="1"/>
  <c r="G7" i="21"/>
  <c r="Q6" i="23"/>
  <c r="Q7" i="19"/>
  <c r="BD11" i="13"/>
  <c r="BD11" i="12" s="1"/>
  <c r="BD11" i="23"/>
  <c r="BJ23" i="8"/>
  <c r="BJ25" i="8" s="1"/>
  <c r="BJ22" i="21"/>
  <c r="AY22" i="19"/>
  <c r="AY22" i="23"/>
  <c r="B51" i="34"/>
  <c r="B51" i="19"/>
  <c r="B51" i="22"/>
  <c r="P11" i="13"/>
  <c r="P11" i="12" s="1"/>
  <c r="Q11" i="23"/>
  <c r="M11" i="23"/>
  <c r="L11" i="13"/>
  <c r="M11" i="22"/>
  <c r="I11" i="22"/>
  <c r="I11" i="23"/>
  <c r="I4" i="13"/>
  <c r="J4" i="19"/>
  <c r="J4" i="22"/>
  <c r="AX4" i="22"/>
  <c r="AX4" i="23"/>
  <c r="AX4" i="19"/>
  <c r="AB18" i="8"/>
  <c r="AB17" i="21"/>
  <c r="AS18" i="8"/>
  <c r="AS17" i="21"/>
  <c r="BM17" i="13"/>
  <c r="BM17" i="12" s="1"/>
  <c r="BM17" i="19"/>
  <c r="AQ17" i="13"/>
  <c r="AQ17" i="12" s="1"/>
  <c r="AQ17" i="22"/>
  <c r="AQ17" i="23"/>
  <c r="AQ17" i="19"/>
  <c r="DD42" i="13"/>
  <c r="DD42" i="12" s="1"/>
  <c r="DD39" i="8"/>
  <c r="DB46" i="8"/>
  <c r="DA39" i="8"/>
  <c r="CZ39" i="8"/>
  <c r="CZ36" i="8"/>
  <c r="CW40" i="8"/>
  <c r="CX40" i="9" s="1"/>
  <c r="CV40" i="8"/>
  <c r="CS31" i="8"/>
  <c r="CS30" i="24"/>
  <c r="CR50" i="8"/>
  <c r="CR50" i="9" s="1"/>
  <c r="CR33" i="8"/>
  <c r="CP52" i="13"/>
  <c r="CP52" i="12" s="1"/>
  <c r="CQ38" i="8"/>
  <c r="CQ31" i="8"/>
  <c r="CQ30" i="24"/>
  <c r="CP50" i="8"/>
  <c r="CP46" i="8"/>
  <c r="CP42" i="8"/>
  <c r="CP38" i="8"/>
  <c r="CP34" i="8"/>
  <c r="CP53" i="14"/>
  <c r="CN30" i="13"/>
  <c r="CN30" i="12" s="1"/>
  <c r="CO30" i="13"/>
  <c r="CO30" i="12" s="1"/>
  <c r="CN43" i="8"/>
  <c r="CO43" i="9" s="1"/>
  <c r="CN32" i="8"/>
  <c r="CM51" i="8"/>
  <c r="CM52" i="38" s="1"/>
  <c r="CL44" i="13"/>
  <c r="CL44" i="12" s="1"/>
  <c r="CL40" i="13"/>
  <c r="CL40" i="12" s="1"/>
  <c r="CL49" i="8"/>
  <c r="CL49" i="9" s="1"/>
  <c r="CL45" i="8"/>
  <c r="CL45" i="9" s="1"/>
  <c r="CL38" i="8"/>
  <c r="CK40" i="8"/>
  <c r="CL40" i="9" s="1"/>
  <c r="CJ49" i="8"/>
  <c r="CJ49" i="9" s="1"/>
  <c r="CJ45" i="8"/>
  <c r="CJ45" i="9" s="1"/>
  <c r="CJ38" i="8"/>
  <c r="CI46" i="8"/>
  <c r="CH46" i="9" s="1"/>
  <c r="CH47" i="8"/>
  <c r="CH44" i="13"/>
  <c r="CH44" i="12" s="1"/>
  <c r="CF41" i="8"/>
  <c r="CF38" i="8"/>
  <c r="CE34" i="8"/>
  <c r="CE34" i="9" s="1"/>
  <c r="CD46" i="8"/>
  <c r="CD42" i="13"/>
  <c r="CD42" i="12" s="1"/>
  <c r="CD39" i="8"/>
  <c r="CA51" i="8"/>
  <c r="CA52" i="38" s="1"/>
  <c r="BZ44" i="13"/>
  <c r="BZ44" i="12" s="1"/>
  <c r="CA44" i="13"/>
  <c r="CA44" i="12" s="1"/>
  <c r="CA41" i="13"/>
  <c r="CA41" i="12" s="1"/>
  <c r="BZ43" i="8"/>
  <c r="BZ36" i="8"/>
  <c r="BZ33" i="8"/>
  <c r="BY35" i="8"/>
  <c r="BY31" i="8"/>
  <c r="BY30" i="24"/>
  <c r="BX50" i="8"/>
  <c r="BX46" i="8"/>
  <c r="BX42" i="8"/>
  <c r="BX42" i="9" s="1"/>
  <c r="BX38" i="8"/>
  <c r="BX34" i="8"/>
  <c r="BW36" i="8"/>
  <c r="BR48" i="8"/>
  <c r="BR48" i="9" s="1"/>
  <c r="BP48" i="8"/>
  <c r="BP48" i="9" s="1"/>
  <c r="BP41" i="8"/>
  <c r="BN35" i="8"/>
  <c r="BN35" i="9" s="1"/>
  <c r="BL32" i="8"/>
  <c r="BK51" i="8"/>
  <c r="BJ51" i="9" s="1"/>
  <c r="BJ45" i="8"/>
  <c r="BJ53" i="14"/>
  <c r="BG44" i="13"/>
  <c r="BG44" i="12" s="1"/>
  <c r="BG32" i="8"/>
  <c r="BE47" i="8"/>
  <c r="BE43" i="8"/>
  <c r="BE39" i="8"/>
  <c r="BE32" i="8"/>
  <c r="BD48" i="8"/>
  <c r="BD48" i="9" s="1"/>
  <c r="BD32" i="8"/>
  <c r="BD53" i="14"/>
  <c r="BC51" i="8"/>
  <c r="BC52" i="38" s="1"/>
  <c r="BC47" i="8"/>
  <c r="BC35" i="8"/>
  <c r="BC32" i="8"/>
  <c r="BB51" i="8"/>
  <c r="BB52" i="38" s="1"/>
  <c r="AT43" i="13"/>
  <c r="AT43" i="12" s="1"/>
  <c r="H24" i="9"/>
  <c r="CO30" i="19"/>
  <c r="AL4" i="13"/>
  <c r="AL4" i="12" s="1"/>
  <c r="CJ50" i="13"/>
  <c r="CJ50" i="12" s="1"/>
  <c r="CM49" i="13"/>
  <c r="CM49" i="12" s="1"/>
  <c r="BZ47" i="13"/>
  <c r="BZ47" i="12" s="1"/>
  <c r="BN39" i="13"/>
  <c r="BN39" i="12" s="1"/>
  <c r="CC38" i="13"/>
  <c r="CC38" i="12" s="1"/>
  <c r="CA35" i="13"/>
  <c r="CA35" i="12" s="1"/>
  <c r="BJ33" i="13"/>
  <c r="BJ33" i="12" s="1"/>
  <c r="DD41" i="28"/>
  <c r="B41" i="22"/>
  <c r="B17" i="13"/>
  <c r="B17" i="12" s="1"/>
  <c r="D24" i="9"/>
  <c r="D23" i="13"/>
  <c r="D23" i="12" s="1"/>
  <c r="BY31" i="28"/>
  <c r="BC34" i="28"/>
  <c r="CZ37" i="28"/>
  <c r="CQ38" i="28"/>
  <c r="K11" i="19"/>
  <c r="C11" i="19"/>
  <c r="B10" i="19"/>
  <c r="AU43" i="13"/>
  <c r="AU43" i="12" s="1"/>
  <c r="CP47" i="28"/>
  <c r="CY48" i="28"/>
  <c r="CI48" i="28"/>
  <c r="CI46" i="28"/>
  <c r="CO43" i="28"/>
  <c r="BE43" i="28"/>
  <c r="CE41" i="28"/>
  <c r="CV40" i="28"/>
  <c r="CP46" i="28"/>
  <c r="CN43" i="28"/>
  <c r="BX42" i="28"/>
  <c r="CW41" i="28"/>
  <c r="CF38" i="28"/>
  <c r="BY37" i="28"/>
  <c r="BE39" i="28"/>
  <c r="CL38" i="28"/>
  <c r="BD32" i="28"/>
  <c r="CD41" i="28"/>
  <c r="CQ40" i="28"/>
  <c r="DD39" i="28"/>
  <c r="BX39" i="28"/>
  <c r="BN35" i="28"/>
  <c r="O17" i="9"/>
  <c r="B21" i="19"/>
  <c r="CQ31" i="28"/>
  <c r="CD39" i="28"/>
  <c r="B42" i="23"/>
  <c r="D9" i="19"/>
  <c r="BE11" i="13"/>
  <c r="BE11" i="12" s="1"/>
  <c r="AV23" i="13"/>
  <c r="AT47" i="13"/>
  <c r="AT47" i="12" s="1"/>
  <c r="CK44" i="13"/>
  <c r="CK44" i="12" s="1"/>
  <c r="BH44" i="13"/>
  <c r="BH44" i="12" s="1"/>
  <c r="BB53" i="14"/>
  <c r="DD45" i="8"/>
  <c r="CV46" i="8"/>
  <c r="CT30" i="13"/>
  <c r="CT30" i="12" s="1"/>
  <c r="CT46" i="8"/>
  <c r="CT42" i="8"/>
  <c r="CT39" i="8"/>
  <c r="CT39" i="9" s="1"/>
  <c r="CT35" i="8"/>
  <c r="CT35" i="9" s="1"/>
  <c r="CT31" i="8"/>
  <c r="CT30" i="24"/>
  <c r="CT53" i="14"/>
  <c r="CS34" i="8"/>
  <c r="CS34" i="9" s="1"/>
  <c r="CU39" i="13"/>
  <c r="CU39" i="12" s="1"/>
  <c r="DA30" i="13"/>
  <c r="DA30" i="12" s="1"/>
  <c r="DB30" i="13"/>
  <c r="DB30" i="12" s="1"/>
  <c r="CY36" i="8"/>
  <c r="CV48" i="8"/>
  <c r="DB32" i="8"/>
  <c r="CX44" i="8"/>
  <c r="CY44" i="9" s="1"/>
  <c r="CW31" i="8"/>
  <c r="CW30" i="24"/>
  <c r="CV33" i="8"/>
  <c r="CV33" i="9" s="1"/>
  <c r="A203" i="16"/>
  <c r="E37" i="7" s="1"/>
  <c r="A199" i="16"/>
  <c r="E22" i="7" s="1"/>
  <c r="A195" i="16"/>
  <c r="E69" i="7" s="1"/>
  <c r="A191" i="16"/>
  <c r="E14" i="7" s="1"/>
  <c r="A187" i="16"/>
  <c r="E64" i="7" s="1"/>
  <c r="A183" i="16"/>
  <c r="E59" i="7" s="1"/>
  <c r="A167" i="16"/>
  <c r="A163" i="16"/>
  <c r="B2" i="30" s="1"/>
  <c r="A159" i="16"/>
  <c r="A143" i="16"/>
  <c r="A139" i="16"/>
  <c r="A135" i="16"/>
  <c r="A129" i="16"/>
  <c r="A125" i="16"/>
  <c r="A121" i="16"/>
  <c r="A116" i="16"/>
  <c r="A112" i="16"/>
  <c r="A108" i="16"/>
  <c r="A104" i="16"/>
  <c r="E80" i="7" s="1"/>
  <c r="A97" i="16"/>
  <c r="A92" i="16"/>
  <c r="A84" i="16"/>
  <c r="B154" i="17" s="1"/>
  <c r="A78" i="16"/>
  <c r="A72" i="16"/>
  <c r="A68" i="16"/>
  <c r="A64" i="16"/>
  <c r="A60" i="16"/>
  <c r="A56" i="16"/>
  <c r="A52" i="16"/>
  <c r="A46" i="16"/>
  <c r="A41" i="16"/>
  <c r="A37" i="16"/>
  <c r="A33" i="16"/>
  <c r="A29" i="16"/>
  <c r="A25" i="16"/>
  <c r="A21" i="16"/>
  <c r="P8" i="7" s="1"/>
  <c r="AC8" i="7" s="1"/>
  <c r="AM8" i="7" s="1"/>
  <c r="A17" i="16"/>
  <c r="B18" i="15" s="1"/>
  <c r="A13" i="16"/>
  <c r="A9" i="16"/>
  <c r="A102" i="16"/>
  <c r="B73" i="17" s="1"/>
  <c r="A48" i="16"/>
  <c r="A131" i="16"/>
  <c r="A90" i="16"/>
  <c r="A91" i="16"/>
  <c r="AW13" i="15" s="1"/>
  <c r="A80" i="16"/>
  <c r="A158" i="16"/>
  <c r="A202" i="16"/>
  <c r="E35" i="7" s="1"/>
  <c r="A198" i="16"/>
  <c r="E21" i="7" s="1"/>
  <c r="A194" i="16"/>
  <c r="A190" i="16"/>
  <c r="E12" i="7" s="1"/>
  <c r="A186" i="16"/>
  <c r="A182" i="16"/>
  <c r="E60" i="7" s="1"/>
  <c r="A178" i="16"/>
  <c r="A166" i="16"/>
  <c r="A162" i="16"/>
  <c r="A150" i="16"/>
  <c r="A142" i="16"/>
  <c r="A138" i="16"/>
  <c r="A134" i="16"/>
  <c r="A128" i="16"/>
  <c r="A124" i="16"/>
  <c r="A119" i="16"/>
  <c r="A115" i="16"/>
  <c r="A111" i="16"/>
  <c r="A107" i="16"/>
  <c r="A100" i="16"/>
  <c r="A96" i="16"/>
  <c r="A88" i="16"/>
  <c r="A83" i="16"/>
  <c r="B144" i="17" s="1"/>
  <c r="A76" i="16"/>
  <c r="B108" i="17" s="1"/>
  <c r="A71" i="16"/>
  <c r="A67" i="16"/>
  <c r="A63" i="16"/>
  <c r="A59" i="16"/>
  <c r="A55" i="16"/>
  <c r="A51" i="16"/>
  <c r="A44" i="16"/>
  <c r="A40" i="16"/>
  <c r="A36" i="16"/>
  <c r="A32" i="16"/>
  <c r="A28" i="16"/>
  <c r="A24" i="16"/>
  <c r="A20" i="16"/>
  <c r="O8" i="7" s="1"/>
  <c r="AB8" i="7" s="1"/>
  <c r="AL8" i="7" s="1"/>
  <c r="A16" i="16"/>
  <c r="BA4" i="15" s="1"/>
  <c r="A12" i="16"/>
  <c r="A8" i="16"/>
  <c r="A120" i="16"/>
  <c r="A47" i="16"/>
  <c r="E61" i="7" s="1"/>
  <c r="A89" i="16"/>
  <c r="A149" i="16"/>
  <c r="A151" i="16"/>
  <c r="A155" i="16"/>
  <c r="A201" i="16"/>
  <c r="E33" i="7" s="1"/>
  <c r="A197" i="16"/>
  <c r="E20" i="7" s="1"/>
  <c r="A193" i="16"/>
  <c r="E29" i="7" s="1"/>
  <c r="A189" i="16"/>
  <c r="E10" i="7" s="1"/>
  <c r="A185" i="16"/>
  <c r="E17" i="7" s="1"/>
  <c r="A181" i="16"/>
  <c r="A173" i="16"/>
  <c r="A169" i="16"/>
  <c r="A165" i="16"/>
  <c r="A161" i="16"/>
  <c r="A146" i="16"/>
  <c r="A141" i="16"/>
  <c r="A137" i="16"/>
  <c r="A133" i="16"/>
  <c r="A127" i="16"/>
  <c r="A123" i="16"/>
  <c r="A118" i="16"/>
  <c r="A114" i="16"/>
  <c r="A110" i="16"/>
  <c r="A106" i="16"/>
  <c r="A99" i="16"/>
  <c r="A95" i="16"/>
  <c r="A87" i="16"/>
  <c r="A81" i="16"/>
  <c r="A75" i="16"/>
  <c r="B106" i="17" s="1"/>
  <c r="A70" i="16"/>
  <c r="B13" i="17" s="1"/>
  <c r="A66" i="16"/>
  <c r="A62" i="16"/>
  <c r="A58" i="16"/>
  <c r="E76" i="7" s="1"/>
  <c r="A54" i="16"/>
  <c r="A50" i="16"/>
  <c r="A43" i="16"/>
  <c r="A39" i="16"/>
  <c r="A35" i="16"/>
  <c r="A31" i="16"/>
  <c r="A27" i="16"/>
  <c r="A23" i="16"/>
  <c r="A19" i="16"/>
  <c r="A15" i="16"/>
  <c r="J8" i="7" s="1"/>
  <c r="W8" i="7" s="1"/>
  <c r="AG8" i="7" s="1"/>
  <c r="A11" i="16"/>
  <c r="A7" i="16"/>
  <c r="A86" i="16"/>
  <c r="A148" i="16"/>
  <c r="A93" i="16"/>
  <c r="A73" i="16"/>
  <c r="B39" i="17" s="1"/>
  <c r="A82" i="16"/>
  <c r="A153" i="16"/>
  <c r="BH4" i="12"/>
  <c r="S24" i="12"/>
  <c r="C5" i="12"/>
  <c r="BL6" i="19"/>
  <c r="BL5" i="9"/>
  <c r="BL5" i="19"/>
  <c r="CE52" i="24"/>
  <c r="CE51" i="26" s="1"/>
  <c r="CE52" i="21"/>
  <c r="CY33" i="23"/>
  <c r="CY33" i="19"/>
  <c r="CY33" i="22"/>
  <c r="BB21" i="13"/>
  <c r="BB21" i="12" s="1"/>
  <c r="BB21" i="9"/>
  <c r="AY24" i="9"/>
  <c r="AY24" i="13"/>
  <c r="BC21" i="23"/>
  <c r="F23" i="19"/>
  <c r="F24" i="19"/>
  <c r="E23" i="9"/>
  <c r="BB24" i="12"/>
  <c r="P18" i="22"/>
  <c r="P18" i="9"/>
  <c r="P19" i="19"/>
  <c r="BN6" i="12"/>
  <c r="N21" i="22"/>
  <c r="N21" i="13"/>
  <c r="N21" i="12" s="1"/>
  <c r="F23" i="22"/>
  <c r="H21" i="23"/>
  <c r="H21" i="9"/>
  <c r="O23" i="23"/>
  <c r="O24" i="19"/>
  <c r="N6" i="19"/>
  <c r="N6" i="23"/>
  <c r="N6" i="13"/>
  <c r="N6" i="12" s="1"/>
  <c r="T6" i="22"/>
  <c r="T6" i="23"/>
  <c r="T6" i="19"/>
  <c r="BM10" i="22"/>
  <c r="BM11" i="19"/>
  <c r="BM10" i="19"/>
  <c r="BM10" i="23"/>
  <c r="BM10" i="13"/>
  <c r="BM10" i="12" s="1"/>
  <c r="AW9" i="13"/>
  <c r="AW9" i="23"/>
  <c r="AW9" i="22"/>
  <c r="AN19" i="22"/>
  <c r="AN19" i="13"/>
  <c r="AN19" i="12" s="1"/>
  <c r="AN19" i="23"/>
  <c r="Z6" i="23"/>
  <c r="Z7" i="19"/>
  <c r="Z6" i="22"/>
  <c r="BO10" i="22"/>
  <c r="BO11" i="19"/>
  <c r="BO10" i="19"/>
  <c r="H8" i="19"/>
  <c r="H8" i="23"/>
  <c r="AB6" i="22"/>
  <c r="AB6" i="23"/>
  <c r="AN10" i="19"/>
  <c r="AN10" i="23"/>
  <c r="AN11" i="19"/>
  <c r="BH8" i="22"/>
  <c r="BH8" i="23"/>
  <c r="AV20" i="23"/>
  <c r="AV20" i="19"/>
  <c r="AL19" i="23"/>
  <c r="AL19" i="22"/>
  <c r="AL19" i="13"/>
  <c r="AL19" i="12" s="1"/>
  <c r="AJ18" i="13"/>
  <c r="AK18" i="23"/>
  <c r="AK18" i="19"/>
  <c r="AK19" i="19"/>
  <c r="AK18" i="22"/>
  <c r="N18" i="22"/>
  <c r="O18" i="9"/>
  <c r="F6" i="13"/>
  <c r="F6" i="12" s="1"/>
  <c r="G6" i="23"/>
  <c r="G6" i="22"/>
  <c r="U5" i="22"/>
  <c r="U5" i="19"/>
  <c r="U6" i="19"/>
  <c r="U5" i="23"/>
  <c r="BC10" i="23"/>
  <c r="BC10" i="19"/>
  <c r="AU9" i="19"/>
  <c r="AU9" i="22"/>
  <c r="L18" i="8"/>
  <c r="R24" i="8"/>
  <c r="B23" i="19"/>
  <c r="B20" i="23"/>
  <c r="O24" i="9"/>
  <c r="E17" i="13"/>
  <c r="E17" i="12" s="1"/>
  <c r="C21" i="21"/>
  <c r="D23" i="21"/>
  <c r="L17" i="22"/>
  <c r="O17" i="19"/>
  <c r="H24" i="23"/>
  <c r="E18" i="8"/>
  <c r="E19" i="19" s="1"/>
  <c r="N17" i="21"/>
  <c r="O20" i="8"/>
  <c r="O25" i="8" s="1"/>
  <c r="N20" i="21"/>
  <c r="H9" i="19"/>
  <c r="G7" i="19"/>
  <c r="O6" i="19"/>
  <c r="L5" i="19"/>
  <c r="B6" i="19"/>
  <c r="AM19" i="13"/>
  <c r="AM19" i="12" s="1"/>
  <c r="H18" i="21"/>
  <c r="L17" i="23"/>
  <c r="L24" i="13"/>
  <c r="L24" i="12" s="1"/>
  <c r="L17" i="9"/>
  <c r="C17" i="13"/>
  <c r="C17" i="12" s="1"/>
  <c r="O17" i="13"/>
  <c r="O17" i="12" s="1"/>
  <c r="N17" i="9"/>
  <c r="O22" i="19"/>
  <c r="J22" i="21"/>
  <c r="F17" i="22"/>
  <c r="P24" i="13"/>
  <c r="P24" i="12" s="1"/>
  <c r="Q24" i="19"/>
  <c r="E24" i="22"/>
  <c r="E24" i="23"/>
  <c r="L24" i="9"/>
  <c r="B20" i="22"/>
  <c r="I19" i="21"/>
  <c r="N22" i="8"/>
  <c r="M22" i="9" s="1"/>
  <c r="I20" i="21"/>
  <c r="M24" i="9"/>
  <c r="K10" i="19"/>
  <c r="Q9" i="19"/>
  <c r="O9" i="19"/>
  <c r="D8" i="19"/>
  <c r="N7" i="19"/>
  <c r="K7" i="19"/>
  <c r="H7" i="19"/>
  <c r="F7" i="19"/>
  <c r="Q6" i="19"/>
  <c r="L6" i="19"/>
  <c r="N5" i="19"/>
  <c r="AQ11" i="13"/>
  <c r="BG17" i="13"/>
  <c r="H24" i="13"/>
  <c r="H24" i="12" s="1"/>
  <c r="E17" i="9"/>
  <c r="R17" i="8"/>
  <c r="K17" i="9"/>
  <c r="Q23" i="22"/>
  <c r="B17" i="9"/>
  <c r="E24" i="13"/>
  <c r="C24" i="9"/>
  <c r="N20" i="8"/>
  <c r="B5" i="19"/>
  <c r="C8" i="19"/>
  <c r="AG5" i="19"/>
  <c r="Z4" i="13"/>
  <c r="Z4" i="12" s="1"/>
  <c r="BM11" i="13"/>
  <c r="BM11" i="12" s="1"/>
  <c r="AU11" i="13"/>
  <c r="AU11" i="12" s="1"/>
  <c r="DE38" i="34"/>
  <c r="DD38" i="13"/>
  <c r="DD38" i="12" s="1"/>
  <c r="DE34" i="34"/>
  <c r="DD34" i="13"/>
  <c r="DD34" i="12" s="1"/>
  <c r="DB33" i="8"/>
  <c r="DA51" i="8"/>
  <c r="DA52" i="38" s="1"/>
  <c r="CW43" i="8"/>
  <c r="CV50" i="8"/>
  <c r="CV43" i="8"/>
  <c r="CJ51" i="8"/>
  <c r="CJ52" i="38" s="1"/>
  <c r="CD36" i="8"/>
  <c r="CD33" i="8"/>
  <c r="CD33" i="9" s="1"/>
  <c r="CC40" i="8"/>
  <c r="BZ31" i="13"/>
  <c r="BZ31" i="12" s="1"/>
  <c r="BY39" i="13"/>
  <c r="BY39" i="12" s="1"/>
  <c r="BV30" i="13"/>
  <c r="BV30" i="12" s="1"/>
  <c r="BV50" i="8"/>
  <c r="BV50" i="9" s="1"/>
  <c r="BV43" i="8"/>
  <c r="BV43" i="9" s="1"/>
  <c r="BV53" i="14"/>
  <c r="BT43" i="8"/>
  <c r="BT40" i="8"/>
  <c r="BT40" i="9" s="1"/>
  <c r="BT53" i="14"/>
  <c r="BS49" i="8"/>
  <c r="BS49" i="9" s="1"/>
  <c r="BS33" i="8"/>
  <c r="BR51" i="8"/>
  <c r="BR52" i="38" s="1"/>
  <c r="BR41" i="8"/>
  <c r="BS41" i="9" s="1"/>
  <c r="BR38" i="8"/>
  <c r="BR38" i="9" s="1"/>
  <c r="BQ46" i="8"/>
  <c r="BP51" i="8"/>
  <c r="BP52" i="38" s="1"/>
  <c r="BP38" i="8"/>
  <c r="BP35" i="8"/>
  <c r="BP35" i="9" s="1"/>
  <c r="BP53" i="14"/>
  <c r="BO33" i="8"/>
  <c r="BO33" i="9" s="1"/>
  <c r="BN51" i="8"/>
  <c r="BN52" i="38" s="1"/>
  <c r="BN41" i="8"/>
  <c r="BN38" i="8"/>
  <c r="BN53" i="14"/>
  <c r="BM46" i="8"/>
  <c r="BL51" i="8"/>
  <c r="BL52" i="38" s="1"/>
  <c r="BL38" i="8"/>
  <c r="BL35" i="8"/>
  <c r="BL53" i="14"/>
  <c r="BI37" i="8"/>
  <c r="BI34" i="8"/>
  <c r="BH32" i="8"/>
  <c r="BH53" i="14"/>
  <c r="BG51" i="8"/>
  <c r="BH51" i="9" s="1"/>
  <c r="BG48" i="8"/>
  <c r="BD44" i="8"/>
  <c r="BD44" i="9" s="1"/>
  <c r="BD40" i="8"/>
  <c r="BD40" i="9" s="1"/>
  <c r="BD36" i="8"/>
  <c r="BD36" i="9" s="1"/>
  <c r="BC39" i="8"/>
  <c r="BC53" i="14"/>
  <c r="BB45" i="8"/>
  <c r="BB45" i="9" s="1"/>
  <c r="AI38" i="13"/>
  <c r="AI38" i="12" s="1"/>
  <c r="AF44" i="8"/>
  <c r="AF44" i="9" s="1"/>
  <c r="AF53" i="14"/>
  <c r="AE41" i="8"/>
  <c r="AE34" i="8"/>
  <c r="AE30" i="13"/>
  <c r="AD45" i="8"/>
  <c r="AD35" i="8"/>
  <c r="AD53" i="14"/>
  <c r="AC47" i="8"/>
  <c r="AC47" i="9" s="1"/>
  <c r="AC40" i="8"/>
  <c r="AC53" i="14"/>
  <c r="AB50" i="8"/>
  <c r="AB31" i="8"/>
  <c r="AA42" i="8"/>
  <c r="AA53" i="14"/>
  <c r="Z40" i="8"/>
  <c r="Z40" i="9" s="1"/>
  <c r="Z53" i="14"/>
  <c r="Y37" i="13"/>
  <c r="Y37" i="12" s="1"/>
  <c r="Y47" i="8"/>
  <c r="DF52" i="8"/>
  <c r="DE52" i="9" s="1"/>
  <c r="DD36" i="8"/>
  <c r="DD33" i="8"/>
  <c r="DD53" i="14"/>
  <c r="DB42" i="8"/>
  <c r="DB42" i="9" s="1"/>
  <c r="DA35" i="8"/>
  <c r="DA35" i="9" s="1"/>
  <c r="DA31" i="8"/>
  <c r="DA30" i="24"/>
  <c r="DA30" i="26" s="1"/>
  <c r="CZ50" i="8"/>
  <c r="CZ43" i="8"/>
  <c r="CY43" i="9" s="1"/>
  <c r="CZ32" i="8"/>
  <c r="CZ53" i="14"/>
  <c r="CY31" i="13"/>
  <c r="CY31" i="12" s="1"/>
  <c r="CX51" i="8"/>
  <c r="CX48" i="8"/>
  <c r="CX37" i="8"/>
  <c r="CX53" i="14"/>
  <c r="CL32" i="8"/>
  <c r="CG42" i="8"/>
  <c r="CF46" i="8"/>
  <c r="CF34" i="13"/>
  <c r="CF34" i="12" s="1"/>
  <c r="AP4" i="13"/>
  <c r="AP4" i="12" s="1"/>
  <c r="DB53" i="14"/>
  <c r="AB30" i="24"/>
  <c r="DB45" i="8"/>
  <c r="CN36" i="8"/>
  <c r="CN53" i="14"/>
  <c r="CM46" i="8"/>
  <c r="CL30" i="13"/>
  <c r="CL30" i="12" s="1"/>
  <c r="CL43" i="8"/>
  <c r="CH48" i="8"/>
  <c r="CH40" i="8"/>
  <c r="CH40" i="9" s="1"/>
  <c r="AR17" i="9"/>
  <c r="DD50" i="8"/>
  <c r="DB51" i="8"/>
  <c r="DB52" i="38" s="1"/>
  <c r="CV36" i="8"/>
  <c r="CU36" i="9" s="1"/>
  <c r="CV53" i="14"/>
  <c r="CR43" i="8"/>
  <c r="CR37" i="8"/>
  <c r="CR53" i="14"/>
  <c r="CQ47" i="8"/>
  <c r="CO51" i="8"/>
  <c r="CO52" i="38" s="1"/>
  <c r="CO42" i="8"/>
  <c r="CO34" i="8"/>
  <c r="CN51" i="8"/>
  <c r="CN52" i="38" s="1"/>
  <c r="CN45" i="8"/>
  <c r="CJ40" i="8"/>
  <c r="CJ53" i="14"/>
  <c r="F31" i="8"/>
  <c r="F30" i="24"/>
  <c r="F30" i="26" s="1"/>
  <c r="O34" i="13"/>
  <c r="O34" i="12" s="1"/>
  <c r="V53" i="14"/>
  <c r="H53" i="14"/>
  <c r="D53" i="14"/>
  <c r="D52" i="24" s="1"/>
  <c r="E36" i="13"/>
  <c r="E36" i="12" s="1"/>
  <c r="I35" i="13"/>
  <c r="I35" i="12" s="1"/>
  <c r="X53" i="14"/>
  <c r="U53" i="14"/>
  <c r="P53" i="14"/>
  <c r="C53" i="14"/>
  <c r="E30" i="24"/>
  <c r="R33" i="13"/>
  <c r="R33" i="12" s="1"/>
  <c r="N33" i="13"/>
  <c r="N33" i="12" s="1"/>
  <c r="F53" i="14"/>
  <c r="Q30" i="24"/>
  <c r="H49" i="13"/>
  <c r="H49" i="12" s="1"/>
  <c r="AR49" i="23"/>
  <c r="AR48" i="21"/>
  <c r="AR49" i="21"/>
  <c r="AR51" i="28"/>
  <c r="AR49" i="28"/>
  <c r="AP49" i="13"/>
  <c r="AP49" i="12" s="1"/>
  <c r="AQ49" i="13"/>
  <c r="AQ49" i="12" s="1"/>
  <c r="AQ49" i="19"/>
  <c r="AQ49" i="23"/>
  <c r="AP7" i="13"/>
  <c r="AP7" i="12" s="1"/>
  <c r="AQ7" i="19"/>
  <c r="AQ7" i="23"/>
  <c r="AQ7" i="22"/>
  <c r="AQ8" i="13"/>
  <c r="AQ8" i="12" s="1"/>
  <c r="AQ8" i="22"/>
  <c r="AQ8" i="19"/>
  <c r="AQ9" i="19"/>
  <c r="Z7" i="21"/>
  <c r="Z7" i="9"/>
  <c r="AA7" i="9"/>
  <c r="AB7" i="9"/>
  <c r="Z7" i="13"/>
  <c r="Z7" i="12" s="1"/>
  <c r="AC7" i="9"/>
  <c r="AD7" i="13"/>
  <c r="AA7" i="19"/>
  <c r="AA7" i="22"/>
  <c r="AC7" i="13"/>
  <c r="AC7" i="12" s="1"/>
  <c r="AI7" i="8"/>
  <c r="AH7" i="13" s="1"/>
  <c r="AA7" i="13"/>
  <c r="AA7" i="12" s="1"/>
  <c r="AD7" i="9"/>
  <c r="AE7" i="9"/>
  <c r="AA7" i="21"/>
  <c r="CA52" i="26"/>
  <c r="DE30" i="12"/>
  <c r="M19" i="9"/>
  <c r="M19" i="23"/>
  <c r="M19" i="13"/>
  <c r="M19" i="12" s="1"/>
  <c r="M19" i="22"/>
  <c r="L19" i="13"/>
  <c r="L22" i="9"/>
  <c r="M22" i="22"/>
  <c r="L22" i="13"/>
  <c r="L22" i="12" s="1"/>
  <c r="AY17" i="12"/>
  <c r="L21" i="22"/>
  <c r="L21" i="9"/>
  <c r="L21" i="13"/>
  <c r="L21" i="12" s="1"/>
  <c r="K21" i="13"/>
  <c r="K21" i="12" s="1"/>
  <c r="J22" i="23"/>
  <c r="I22" i="13"/>
  <c r="I22" i="12" s="1"/>
  <c r="J22" i="19"/>
  <c r="J22" i="9"/>
  <c r="J22" i="13"/>
  <c r="J22" i="12" s="1"/>
  <c r="J22" i="22"/>
  <c r="I22" i="9"/>
  <c r="M22" i="23"/>
  <c r="J20" i="9"/>
  <c r="J20" i="23"/>
  <c r="I21" i="13"/>
  <c r="I21" i="12" s="1"/>
  <c r="J21" i="9"/>
  <c r="J21" i="22"/>
  <c r="J21" i="23"/>
  <c r="J21" i="13"/>
  <c r="J21" i="12" s="1"/>
  <c r="O19" i="19"/>
  <c r="P19" i="9"/>
  <c r="O19" i="9"/>
  <c r="O19" i="23"/>
  <c r="N19" i="13"/>
  <c r="N19" i="12" s="1"/>
  <c r="O19" i="13"/>
  <c r="O19" i="12" s="1"/>
  <c r="O19" i="22"/>
  <c r="G20" i="19"/>
  <c r="G20" i="22"/>
  <c r="G20" i="9"/>
  <c r="P21" i="13"/>
  <c r="P21" i="12" s="1"/>
  <c r="P21" i="22"/>
  <c r="P21" i="9"/>
  <c r="P22" i="19"/>
  <c r="P21" i="23"/>
  <c r="O21" i="13"/>
  <c r="O21" i="12" s="1"/>
  <c r="O21" i="9"/>
  <c r="I10" i="19"/>
  <c r="I11" i="19"/>
  <c r="D8" i="22"/>
  <c r="F8" i="19"/>
  <c r="BC21" i="19"/>
  <c r="O10" i="19"/>
  <c r="M10" i="19"/>
  <c r="M11" i="19"/>
  <c r="M9" i="19"/>
  <c r="BH6" i="9"/>
  <c r="C11" i="22"/>
  <c r="AK6" i="13"/>
  <c r="DC37" i="13"/>
  <c r="DC37" i="12" s="1"/>
  <c r="DD37" i="13"/>
  <c r="DD37" i="12" s="1"/>
  <c r="DC49" i="13"/>
  <c r="DB41" i="13"/>
  <c r="DB41" i="12" s="1"/>
  <c r="DB50" i="13"/>
  <c r="DB50" i="12" s="1"/>
  <c r="CZ40" i="13"/>
  <c r="CZ40" i="12" s="1"/>
  <c r="CY41" i="13"/>
  <c r="CY41" i="12" s="1"/>
  <c r="CY37" i="13"/>
  <c r="CY37" i="12" s="1"/>
  <c r="CX43" i="13"/>
  <c r="CX43" i="12" s="1"/>
  <c r="CX40" i="13"/>
  <c r="CX40" i="12" s="1"/>
  <c r="CS51" i="13"/>
  <c r="CT48" i="13"/>
  <c r="CT48" i="12" s="1"/>
  <c r="CS32" i="13"/>
  <c r="CS32" i="12" s="1"/>
  <c r="CQ48" i="13"/>
  <c r="CQ48" i="12" s="1"/>
  <c r="CR32" i="13"/>
  <c r="CR32" i="12" s="1"/>
  <c r="Q11" i="19"/>
  <c r="DD44" i="13"/>
  <c r="DD44" i="12" s="1"/>
  <c r="CW36" i="13"/>
  <c r="CW36" i="12" s="1"/>
  <c r="CT47" i="13"/>
  <c r="CQ36" i="13"/>
  <c r="CN44" i="13"/>
  <c r="CN44" i="12" s="1"/>
  <c r="CM44" i="13"/>
  <c r="DD46" i="13"/>
  <c r="DD46" i="12" s="1"/>
  <c r="DB38" i="13"/>
  <c r="DB38" i="12" s="1"/>
  <c r="DA43" i="13"/>
  <c r="DA43" i="12" s="1"/>
  <c r="CZ48" i="13"/>
  <c r="CZ48" i="12" s="1"/>
  <c r="CY45" i="13"/>
  <c r="CY45" i="12" s="1"/>
  <c r="CT40" i="13"/>
  <c r="CT40" i="12" s="1"/>
  <c r="CN48" i="13"/>
  <c r="CN48" i="12" s="1"/>
  <c r="CM48" i="13"/>
  <c r="DC44" i="13"/>
  <c r="DC44" i="12" s="1"/>
  <c r="DB48" i="13"/>
  <c r="DB48" i="12" s="1"/>
  <c r="DA48" i="13"/>
  <c r="DA48" i="12" s="1"/>
  <c r="DA40" i="13"/>
  <c r="DA40" i="12" s="1"/>
  <c r="CZ44" i="13"/>
  <c r="CZ44" i="12" s="1"/>
  <c r="CY44" i="13"/>
  <c r="CY44" i="12" s="1"/>
  <c r="CZ41" i="13"/>
  <c r="CZ41" i="12" s="1"/>
  <c r="CX31" i="13"/>
  <c r="CX31" i="12" s="1"/>
  <c r="CV42" i="13"/>
  <c r="CW42" i="13"/>
  <c r="CW42" i="12" s="1"/>
  <c r="CT36" i="13"/>
  <c r="CT36" i="12" s="1"/>
  <c r="CP43" i="13"/>
  <c r="CP43" i="12" s="1"/>
  <c r="CO43" i="13"/>
  <c r="CO43" i="12" s="1"/>
  <c r="DC30" i="24"/>
  <c r="CZ30" i="24"/>
  <c r="B15" i="15" l="1"/>
  <c r="S15" i="15"/>
  <c r="B59" i="15"/>
  <c r="S29" i="15"/>
  <c r="AJ29" i="15"/>
  <c r="BA29" i="15"/>
  <c r="BA15" i="15"/>
  <c r="AJ15" i="15"/>
  <c r="B29" i="15"/>
  <c r="C44" i="7"/>
  <c r="C42" i="7"/>
  <c r="C55" i="7"/>
  <c r="C57" i="7"/>
  <c r="C39" i="7"/>
  <c r="C10" i="7"/>
  <c r="C37" i="7"/>
  <c r="C52" i="7"/>
  <c r="C31" i="7"/>
  <c r="C29" i="7"/>
  <c r="C69" i="7"/>
  <c r="C67" i="7"/>
  <c r="C50" i="7"/>
  <c r="C48" i="7"/>
  <c r="C18" i="7"/>
  <c r="C46" i="7"/>
  <c r="C35" i="7"/>
  <c r="C33" i="7"/>
  <c r="C14" i="7"/>
  <c r="BA16" i="15"/>
  <c r="S16" i="15"/>
  <c r="AJ16" i="15"/>
  <c r="B16" i="15"/>
  <c r="S30" i="15"/>
  <c r="B60" i="15"/>
  <c r="AJ30" i="15"/>
  <c r="BA30" i="15"/>
  <c r="B30" i="15"/>
  <c r="C54" i="7"/>
  <c r="C28" i="7"/>
  <c r="C26" i="7"/>
  <c r="C24" i="7"/>
  <c r="C45" i="7"/>
  <c r="C41" i="7"/>
  <c r="C43" i="7"/>
  <c r="C56" i="7"/>
  <c r="C58" i="7"/>
  <c r="M73" i="7"/>
  <c r="M72" i="7"/>
  <c r="K73" i="7"/>
  <c r="AH73" i="7" s="1"/>
  <c r="K72" i="7"/>
  <c r="N73" i="7"/>
  <c r="AK73" i="7" s="1"/>
  <c r="N72" i="7"/>
  <c r="J73" i="7"/>
  <c r="J72" i="7"/>
  <c r="AJ73" i="7"/>
  <c r="Z73" i="7"/>
  <c r="L11" i="7"/>
  <c r="X73" i="7"/>
  <c r="AJ11" i="7"/>
  <c r="Z11" i="7"/>
  <c r="O11" i="7"/>
  <c r="AH11" i="7"/>
  <c r="X11" i="7"/>
  <c r="AG11" i="7"/>
  <c r="W11" i="7"/>
  <c r="C19" i="7"/>
  <c r="C73" i="7"/>
  <c r="V75" i="7"/>
  <c r="AF75" i="7"/>
  <c r="CD51" i="26"/>
  <c r="AJ25" i="26"/>
  <c r="BA25" i="26"/>
  <c r="AQ51" i="26"/>
  <c r="AF11" i="7"/>
  <c r="V11" i="7"/>
  <c r="AK11" i="7"/>
  <c r="AA11" i="7"/>
  <c r="CA51" i="26"/>
  <c r="B12" i="26"/>
  <c r="AA75" i="7"/>
  <c r="AK75" i="7"/>
  <c r="AF12" i="7"/>
  <c r="V12" i="7"/>
  <c r="S12" i="26"/>
  <c r="S25" i="26"/>
  <c r="AI16" i="7"/>
  <c r="Y16" i="7"/>
  <c r="B25" i="26"/>
  <c r="AG16" i="7"/>
  <c r="W16" i="7"/>
  <c r="AJ12" i="26"/>
  <c r="X16" i="7"/>
  <c r="AH16" i="7"/>
  <c r="BA12" i="26"/>
  <c r="CK35" i="13"/>
  <c r="CK35" i="12" s="1"/>
  <c r="N34" i="13"/>
  <c r="N34" i="12" s="1"/>
  <c r="CV50" i="9"/>
  <c r="AK48" i="9"/>
  <c r="CS36" i="13"/>
  <c r="CS36" i="12" s="1"/>
  <c r="AA10" i="13"/>
  <c r="AA10" i="12" s="1"/>
  <c r="CC40" i="9"/>
  <c r="DC41" i="13"/>
  <c r="DC41" i="12" s="1"/>
  <c r="CZ44" i="9"/>
  <c r="BW52" i="32"/>
  <c r="C45" i="9"/>
  <c r="CZ37" i="9"/>
  <c r="D45" i="9"/>
  <c r="E38" i="13"/>
  <c r="E38" i="12" s="1"/>
  <c r="BP38" i="9"/>
  <c r="CT42" i="9"/>
  <c r="CA40" i="9"/>
  <c r="M34" i="13"/>
  <c r="M34" i="12" s="1"/>
  <c r="AU47" i="9"/>
  <c r="CS46" i="19"/>
  <c r="CT45" i="13"/>
  <c r="CT45" i="12" s="1"/>
  <c r="BD41" i="9"/>
  <c r="BV51" i="9"/>
  <c r="CE30" i="26"/>
  <c r="CH47" i="9"/>
  <c r="AB10" i="19"/>
  <c r="AL37" i="9"/>
  <c r="R43" i="9"/>
  <c r="AC22" i="13"/>
  <c r="AC22" i="12" s="1"/>
  <c r="AC22" i="22"/>
  <c r="M48" i="9"/>
  <c r="P7" i="19"/>
  <c r="CD30" i="26"/>
  <c r="L48" i="13"/>
  <c r="L48" i="12" s="1"/>
  <c r="I45" i="9"/>
  <c r="AD22" i="9"/>
  <c r="P6" i="22"/>
  <c r="AM46" i="9"/>
  <c r="X31" i="9"/>
  <c r="CA48" i="9"/>
  <c r="P6" i="13"/>
  <c r="P6" i="12" s="1"/>
  <c r="BR35" i="13"/>
  <c r="BR35" i="12" s="1"/>
  <c r="V31" i="13"/>
  <c r="V31" i="12" s="1"/>
  <c r="AC22" i="23"/>
  <c r="AB12" i="8"/>
  <c r="L48" i="9"/>
  <c r="AD46" i="9"/>
  <c r="BE49" i="9"/>
  <c r="P6" i="23"/>
  <c r="DD47" i="9"/>
  <c r="AA48" i="9"/>
  <c r="BW44" i="13"/>
  <c r="BW44" i="12" s="1"/>
  <c r="AC46" i="9"/>
  <c r="BW44" i="9"/>
  <c r="P6" i="19"/>
  <c r="CT37" i="9"/>
  <c r="BU42" i="9"/>
  <c r="CA30" i="26"/>
  <c r="AY41" i="13"/>
  <c r="AY41" i="12" s="1"/>
  <c r="BT35" i="9"/>
  <c r="BE49" i="13"/>
  <c r="BE49" i="12" s="1"/>
  <c r="V36" i="9"/>
  <c r="CI34" i="9"/>
  <c r="F51" i="19"/>
  <c r="C20" i="22"/>
  <c r="DB47" i="9"/>
  <c r="BZ30" i="26"/>
  <c r="G50" i="9"/>
  <c r="S40" i="9"/>
  <c r="AL46" i="9"/>
  <c r="AR46" i="9"/>
  <c r="CG34" i="9"/>
  <c r="AZ41" i="9"/>
  <c r="P49" i="9"/>
  <c r="AY41" i="9"/>
  <c r="CN46" i="9"/>
  <c r="CO46" i="9"/>
  <c r="BH40" i="9"/>
  <c r="Q50" i="9"/>
  <c r="AS46" i="9"/>
  <c r="BF46" i="13"/>
  <c r="BF46" i="12" s="1"/>
  <c r="AY52" i="34"/>
  <c r="CX32" i="19"/>
  <c r="BE46" i="9"/>
  <c r="CT43" i="9"/>
  <c r="CN45" i="9"/>
  <c r="CG32" i="13"/>
  <c r="CG32" i="12" s="1"/>
  <c r="BM34" i="9"/>
  <c r="CP44" i="9"/>
  <c r="M23" i="22"/>
  <c r="H47" i="9"/>
  <c r="BJ42" i="13"/>
  <c r="BJ42" i="12" s="1"/>
  <c r="BG46" i="9"/>
  <c r="CO52" i="24"/>
  <c r="CJ38" i="9"/>
  <c r="L40" i="9"/>
  <c r="E42" i="9"/>
  <c r="V43" i="9"/>
  <c r="BG12" i="8"/>
  <c r="BF46" i="9"/>
  <c r="AQ52" i="32"/>
  <c r="BY45" i="13"/>
  <c r="BY45" i="12" s="1"/>
  <c r="AQ52" i="19"/>
  <c r="CX32" i="13"/>
  <c r="CX32" i="12" s="1"/>
  <c r="CJ41" i="13"/>
  <c r="CJ41" i="12" s="1"/>
  <c r="AQ51" i="19"/>
  <c r="BZ41" i="9"/>
  <c r="AT52" i="32"/>
  <c r="AQ52" i="34"/>
  <c r="BJ7" i="9"/>
  <c r="CX33" i="19"/>
  <c r="R30" i="26"/>
  <c r="CW32" i="13"/>
  <c r="CW32" i="12" s="1"/>
  <c r="AX51" i="13"/>
  <c r="AX51" i="12" s="1"/>
  <c r="AT52" i="34"/>
  <c r="CW32" i="9"/>
  <c r="BC21" i="9"/>
  <c r="BZ52" i="24"/>
  <c r="AD32" i="9"/>
  <c r="CH49" i="9"/>
  <c r="AU51" i="9"/>
  <c r="BX45" i="13"/>
  <c r="BX45" i="12" s="1"/>
  <c r="CX32" i="9"/>
  <c r="BY45" i="9"/>
  <c r="CB45" i="13"/>
  <c r="CB45" i="12" s="1"/>
  <c r="BV37" i="9"/>
  <c r="CL41" i="9"/>
  <c r="CE32" i="9"/>
  <c r="AU47" i="13"/>
  <c r="AU47" i="12" s="1"/>
  <c r="BW48" i="19"/>
  <c r="CX35" i="9"/>
  <c r="CP45" i="9"/>
  <c r="BK42" i="9"/>
  <c r="BU52" i="21"/>
  <c r="BX41" i="9"/>
  <c r="CH38" i="9"/>
  <c r="AK34" i="9"/>
  <c r="BX45" i="9"/>
  <c r="D18" i="22"/>
  <c r="D19" i="19"/>
  <c r="CL30" i="26"/>
  <c r="D18" i="19"/>
  <c r="CB43" i="9"/>
  <c r="F39" i="13"/>
  <c r="F39" i="12" s="1"/>
  <c r="CX33" i="9"/>
  <c r="CT39" i="13"/>
  <c r="CL42" i="13"/>
  <c r="CL42" i="12" s="1"/>
  <c r="AT43" i="9"/>
  <c r="AO12" i="8"/>
  <c r="AO11" i="38" s="1"/>
  <c r="CR36" i="22"/>
  <c r="CZ33" i="9"/>
  <c r="CY51" i="9"/>
  <c r="AV43" i="9"/>
  <c r="CY52" i="19"/>
  <c r="AR45" i="9"/>
  <c r="CM44" i="9"/>
  <c r="BL35" i="9"/>
  <c r="BA52" i="21"/>
  <c r="CX42" i="13"/>
  <c r="CX42" i="12" s="1"/>
  <c r="BH46" i="13"/>
  <c r="BH46" i="12" s="1"/>
  <c r="CY52" i="32"/>
  <c r="E50" i="13"/>
  <c r="E50" i="12" s="1"/>
  <c r="CT41" i="9"/>
  <c r="CU52" i="21"/>
  <c r="BZ39" i="13"/>
  <c r="BZ39" i="12" s="1"/>
  <c r="BL20" i="9"/>
  <c r="CV39" i="13"/>
  <c r="CV39" i="12" s="1"/>
  <c r="BO52" i="21"/>
  <c r="AL11" i="19"/>
  <c r="CL41" i="13"/>
  <c r="CL41" i="12" s="1"/>
  <c r="BC39" i="9"/>
  <c r="C44" i="9"/>
  <c r="AH38" i="9"/>
  <c r="CU47" i="13"/>
  <c r="CU47" i="12" s="1"/>
  <c r="O52" i="34"/>
  <c r="N41" i="9"/>
  <c r="K52" i="34"/>
  <c r="W18" i="9"/>
  <c r="AE41" i="9"/>
  <c r="CX45" i="9"/>
  <c r="BB40" i="9"/>
  <c r="M41" i="9"/>
  <c r="BI52" i="21"/>
  <c r="BG34" i="9"/>
  <c r="CE47" i="9"/>
  <c r="BF34" i="23"/>
  <c r="CD50" i="13"/>
  <c r="CD50" i="12" s="1"/>
  <c r="AX42" i="9"/>
  <c r="N8" i="22"/>
  <c r="O51" i="9"/>
  <c r="E44" i="9"/>
  <c r="BF34" i="13"/>
  <c r="BF34" i="12" s="1"/>
  <c r="CZ45" i="9"/>
  <c r="CI44" i="9"/>
  <c r="BE34" i="13"/>
  <c r="BE34" i="12" s="1"/>
  <c r="AY43" i="9"/>
  <c r="K41" i="13"/>
  <c r="K41" i="12" s="1"/>
  <c r="L41" i="9"/>
  <c r="CM52" i="24"/>
  <c r="CM47" i="13"/>
  <c r="CM47" i="12" s="1"/>
  <c r="BE34" i="9"/>
  <c r="B44" i="13"/>
  <c r="B44" i="12" s="1"/>
  <c r="CD47" i="9"/>
  <c r="CC50" i="13"/>
  <c r="CC50" i="12" s="1"/>
  <c r="CL47" i="9"/>
  <c r="N8" i="13"/>
  <c r="N8" i="12" s="1"/>
  <c r="CJ44" i="13"/>
  <c r="CJ44" i="12" s="1"/>
  <c r="M8" i="13"/>
  <c r="M8" i="12" s="1"/>
  <c r="DB33" i="9"/>
  <c r="BX33" i="13"/>
  <c r="BX33" i="12" s="1"/>
  <c r="CI50" i="9"/>
  <c r="BA33" i="9"/>
  <c r="BE38" i="9"/>
  <c r="BQ52" i="21"/>
  <c r="CZ50" i="9"/>
  <c r="DB45" i="9"/>
  <c r="AV38" i="13"/>
  <c r="AV38" i="12" s="1"/>
  <c r="CH51" i="13"/>
  <c r="CH51" i="12" s="1"/>
  <c r="N8" i="9"/>
  <c r="P51" i="9"/>
  <c r="N12" i="8"/>
  <c r="CJ33" i="9"/>
  <c r="CI52" i="32"/>
  <c r="CH51" i="9"/>
  <c r="BF38" i="9"/>
  <c r="CH50" i="13"/>
  <c r="CH50" i="12" s="1"/>
  <c r="CI52" i="34"/>
  <c r="L51" i="9"/>
  <c r="H41" i="9"/>
  <c r="CZ38" i="13"/>
  <c r="CZ38" i="12" s="1"/>
  <c r="F25" i="8"/>
  <c r="D49" i="19"/>
  <c r="AK31" i="9"/>
  <c r="AS22" i="19"/>
  <c r="X33" i="9"/>
  <c r="AO18" i="23"/>
  <c r="AO18" i="22"/>
  <c r="C48" i="13"/>
  <c r="C48" i="12" s="1"/>
  <c r="AN18" i="13"/>
  <c r="AN18" i="12" s="1"/>
  <c r="F49" i="13"/>
  <c r="F49" i="12" s="1"/>
  <c r="AZ38" i="9"/>
  <c r="DB47" i="13"/>
  <c r="DB47" i="12" s="1"/>
  <c r="DC47" i="13"/>
  <c r="DC47" i="12" s="1"/>
  <c r="DA38" i="13"/>
  <c r="DA38" i="12" s="1"/>
  <c r="CZ37" i="13"/>
  <c r="CZ37" i="12" s="1"/>
  <c r="E11" i="19"/>
  <c r="CO34" i="9"/>
  <c r="BX39" i="13"/>
  <c r="BX39" i="12" s="1"/>
  <c r="AD20" i="22"/>
  <c r="L7" i="13"/>
  <c r="L7" i="12" s="1"/>
  <c r="AW35" i="9"/>
  <c r="BK20" i="13"/>
  <c r="BK20" i="12" s="1"/>
  <c r="BS35" i="13"/>
  <c r="BS35" i="12" s="1"/>
  <c r="BW39" i="13"/>
  <c r="BW39" i="12" s="1"/>
  <c r="F39" i="19"/>
  <c r="AD38" i="9"/>
  <c r="M7" i="9"/>
  <c r="AQ39" i="9"/>
  <c r="BL21" i="19"/>
  <c r="CJ39" i="13"/>
  <c r="CJ39" i="12" s="1"/>
  <c r="CX49" i="13"/>
  <c r="CX49" i="12" s="1"/>
  <c r="AM35" i="9"/>
  <c r="CD40" i="13"/>
  <c r="CD40" i="12" s="1"/>
  <c r="CT43" i="13"/>
  <c r="CT43" i="12" s="1"/>
  <c r="CY37" i="9"/>
  <c r="Y47" i="9"/>
  <c r="AP38" i="13"/>
  <c r="AP38" i="12" s="1"/>
  <c r="CK35" i="9"/>
  <c r="AY35" i="9"/>
  <c r="BP40" i="9"/>
  <c r="DB44" i="9"/>
  <c r="AU45" i="9"/>
  <c r="AJ34" i="13"/>
  <c r="AJ34" i="12" s="1"/>
  <c r="CR36" i="13"/>
  <c r="CR36" i="12" s="1"/>
  <c r="AJ46" i="9"/>
  <c r="T38" i="9"/>
  <c r="BM52" i="24"/>
  <c r="BC30" i="26"/>
  <c r="CD52" i="21"/>
  <c r="CS43" i="13"/>
  <c r="CS43" i="12" s="1"/>
  <c r="AW52" i="21"/>
  <c r="AM47" i="9"/>
  <c r="F41" i="9"/>
  <c r="F49" i="23"/>
  <c r="AH42" i="9"/>
  <c r="BI46" i="13"/>
  <c r="BI46" i="12" s="1"/>
  <c r="CZ32" i="9"/>
  <c r="AB50" i="9"/>
  <c r="BI34" i="9"/>
  <c r="BQ45" i="9"/>
  <c r="DA52" i="21"/>
  <c r="E19" i="9"/>
  <c r="CT40" i="23"/>
  <c r="CB47" i="9"/>
  <c r="W35" i="9"/>
  <c r="BV33" i="13"/>
  <c r="BV33" i="12" s="1"/>
  <c r="DC34" i="9"/>
  <c r="AT35" i="9"/>
  <c r="AX36" i="9"/>
  <c r="CL35" i="13"/>
  <c r="CL35" i="12" s="1"/>
  <c r="BX47" i="13"/>
  <c r="BX47" i="12" s="1"/>
  <c r="AK52" i="21"/>
  <c r="J6" i="9"/>
  <c r="E40" i="9"/>
  <c r="CI44" i="13"/>
  <c r="CI44" i="12" s="1"/>
  <c r="AF10" i="7"/>
  <c r="BJ47" i="9"/>
  <c r="AO49" i="9"/>
  <c r="CD44" i="9"/>
  <c r="AI36" i="13"/>
  <c r="AI36" i="12" s="1"/>
  <c r="CW35" i="13"/>
  <c r="CW35" i="12" s="1"/>
  <c r="CN30" i="26"/>
  <c r="BK52" i="21"/>
  <c r="G40" i="9"/>
  <c r="BS47" i="9"/>
  <c r="CH37" i="9"/>
  <c r="AT35" i="13"/>
  <c r="AT35" i="12" s="1"/>
  <c r="CX35" i="13"/>
  <c r="CX35" i="12" s="1"/>
  <c r="I6" i="13"/>
  <c r="I6" i="12" s="1"/>
  <c r="I5" i="13"/>
  <c r="I5" i="12" s="1"/>
  <c r="AX38" i="9"/>
  <c r="CL48" i="13"/>
  <c r="CL48" i="12" s="1"/>
  <c r="S52" i="34"/>
  <c r="CT37" i="13"/>
  <c r="CV47" i="13"/>
  <c r="CV47" i="12" s="1"/>
  <c r="V32" i="9"/>
  <c r="BQ42" i="13"/>
  <c r="BQ42" i="12" s="1"/>
  <c r="AK34" i="13"/>
  <c r="AK34" i="12" s="1"/>
  <c r="AR7" i="9"/>
  <c r="AQ35" i="9"/>
  <c r="BG48" i="9"/>
  <c r="BX52" i="24"/>
  <c r="CH48" i="9"/>
  <c r="AF42" i="9"/>
  <c r="M23" i="23"/>
  <c r="J10" i="22"/>
  <c r="BI38" i="13"/>
  <c r="BI38" i="12" s="1"/>
  <c r="V40" i="13"/>
  <c r="V40" i="12" s="1"/>
  <c r="DC36" i="19"/>
  <c r="BE42" i="13"/>
  <c r="BE42" i="12" s="1"/>
  <c r="L49" i="9"/>
  <c r="AR6" i="9"/>
  <c r="BX43" i="9"/>
  <c r="AX41" i="9"/>
  <c r="AB32" i="9"/>
  <c r="AP40" i="9"/>
  <c r="CB42" i="9"/>
  <c r="BD46" i="13"/>
  <c r="BD46" i="12" s="1"/>
  <c r="I10" i="13"/>
  <c r="I10" i="12" s="1"/>
  <c r="J10" i="9"/>
  <c r="T36" i="13"/>
  <c r="T36" i="12" s="1"/>
  <c r="AQ52" i="38"/>
  <c r="M25" i="8"/>
  <c r="AS6" i="9"/>
  <c r="R46" i="9"/>
  <c r="T36" i="9"/>
  <c r="CT33" i="9"/>
  <c r="N49" i="9"/>
  <c r="V40" i="9"/>
  <c r="W40" i="9"/>
  <c r="BO52" i="19"/>
  <c r="R7" i="8"/>
  <c r="Q7" i="13" s="1"/>
  <c r="DB35" i="13"/>
  <c r="DB35" i="12" s="1"/>
  <c r="BG39" i="9"/>
  <c r="AS6" i="19"/>
  <c r="M49" i="13"/>
  <c r="M49" i="12" s="1"/>
  <c r="AS12" i="8"/>
  <c r="AS11" i="32" s="1"/>
  <c r="T36" i="23"/>
  <c r="G52" i="38"/>
  <c r="AS52" i="21"/>
  <c r="L23" i="9"/>
  <c r="BV49" i="9"/>
  <c r="CL43" i="9"/>
  <c r="E8" i="19"/>
  <c r="BG52" i="21"/>
  <c r="BJ45" i="9"/>
  <c r="AR52" i="26"/>
  <c r="CR41" i="9"/>
  <c r="DC48" i="9"/>
  <c r="CI42" i="9"/>
  <c r="CD52" i="38"/>
  <c r="CG42" i="9"/>
  <c r="E6" i="19"/>
  <c r="W51" i="9"/>
  <c r="BW47" i="13"/>
  <c r="BW47" i="12" s="1"/>
  <c r="CK46" i="13"/>
  <c r="CK46" i="12" s="1"/>
  <c r="P12" i="8"/>
  <c r="AM18" i="19"/>
  <c r="BZ43" i="9"/>
  <c r="AE39" i="9"/>
  <c r="CY52" i="24"/>
  <c r="M23" i="13"/>
  <c r="M23" i="12" s="1"/>
  <c r="AM38" i="9"/>
  <c r="BQ30" i="26"/>
  <c r="W52" i="32"/>
  <c r="BG9" i="19"/>
  <c r="BO52" i="32"/>
  <c r="DB34" i="13"/>
  <c r="CQ47" i="9"/>
  <c r="CG41" i="9"/>
  <c r="BJ35" i="9"/>
  <c r="X51" i="9"/>
  <c r="W52" i="34"/>
  <c r="BO52" i="34"/>
  <c r="W40" i="13"/>
  <c r="W40" i="12" s="1"/>
  <c r="AM18" i="23"/>
  <c r="CR33" i="9"/>
  <c r="M23" i="19"/>
  <c r="AM18" i="22"/>
  <c r="N23" i="9"/>
  <c r="AS33" i="9"/>
  <c r="AC37" i="9"/>
  <c r="AK38" i="9"/>
  <c r="BM42" i="9"/>
  <c r="L23" i="13"/>
  <c r="L23" i="12" s="1"/>
  <c r="BC41" i="13"/>
  <c r="BC41" i="12" s="1"/>
  <c r="DC35" i="19"/>
  <c r="CP51" i="13"/>
  <c r="CP51" i="12" s="1"/>
  <c r="X40" i="9"/>
  <c r="M23" i="9"/>
  <c r="Z32" i="9"/>
  <c r="AF38" i="9"/>
  <c r="DC35" i="23"/>
  <c r="CX47" i="13"/>
  <c r="CX47" i="12" s="1"/>
  <c r="M5" i="19"/>
  <c r="AS20" i="9"/>
  <c r="AK10" i="7"/>
  <c r="AT21" i="19"/>
  <c r="AS20" i="13"/>
  <c r="AS20" i="12" s="1"/>
  <c r="AT25" i="8"/>
  <c r="AT24" i="32" s="1"/>
  <c r="AE10" i="7"/>
  <c r="J25" i="8"/>
  <c r="BA53" i="28"/>
  <c r="DD51" i="9"/>
  <c r="DC52" i="34"/>
  <c r="BP47" i="9"/>
  <c r="CZ34" i="22"/>
  <c r="V52" i="38"/>
  <c r="AS52" i="38"/>
  <c r="J51" i="23"/>
  <c r="J51" i="22"/>
  <c r="J52" i="19"/>
  <c r="K41" i="19"/>
  <c r="K40" i="23"/>
  <c r="CN37" i="13"/>
  <c r="CN37" i="12" s="1"/>
  <c r="AD7" i="19"/>
  <c r="AX32" i="13"/>
  <c r="AX32" i="12" s="1"/>
  <c r="CP39" i="9"/>
  <c r="L20" i="23"/>
  <c r="R35" i="9"/>
  <c r="BB53" i="28"/>
  <c r="CH53" i="28"/>
  <c r="CZ34" i="9"/>
  <c r="CZ35" i="19"/>
  <c r="CE52" i="38"/>
  <c r="H49" i="23"/>
  <c r="H50" i="19"/>
  <c r="T48" i="13"/>
  <c r="T48" i="12" s="1"/>
  <c r="T48" i="19"/>
  <c r="AD35" i="9"/>
  <c r="AD6" i="22"/>
  <c r="AW32" i="13"/>
  <c r="AW32" i="12" s="1"/>
  <c r="CP38" i="9"/>
  <c r="BZ34" i="9"/>
  <c r="AG45" i="9"/>
  <c r="DC51" i="13"/>
  <c r="DC51" i="12" s="1"/>
  <c r="AQ9" i="9"/>
  <c r="BK48" i="13"/>
  <c r="BK48" i="12" s="1"/>
  <c r="BX48" i="13"/>
  <c r="BX48" i="12" s="1"/>
  <c r="I44" i="9"/>
  <c r="BE37" i="13"/>
  <c r="BE37" i="12" s="1"/>
  <c r="AK7" i="19"/>
  <c r="CU52" i="32"/>
  <c r="AR48" i="9"/>
  <c r="J52" i="32"/>
  <c r="AK12" i="8"/>
  <c r="AK11" i="32" s="1"/>
  <c r="E52" i="38"/>
  <c r="Z52" i="38"/>
  <c r="N8" i="23"/>
  <c r="O8" i="9"/>
  <c r="N9" i="19"/>
  <c r="DB31" i="13"/>
  <c r="DB31" i="12" s="1"/>
  <c r="L21" i="19"/>
  <c r="CT51" i="13"/>
  <c r="CT51" i="12" s="1"/>
  <c r="AI11" i="13"/>
  <c r="BO25" i="8"/>
  <c r="BL41" i="9"/>
  <c r="L5" i="13"/>
  <c r="L5" i="12" s="1"/>
  <c r="K43" i="9"/>
  <c r="W6" i="9"/>
  <c r="Z10" i="9"/>
  <c r="S48" i="9"/>
  <c r="BL49" i="13"/>
  <c r="BL49" i="12" s="1"/>
  <c r="O32" i="9"/>
  <c r="CU52" i="34"/>
  <c r="K51" i="9"/>
  <c r="J51" i="9"/>
  <c r="S52" i="38"/>
  <c r="BX52" i="38"/>
  <c r="AM52" i="38"/>
  <c r="AT51" i="23"/>
  <c r="AT52" i="19"/>
  <c r="CU41" i="23"/>
  <c r="CU41" i="19"/>
  <c r="CU42" i="19"/>
  <c r="L20" i="13"/>
  <c r="L20" i="12" s="1"/>
  <c r="AF36" i="9"/>
  <c r="BP36" i="9"/>
  <c r="P39" i="9"/>
  <c r="CE45" i="9"/>
  <c r="V6" i="9"/>
  <c r="E21" i="13"/>
  <c r="E21" i="12" s="1"/>
  <c r="BW51" i="13"/>
  <c r="BW51" i="12" s="1"/>
  <c r="BT48" i="13"/>
  <c r="BT48" i="12" s="1"/>
  <c r="AJ40" i="9"/>
  <c r="CS48" i="9"/>
  <c r="H22" i="9"/>
  <c r="AR48" i="13"/>
  <c r="AR48" i="12" s="1"/>
  <c r="BC12" i="8"/>
  <c r="AS49" i="9"/>
  <c r="CK50" i="13"/>
  <c r="CK50" i="12" s="1"/>
  <c r="AQ41" i="9"/>
  <c r="L31" i="9"/>
  <c r="AX20" i="9"/>
  <c r="W48" i="9"/>
  <c r="CK36" i="13"/>
  <c r="CK36" i="12" s="1"/>
  <c r="V33" i="13"/>
  <c r="V33" i="12" s="1"/>
  <c r="Y48" i="9"/>
  <c r="BY40" i="9"/>
  <c r="CT51" i="9"/>
  <c r="CY34" i="9"/>
  <c r="BK52" i="38"/>
  <c r="O45" i="19"/>
  <c r="O44" i="23"/>
  <c r="AR49" i="13"/>
  <c r="AR49" i="12" s="1"/>
  <c r="AK53" i="28"/>
  <c r="BN47" i="13"/>
  <c r="BN47" i="12" s="1"/>
  <c r="H35" i="9"/>
  <c r="CU51" i="13"/>
  <c r="CU51" i="12" s="1"/>
  <c r="CU51" i="9"/>
  <c r="P44" i="9"/>
  <c r="BE37" i="9"/>
  <c r="N44" i="9"/>
  <c r="K40" i="9"/>
  <c r="CM34" i="9"/>
  <c r="D45" i="23"/>
  <c r="D46" i="19"/>
  <c r="C44" i="23"/>
  <c r="C45" i="19"/>
  <c r="BT43" i="9"/>
  <c r="L25" i="8"/>
  <c r="C18" i="13"/>
  <c r="I32" i="13"/>
  <c r="I32" i="12" s="1"/>
  <c r="BN41" i="9"/>
  <c r="BE43" i="9"/>
  <c r="CK34" i="9"/>
  <c r="BC34" i="9"/>
  <c r="BF44" i="9"/>
  <c r="K20" i="9"/>
  <c r="N44" i="13"/>
  <c r="N44" i="12" s="1"/>
  <c r="O44" i="13"/>
  <c r="O44" i="12" s="1"/>
  <c r="J38" i="9"/>
  <c r="T41" i="9"/>
  <c r="T53" i="28"/>
  <c r="AS49" i="13"/>
  <c r="AS49" i="12" s="1"/>
  <c r="CR51" i="9"/>
  <c r="AH11" i="9"/>
  <c r="T48" i="23"/>
  <c r="AH52" i="38"/>
  <c r="AE52" i="38"/>
  <c r="CX52" i="38"/>
  <c r="BG52" i="38"/>
  <c r="AX31" i="23"/>
  <c r="AX31" i="19"/>
  <c r="CX38" i="13"/>
  <c r="CX38" i="12" s="1"/>
  <c r="E49" i="13"/>
  <c r="E49" i="12" s="1"/>
  <c r="AB31" i="9"/>
  <c r="BH53" i="8"/>
  <c r="DC43" i="9"/>
  <c r="K20" i="13"/>
  <c r="K20" i="12" s="1"/>
  <c r="G53" i="8"/>
  <c r="Z30" i="26"/>
  <c r="BR30" i="26"/>
  <c r="AN48" i="9"/>
  <c r="F45" i="9"/>
  <c r="T32" i="9"/>
  <c r="CX47" i="9"/>
  <c r="CQ51" i="13"/>
  <c r="CQ51" i="12" s="1"/>
  <c r="CD42" i="9"/>
  <c r="I51" i="13"/>
  <c r="I51" i="12" s="1"/>
  <c r="AJ11" i="9"/>
  <c r="J52" i="38"/>
  <c r="R52" i="38"/>
  <c r="G48" i="23"/>
  <c r="G49" i="19"/>
  <c r="D33" i="23"/>
  <c r="D33" i="22"/>
  <c r="D34" i="19"/>
  <c r="CQ52" i="38"/>
  <c r="CS40" i="13"/>
  <c r="CS40" i="12" s="1"/>
  <c r="CG52" i="21"/>
  <c r="F49" i="19"/>
  <c r="H32" i="13"/>
  <c r="CO47" i="13"/>
  <c r="CO47" i="12" s="1"/>
  <c r="CV34" i="9"/>
  <c r="CI52" i="21"/>
  <c r="L20" i="9"/>
  <c r="X45" i="9"/>
  <c r="AH40" i="9"/>
  <c r="AO41" i="9"/>
  <c r="CC51" i="9"/>
  <c r="H43" i="9"/>
  <c r="BL48" i="13"/>
  <c r="BL48" i="12" s="1"/>
  <c r="J53" i="28"/>
  <c r="R10" i="8"/>
  <c r="Q10" i="9" s="1"/>
  <c r="J40" i="13"/>
  <c r="J40" i="12" s="1"/>
  <c r="AU11" i="38"/>
  <c r="AW52" i="38"/>
  <c r="J40" i="19"/>
  <c r="J39" i="23"/>
  <c r="E34" i="22"/>
  <c r="E35" i="19"/>
  <c r="E34" i="23"/>
  <c r="BS52" i="38"/>
  <c r="I38" i="23"/>
  <c r="I39" i="19"/>
  <c r="CZ34" i="13"/>
  <c r="CZ34" i="12" s="1"/>
  <c r="CY34" i="13"/>
  <c r="CY34" i="12" s="1"/>
  <c r="CW52" i="24"/>
  <c r="CF52" i="26"/>
  <c r="AG33" i="9"/>
  <c r="AR9" i="9"/>
  <c r="CQ52" i="34"/>
  <c r="CK50" i="9"/>
  <c r="BS53" i="28"/>
  <c r="CD43" i="19"/>
  <c r="N52" i="38"/>
  <c r="G36" i="23"/>
  <c r="G37" i="19"/>
  <c r="G36" i="22"/>
  <c r="AE20" i="9"/>
  <c r="AM11" i="32"/>
  <c r="AM11" i="38"/>
  <c r="AQ7" i="9"/>
  <c r="AQ11" i="32"/>
  <c r="AQ11" i="38"/>
  <c r="I6" i="19"/>
  <c r="I6" i="22"/>
  <c r="I6" i="9"/>
  <c r="I6" i="23"/>
  <c r="AQ53" i="28"/>
  <c r="AN24" i="32"/>
  <c r="AN24" i="38"/>
  <c r="AW24" i="32"/>
  <c r="AW24" i="38"/>
  <c r="AQ24" i="32"/>
  <c r="AQ24" i="38"/>
  <c r="AV24" i="32"/>
  <c r="AV24" i="38"/>
  <c r="BK12" i="8"/>
  <c r="S4" i="15"/>
  <c r="E86" i="17"/>
  <c r="E103" i="17"/>
  <c r="J14" i="15"/>
  <c r="C75" i="17"/>
  <c r="C92" i="17"/>
  <c r="E75" i="17"/>
  <c r="E92" i="17"/>
  <c r="C87" i="17"/>
  <c r="C104" i="17"/>
  <c r="E104" i="17"/>
  <c r="E87" i="17"/>
  <c r="AR29" i="15"/>
  <c r="AR15" i="15"/>
  <c r="E74" i="7"/>
  <c r="E70" i="17"/>
  <c r="AA29" i="15"/>
  <c r="AA15" i="15"/>
  <c r="E53" i="17"/>
  <c r="J59" i="15"/>
  <c r="J29" i="15"/>
  <c r="E33" i="17"/>
  <c r="BI29" i="15"/>
  <c r="BI15" i="15"/>
  <c r="J15" i="15"/>
  <c r="C86" i="17"/>
  <c r="C32" i="17"/>
  <c r="C103" i="17"/>
  <c r="F74" i="17"/>
  <c r="F91" i="17"/>
  <c r="CU43" i="9"/>
  <c r="CN50" i="13"/>
  <c r="CN50" i="12" s="1"/>
  <c r="C12" i="8"/>
  <c r="C7" i="19"/>
  <c r="R6" i="8"/>
  <c r="Q6" i="9" s="1"/>
  <c r="AP50" i="9"/>
  <c r="AG20" i="23"/>
  <c r="AG21" i="19"/>
  <c r="AG20" i="13"/>
  <c r="AG20" i="12" s="1"/>
  <c r="AG20" i="22"/>
  <c r="AG20" i="19"/>
  <c r="AC24" i="19"/>
  <c r="AC23" i="19"/>
  <c r="BO6" i="19"/>
  <c r="BO12" i="8"/>
  <c r="AG12" i="8"/>
  <c r="AG8" i="19"/>
  <c r="AC12" i="8"/>
  <c r="AC9" i="9"/>
  <c r="AC9" i="19"/>
  <c r="AB9" i="9"/>
  <c r="D6" i="19"/>
  <c r="D7" i="19"/>
  <c r="C10" i="19"/>
  <c r="R9" i="8"/>
  <c r="Q9" i="13" s="1"/>
  <c r="BN20" i="19"/>
  <c r="BN19" i="22"/>
  <c r="AT37" i="9"/>
  <c r="AV37" i="9"/>
  <c r="AU37" i="13"/>
  <c r="AU37" i="12" s="1"/>
  <c r="AT37" i="13"/>
  <c r="AT37" i="12" s="1"/>
  <c r="BI40" i="9"/>
  <c r="BJ40" i="13"/>
  <c r="BJ40" i="12" s="1"/>
  <c r="BL31" i="9"/>
  <c r="BL31" i="13"/>
  <c r="BL31" i="12" s="1"/>
  <c r="BN45" i="13"/>
  <c r="BN45" i="12" s="1"/>
  <c r="BO45" i="9"/>
  <c r="CA46" i="9"/>
  <c r="CB46" i="9"/>
  <c r="CB46" i="13"/>
  <c r="CB46" i="12" s="1"/>
  <c r="AX53" i="28"/>
  <c r="J5" i="9"/>
  <c r="R5" i="8"/>
  <c r="Q5" i="9" s="1"/>
  <c r="I5" i="9"/>
  <c r="BG31" i="13"/>
  <c r="BG31" i="12" s="1"/>
  <c r="BF31" i="13"/>
  <c r="BF31" i="12" s="1"/>
  <c r="BS42" i="9"/>
  <c r="BR42" i="13"/>
  <c r="BR42" i="12" s="1"/>
  <c r="AU53" i="28"/>
  <c r="BM39" i="9"/>
  <c r="BL39" i="13"/>
  <c r="BL39" i="12" s="1"/>
  <c r="CJ47" i="9"/>
  <c r="CJ47" i="13"/>
  <c r="CJ47" i="12" s="1"/>
  <c r="CL37" i="9"/>
  <c r="CL37" i="13"/>
  <c r="CL37" i="12" s="1"/>
  <c r="CM50" i="9"/>
  <c r="CL50" i="13"/>
  <c r="CL50" i="12" s="1"/>
  <c r="CO40" i="9"/>
  <c r="CO40" i="13"/>
  <c r="CO40" i="12" s="1"/>
  <c r="BS44" i="9"/>
  <c r="BR44" i="13"/>
  <c r="BR44" i="12" s="1"/>
  <c r="AG52" i="24"/>
  <c r="AG52" i="21"/>
  <c r="BY52" i="21"/>
  <c r="BY52" i="24"/>
  <c r="BY51" i="26" s="1"/>
  <c r="AP8" i="23"/>
  <c r="AP8" i="13"/>
  <c r="AP8" i="12" s="1"/>
  <c r="AA8" i="9"/>
  <c r="Z8" i="19"/>
  <c r="AO52" i="24"/>
  <c r="AO52" i="21"/>
  <c r="CC52" i="21"/>
  <c r="CC52" i="24"/>
  <c r="D53" i="28"/>
  <c r="BS52" i="24"/>
  <c r="BS52" i="21"/>
  <c r="BM39" i="13"/>
  <c r="BM39" i="12" s="1"/>
  <c r="BM39" i="23"/>
  <c r="CP45" i="13"/>
  <c r="CP45" i="12" s="1"/>
  <c r="L38" i="9"/>
  <c r="K38" i="13"/>
  <c r="K38" i="12" s="1"/>
  <c r="T33" i="9"/>
  <c r="S33" i="13"/>
  <c r="S33" i="12" s="1"/>
  <c r="C21" i="19"/>
  <c r="B20" i="13"/>
  <c r="B20" i="12" s="1"/>
  <c r="C20" i="19"/>
  <c r="B20" i="9"/>
  <c r="CK52" i="21"/>
  <c r="BS42" i="13"/>
  <c r="BS42" i="12" s="1"/>
  <c r="C19" i="23"/>
  <c r="B19" i="9"/>
  <c r="C19" i="13"/>
  <c r="C19" i="12" s="1"/>
  <c r="B19" i="13"/>
  <c r="B19" i="12" s="1"/>
  <c r="AN8" i="23"/>
  <c r="AM8" i="9"/>
  <c r="AS19" i="19"/>
  <c r="AS18" i="13"/>
  <c r="AS18" i="12" s="1"/>
  <c r="AM39" i="9"/>
  <c r="AO39" i="9"/>
  <c r="BG33" i="9"/>
  <c r="Y20" i="9"/>
  <c r="BP44" i="9"/>
  <c r="BO44" i="13"/>
  <c r="BO44" i="12" s="1"/>
  <c r="BS44" i="13"/>
  <c r="BS44" i="12" s="1"/>
  <c r="CH52" i="24"/>
  <c r="CH51" i="26" s="1"/>
  <c r="CH52" i="21"/>
  <c r="R21" i="8"/>
  <c r="Q21" i="13" s="1"/>
  <c r="Q21" i="12" s="1"/>
  <c r="E21" i="23"/>
  <c r="D21" i="13"/>
  <c r="D21" i="12" s="1"/>
  <c r="E21" i="9"/>
  <c r="E21" i="22"/>
  <c r="F21" i="9"/>
  <c r="E22" i="19"/>
  <c r="E21" i="19"/>
  <c r="CY53" i="8"/>
  <c r="BX38" i="9"/>
  <c r="BY35" i="9"/>
  <c r="CP32" i="9"/>
  <c r="N36" i="9"/>
  <c r="I42" i="9"/>
  <c r="AC19" i="19"/>
  <c r="CP49" i="9"/>
  <c r="AT44" i="9"/>
  <c r="AX48" i="9"/>
  <c r="AL50" i="9"/>
  <c r="BA39" i="9"/>
  <c r="G42" i="9"/>
  <c r="AD12" i="8"/>
  <c r="BK40" i="9"/>
  <c r="W25" i="8"/>
  <c r="CE52" i="34"/>
  <c r="AF51" i="9"/>
  <c r="G52" i="34"/>
  <c r="AE52" i="34"/>
  <c r="CR45" i="9"/>
  <c r="CE42" i="9"/>
  <c r="BN45" i="9"/>
  <c r="W40" i="19"/>
  <c r="W39" i="23"/>
  <c r="AQ23" i="23"/>
  <c r="AP23" i="13"/>
  <c r="AP23" i="12" s="1"/>
  <c r="AQ24" i="19"/>
  <c r="AQ23" i="22"/>
  <c r="AQ23" i="13"/>
  <c r="AQ23" i="12" s="1"/>
  <c r="AQ23" i="9"/>
  <c r="W10" i="22"/>
  <c r="W10" i="13"/>
  <c r="W10" i="12" s="1"/>
  <c r="W10" i="23"/>
  <c r="V10" i="13"/>
  <c r="V10" i="12" s="1"/>
  <c r="W10" i="9"/>
  <c r="W11" i="19"/>
  <c r="C44" i="13"/>
  <c r="C44" i="12" s="1"/>
  <c r="D45" i="19"/>
  <c r="D44" i="23"/>
  <c r="E34" i="13"/>
  <c r="E34" i="12" s="1"/>
  <c r="F34" i="23"/>
  <c r="F34" i="22"/>
  <c r="F43" i="19"/>
  <c r="F42" i="23"/>
  <c r="F43" i="13"/>
  <c r="F43" i="12" s="1"/>
  <c r="G43" i="23"/>
  <c r="G44" i="19"/>
  <c r="F47" i="13"/>
  <c r="F47" i="12" s="1"/>
  <c r="G47" i="23"/>
  <c r="G48" i="19"/>
  <c r="I34" i="13"/>
  <c r="I34" i="12" s="1"/>
  <c r="J34" i="13"/>
  <c r="J34" i="12" s="1"/>
  <c r="J34" i="22"/>
  <c r="J35" i="19"/>
  <c r="J34" i="19"/>
  <c r="J34" i="23"/>
  <c r="J51" i="13"/>
  <c r="J51" i="12" s="1"/>
  <c r="K51" i="13"/>
  <c r="K51" i="12" s="1"/>
  <c r="K51" i="19"/>
  <c r="K51" i="23"/>
  <c r="K52" i="19"/>
  <c r="K51" i="22"/>
  <c r="K40" i="13"/>
  <c r="K40" i="12" s="1"/>
  <c r="L41" i="19"/>
  <c r="L40" i="23"/>
  <c r="L41" i="13"/>
  <c r="L41" i="12" s="1"/>
  <c r="M42" i="19"/>
  <c r="M41" i="23"/>
  <c r="N46" i="13"/>
  <c r="N46" i="12" s="1"/>
  <c r="N46" i="23"/>
  <c r="N46" i="19"/>
  <c r="O51" i="22"/>
  <c r="O51" i="13"/>
  <c r="O51" i="12" s="1"/>
  <c r="O51" i="23"/>
  <c r="O52" i="19"/>
  <c r="O51" i="19"/>
  <c r="R34" i="22"/>
  <c r="R34" i="23"/>
  <c r="R34" i="19"/>
  <c r="W43" i="13"/>
  <c r="W43" i="12" s="1"/>
  <c r="W43" i="19"/>
  <c r="W43" i="23"/>
  <c r="AG49" i="13"/>
  <c r="AG49" i="12" s="1"/>
  <c r="AG49" i="19"/>
  <c r="AG49" i="23"/>
  <c r="AL34" i="13"/>
  <c r="AL34" i="12" s="1"/>
  <c r="AL34" i="23"/>
  <c r="BF46" i="19"/>
  <c r="BF47" i="19"/>
  <c r="BF46" i="23"/>
  <c r="BI42" i="13"/>
  <c r="BI42" i="12" s="1"/>
  <c r="BJ42" i="23"/>
  <c r="BJ42" i="19"/>
  <c r="BK43" i="23"/>
  <c r="BK43" i="19"/>
  <c r="BU38" i="19"/>
  <c r="BU37" i="23"/>
  <c r="BT37" i="13"/>
  <c r="BT37" i="12" s="1"/>
  <c r="BY41" i="23"/>
  <c r="BY42" i="19"/>
  <c r="CJ44" i="23"/>
  <c r="CJ44" i="19"/>
  <c r="CU43" i="23"/>
  <c r="CU43" i="19"/>
  <c r="CY31" i="23"/>
  <c r="CY31" i="22"/>
  <c r="CY32" i="19"/>
  <c r="CY31" i="19"/>
  <c r="DA45" i="23"/>
  <c r="DA46" i="19"/>
  <c r="BE46" i="19"/>
  <c r="BE45" i="23"/>
  <c r="BE38" i="13"/>
  <c r="BE38" i="12" s="1"/>
  <c r="BF38" i="23"/>
  <c r="BF38" i="19"/>
  <c r="BN34" i="13"/>
  <c r="BN34" i="12" s="1"/>
  <c r="BN34" i="23"/>
  <c r="BN34" i="22"/>
  <c r="BN34" i="19"/>
  <c r="CC45" i="23"/>
  <c r="CC46" i="19"/>
  <c r="CE48" i="19"/>
  <c r="CE47" i="23"/>
  <c r="CG49" i="23"/>
  <c r="CG50" i="19"/>
  <c r="CI51" i="22"/>
  <c r="CI52" i="19"/>
  <c r="CI51" i="23"/>
  <c r="CO46" i="19"/>
  <c r="CO45" i="23"/>
  <c r="AX34" i="13"/>
  <c r="AX34" i="12" s="1"/>
  <c r="AX34" i="19"/>
  <c r="AX34" i="23"/>
  <c r="AZ33" i="13"/>
  <c r="AZ33" i="12" s="1"/>
  <c r="BA33" i="23"/>
  <c r="BA33" i="19"/>
  <c r="BA34" i="19"/>
  <c r="BW43" i="23"/>
  <c r="BW43" i="19"/>
  <c r="BW44" i="19"/>
  <c r="BY33" i="22"/>
  <c r="BY33" i="19"/>
  <c r="BY34" i="19"/>
  <c r="BY33" i="23"/>
  <c r="BY45" i="19"/>
  <c r="BY46" i="19"/>
  <c r="BY45" i="23"/>
  <c r="CC33" i="23"/>
  <c r="CC34" i="19"/>
  <c r="CC33" i="22"/>
  <c r="CB33" i="13"/>
  <c r="CB33" i="12" s="1"/>
  <c r="CD50" i="19"/>
  <c r="CD50" i="23"/>
  <c r="CF32" i="23"/>
  <c r="CF32" i="22"/>
  <c r="CH51" i="19"/>
  <c r="CH50" i="23"/>
  <c r="CK41" i="23"/>
  <c r="CK42" i="19"/>
  <c r="AR37" i="13"/>
  <c r="AR37" i="12" s="1"/>
  <c r="AS37" i="23"/>
  <c r="AS38" i="19"/>
  <c r="AS37" i="19"/>
  <c r="AT35" i="19"/>
  <c r="AT34" i="23"/>
  <c r="AS50" i="13"/>
  <c r="AS50" i="12" s="1"/>
  <c r="AT50" i="23"/>
  <c r="AT50" i="19"/>
  <c r="AT51" i="19"/>
  <c r="AU31" i="13"/>
  <c r="AU31" i="12" s="1"/>
  <c r="AU31" i="23"/>
  <c r="AU31" i="19"/>
  <c r="AU43" i="23"/>
  <c r="AU43" i="19"/>
  <c r="AV32" i="13"/>
  <c r="AV32" i="12" s="1"/>
  <c r="AV32" i="23"/>
  <c r="AV32" i="19"/>
  <c r="AV40" i="19"/>
  <c r="AV40" i="23"/>
  <c r="AV41" i="19"/>
  <c r="AW42" i="13"/>
  <c r="AW42" i="12" s="1"/>
  <c r="AX42" i="19"/>
  <c r="AX43" i="19"/>
  <c r="AX42" i="23"/>
  <c r="AY31" i="13"/>
  <c r="AY31" i="12" s="1"/>
  <c r="AX31" i="13"/>
  <c r="AX31" i="12" s="1"/>
  <c r="AY31" i="19"/>
  <c r="AY31" i="23"/>
  <c r="AY32" i="19"/>
  <c r="AX43" i="13"/>
  <c r="AX43" i="12" s="1"/>
  <c r="AY43" i="13"/>
  <c r="AY43" i="12" s="1"/>
  <c r="AY43" i="23"/>
  <c r="AY43" i="19"/>
  <c r="AY44" i="19"/>
  <c r="AY52" i="19"/>
  <c r="AY51" i="23"/>
  <c r="AZ32" i="23"/>
  <c r="AZ32" i="19"/>
  <c r="AZ33" i="19"/>
  <c r="AY32" i="13"/>
  <c r="AY32" i="12" s="1"/>
  <c r="CK33" i="23"/>
  <c r="CK33" i="22"/>
  <c r="CK33" i="13"/>
  <c r="CK33" i="12" s="1"/>
  <c r="CW45" i="23"/>
  <c r="CW45" i="19"/>
  <c r="CY35" i="19"/>
  <c r="CY35" i="22"/>
  <c r="CY35" i="13"/>
  <c r="CY35" i="12" s="1"/>
  <c r="CY35" i="23"/>
  <c r="CY51" i="23"/>
  <c r="CY51" i="22"/>
  <c r="DA33" i="23"/>
  <c r="DA33" i="22"/>
  <c r="DA34" i="19"/>
  <c r="CZ33" i="13"/>
  <c r="CZ33" i="12" s="1"/>
  <c r="CT30" i="26"/>
  <c r="BN53" i="28"/>
  <c r="BX50" i="9"/>
  <c r="CN32" i="9"/>
  <c r="BN25" i="8"/>
  <c r="AG25" i="8"/>
  <c r="BJ12" i="8"/>
  <c r="CR40" i="9"/>
  <c r="T31" i="9"/>
  <c r="AD42" i="9"/>
  <c r="AG40" i="9"/>
  <c r="AL25" i="8"/>
  <c r="AN36" i="9"/>
  <c r="C30" i="26"/>
  <c r="E12" i="8"/>
  <c r="D45" i="13"/>
  <c r="D45" i="12" s="1"/>
  <c r="E45" i="23"/>
  <c r="E46" i="19"/>
  <c r="G35" i="22"/>
  <c r="G35" i="23"/>
  <c r="G36" i="19"/>
  <c r="G44" i="13"/>
  <c r="G44" i="12" s="1"/>
  <c r="H44" i="23"/>
  <c r="H45" i="19"/>
  <c r="I45" i="13"/>
  <c r="I45" i="12" s="1"/>
  <c r="H45" i="13"/>
  <c r="H45" i="12" s="1"/>
  <c r="I45" i="23"/>
  <c r="I46" i="19"/>
  <c r="I49" i="13"/>
  <c r="I49" i="12" s="1"/>
  <c r="I49" i="23"/>
  <c r="I49" i="19"/>
  <c r="I50" i="19"/>
  <c r="K48" i="13"/>
  <c r="K48" i="12" s="1"/>
  <c r="L49" i="19"/>
  <c r="L48" i="23"/>
  <c r="L48" i="19"/>
  <c r="O35" i="22"/>
  <c r="O35" i="23"/>
  <c r="P32" i="22"/>
  <c r="P32" i="23"/>
  <c r="Q49" i="13"/>
  <c r="Q49" i="12" s="1"/>
  <c r="Q49" i="23"/>
  <c r="Q49" i="19"/>
  <c r="R50" i="13"/>
  <c r="R50" i="12" s="1"/>
  <c r="R50" i="19"/>
  <c r="R50" i="23"/>
  <c r="S35" i="22"/>
  <c r="S35" i="23"/>
  <c r="S43" i="13"/>
  <c r="S43" i="12" s="1"/>
  <c r="S43" i="19"/>
  <c r="S43" i="23"/>
  <c r="T32" i="23"/>
  <c r="T32" i="22"/>
  <c r="T40" i="13"/>
  <c r="T40" i="12" s="1"/>
  <c r="T40" i="19"/>
  <c r="T40" i="23"/>
  <c r="U33" i="22"/>
  <c r="U33" i="23"/>
  <c r="U41" i="13"/>
  <c r="U41" i="12" s="1"/>
  <c r="U41" i="23"/>
  <c r="U41" i="19"/>
  <c r="W31" i="23"/>
  <c r="W31" i="19"/>
  <c r="Y45" i="13"/>
  <c r="Y45" i="12" s="1"/>
  <c r="Y45" i="19"/>
  <c r="Y45" i="23"/>
  <c r="AB48" i="13"/>
  <c r="AB48" i="12" s="1"/>
  <c r="AB48" i="19"/>
  <c r="AB48" i="23"/>
  <c r="AD46" i="13"/>
  <c r="AD46" i="12" s="1"/>
  <c r="AD46" i="23"/>
  <c r="AD47" i="19"/>
  <c r="AJ40" i="13"/>
  <c r="AJ40" i="12" s="1"/>
  <c r="AJ41" i="19"/>
  <c r="AJ40" i="23"/>
  <c r="AL46" i="13"/>
  <c r="AL46" i="12" s="1"/>
  <c r="AL46" i="19"/>
  <c r="AL46" i="23"/>
  <c r="BH40" i="13"/>
  <c r="BH40" i="12" s="1"/>
  <c r="BH40" i="23"/>
  <c r="BH40" i="19"/>
  <c r="BI41" i="13"/>
  <c r="BI41" i="12" s="1"/>
  <c r="BI41" i="23"/>
  <c r="BI41" i="19"/>
  <c r="BI42" i="19"/>
  <c r="BP36" i="23"/>
  <c r="BP36" i="22"/>
  <c r="BQ49" i="19"/>
  <c r="BQ49" i="23"/>
  <c r="BQ50" i="19"/>
  <c r="BQ49" i="13"/>
  <c r="BQ49" i="12" s="1"/>
  <c r="BS35" i="23"/>
  <c r="BS36" i="19"/>
  <c r="BS35" i="22"/>
  <c r="CA48" i="13"/>
  <c r="CA48" i="12" s="1"/>
  <c r="CB49" i="19"/>
  <c r="CB48" i="23"/>
  <c r="CC37" i="19"/>
  <c r="CC38" i="19"/>
  <c r="CC37" i="13"/>
  <c r="CC37" i="12" s="1"/>
  <c r="CB37" i="13"/>
  <c r="CB37" i="12" s="1"/>
  <c r="CC37" i="23"/>
  <c r="CS38" i="19"/>
  <c r="CS37" i="23"/>
  <c r="DC31" i="23"/>
  <c r="DC31" i="22"/>
  <c r="DC31" i="19"/>
  <c r="BL44" i="23"/>
  <c r="BL44" i="19"/>
  <c r="BV42" i="19"/>
  <c r="BV42" i="23"/>
  <c r="CB44" i="23"/>
  <c r="CB45" i="19"/>
  <c r="AZ45" i="13"/>
  <c r="AZ45" i="12" s="1"/>
  <c r="BA45" i="23"/>
  <c r="BA46" i="19"/>
  <c r="BA45" i="19"/>
  <c r="BC31" i="19"/>
  <c r="BC31" i="23"/>
  <c r="BD37" i="13"/>
  <c r="BD37" i="12" s="1"/>
  <c r="BE37" i="23"/>
  <c r="BE38" i="19"/>
  <c r="BE37" i="19"/>
  <c r="BD49" i="13"/>
  <c r="BD49" i="12" s="1"/>
  <c r="BE49" i="23"/>
  <c r="BE49" i="19"/>
  <c r="BE50" i="19"/>
  <c r="BM33" i="22"/>
  <c r="BM33" i="23"/>
  <c r="BM33" i="19"/>
  <c r="BM33" i="13"/>
  <c r="BM33" i="12" s="1"/>
  <c r="BO35" i="23"/>
  <c r="BO35" i="19"/>
  <c r="BO35" i="22"/>
  <c r="BO47" i="13"/>
  <c r="BO47" i="12" s="1"/>
  <c r="BO47" i="19"/>
  <c r="BO47" i="23"/>
  <c r="BO48" i="19"/>
  <c r="BX44" i="13"/>
  <c r="BX44" i="12" s="1"/>
  <c r="BX44" i="19"/>
  <c r="BX44" i="23"/>
  <c r="BX45" i="19"/>
  <c r="CQ35" i="23"/>
  <c r="CQ35" i="22"/>
  <c r="CQ36" i="19"/>
  <c r="CU31" i="23"/>
  <c r="CU31" i="19"/>
  <c r="CU31" i="22"/>
  <c r="CY47" i="19"/>
  <c r="CY47" i="23"/>
  <c r="DC47" i="23"/>
  <c r="DC48" i="19"/>
  <c r="AR40" i="13"/>
  <c r="AR40" i="12" s="1"/>
  <c r="AR40" i="19"/>
  <c r="AR40" i="23"/>
  <c r="AQ48" i="13"/>
  <c r="AQ48" i="12" s="1"/>
  <c r="AR48" i="23"/>
  <c r="AR45" i="13"/>
  <c r="AR45" i="12" s="1"/>
  <c r="AS46" i="19"/>
  <c r="AS45" i="23"/>
  <c r="AS49" i="23"/>
  <c r="AS49" i="19"/>
  <c r="AS50" i="19"/>
  <c r="AT42" i="13"/>
  <c r="AT42" i="12" s="1"/>
  <c r="AT42" i="23"/>
  <c r="AT42" i="19"/>
  <c r="AT51" i="13"/>
  <c r="AT51" i="12" s="1"/>
  <c r="AU51" i="19"/>
  <c r="AU51" i="23"/>
  <c r="AU52" i="19"/>
  <c r="AW37" i="23"/>
  <c r="AW38" i="19"/>
  <c r="AX51" i="19"/>
  <c r="AX50" i="23"/>
  <c r="CD38" i="23"/>
  <c r="CD38" i="19"/>
  <c r="CF49" i="19"/>
  <c r="CF48" i="23"/>
  <c r="CH34" i="22"/>
  <c r="CH34" i="23"/>
  <c r="CL34" i="23"/>
  <c r="CL34" i="19"/>
  <c r="CL34" i="22"/>
  <c r="CU35" i="22"/>
  <c r="CU35" i="23"/>
  <c r="CU51" i="23"/>
  <c r="CU51" i="22"/>
  <c r="CU52" i="19"/>
  <c r="DC51" i="22"/>
  <c r="DC51" i="23"/>
  <c r="DC52" i="19"/>
  <c r="DC51" i="19"/>
  <c r="W23" i="22"/>
  <c r="W23" i="23"/>
  <c r="W24" i="19"/>
  <c r="V23" i="13"/>
  <c r="V23" i="12" s="1"/>
  <c r="W23" i="9"/>
  <c r="W23" i="13"/>
  <c r="W23" i="12" s="1"/>
  <c r="J10" i="23"/>
  <c r="J10" i="13"/>
  <c r="J10" i="12" s="1"/>
  <c r="J10" i="19"/>
  <c r="J11" i="19"/>
  <c r="C40" i="13"/>
  <c r="C40" i="12" s="1"/>
  <c r="D40" i="23"/>
  <c r="G31" i="23"/>
  <c r="G31" i="22"/>
  <c r="G31" i="19"/>
  <c r="G32" i="19"/>
  <c r="G51" i="23"/>
  <c r="G51" i="22"/>
  <c r="G48" i="13"/>
  <c r="G48" i="12" s="1"/>
  <c r="H48" i="13"/>
  <c r="H48" i="12" s="1"/>
  <c r="H49" i="19"/>
  <c r="H48" i="23"/>
  <c r="I41" i="13"/>
  <c r="I41" i="12" s="1"/>
  <c r="I41" i="23"/>
  <c r="L44" i="13"/>
  <c r="L44" i="12" s="1"/>
  <c r="L44" i="23"/>
  <c r="L44" i="19"/>
  <c r="N34" i="19"/>
  <c r="N34" i="22"/>
  <c r="N34" i="23"/>
  <c r="M38" i="13"/>
  <c r="M38" i="12" s="1"/>
  <c r="N38" i="19"/>
  <c r="N38" i="23"/>
  <c r="M42" i="13"/>
  <c r="M42" i="12" s="1"/>
  <c r="N42" i="23"/>
  <c r="N42" i="19"/>
  <c r="O47" i="13"/>
  <c r="O47" i="12" s="1"/>
  <c r="O47" i="19"/>
  <c r="O47" i="23"/>
  <c r="P40" i="13"/>
  <c r="P40" i="12" s="1"/>
  <c r="P40" i="23"/>
  <c r="P44" i="13"/>
  <c r="P44" i="12" s="1"/>
  <c r="P44" i="23"/>
  <c r="P44" i="19"/>
  <c r="Q33" i="22"/>
  <c r="Q33" i="13"/>
  <c r="Q33" i="12" s="1"/>
  <c r="Q33" i="23"/>
  <c r="Q41" i="13"/>
  <c r="Q41" i="12" s="1"/>
  <c r="Q41" i="19"/>
  <c r="Q41" i="23"/>
  <c r="Q45" i="13"/>
  <c r="Q45" i="12" s="1"/>
  <c r="Q45" i="23"/>
  <c r="Q45" i="19"/>
  <c r="S31" i="22"/>
  <c r="S31" i="23"/>
  <c r="S31" i="19"/>
  <c r="S51" i="13"/>
  <c r="S51" i="12" s="1"/>
  <c r="S51" i="19"/>
  <c r="S51" i="22"/>
  <c r="S51" i="23"/>
  <c r="V42" i="13"/>
  <c r="V42" i="12" s="1"/>
  <c r="V42" i="23"/>
  <c r="V42" i="19"/>
  <c r="V50" i="13"/>
  <c r="V50" i="12" s="1"/>
  <c r="V50" i="19"/>
  <c r="V50" i="23"/>
  <c r="X32" i="13"/>
  <c r="X32" i="12" s="1"/>
  <c r="X32" i="23"/>
  <c r="X32" i="19"/>
  <c r="AE51" i="13"/>
  <c r="AE51" i="12" s="1"/>
  <c r="AE51" i="23"/>
  <c r="AE52" i="19"/>
  <c r="AH50" i="13"/>
  <c r="AH50" i="12" s="1"/>
  <c r="AH50" i="23"/>
  <c r="AH50" i="19"/>
  <c r="AI47" i="23"/>
  <c r="AI48" i="19"/>
  <c r="AK45" i="13"/>
  <c r="AK45" i="12" s="1"/>
  <c r="AK45" i="23"/>
  <c r="BA46" i="13"/>
  <c r="BA46" i="12" s="1"/>
  <c r="BB46" i="23"/>
  <c r="BB47" i="19"/>
  <c r="BE41" i="13"/>
  <c r="BE41" i="12" s="1"/>
  <c r="BE41" i="23"/>
  <c r="BT32" i="23"/>
  <c r="BT32" i="22"/>
  <c r="CA31" i="19"/>
  <c r="CA32" i="19"/>
  <c r="CA31" i="23"/>
  <c r="CA47" i="19"/>
  <c r="CA47" i="23"/>
  <c r="CA48" i="19"/>
  <c r="CE51" i="23"/>
  <c r="CE51" i="19"/>
  <c r="CE51" i="22"/>
  <c r="CE52" i="19"/>
  <c r="DA37" i="23"/>
  <c r="DA37" i="19"/>
  <c r="DA37" i="13"/>
  <c r="DA37" i="12" s="1"/>
  <c r="DB34" i="23"/>
  <c r="DA34" i="13"/>
  <c r="DA34" i="12" s="1"/>
  <c r="DB34" i="22"/>
  <c r="BD33" i="13"/>
  <c r="BD33" i="12" s="1"/>
  <c r="BE34" i="19"/>
  <c r="BE33" i="23"/>
  <c r="BP32" i="23"/>
  <c r="BP32" i="22"/>
  <c r="BP33" i="19"/>
  <c r="BO32" i="13"/>
  <c r="BO32" i="12" s="1"/>
  <c r="CE31" i="22"/>
  <c r="CE31" i="23"/>
  <c r="CE31" i="19"/>
  <c r="CF37" i="13"/>
  <c r="CF37" i="12" s="1"/>
  <c r="CG37" i="23"/>
  <c r="CI43" i="19"/>
  <c r="CI43" i="23"/>
  <c r="BA37" i="13"/>
  <c r="BA37" i="12" s="1"/>
  <c r="BA37" i="23"/>
  <c r="BA37" i="19"/>
  <c r="BA34" i="13"/>
  <c r="BA34" i="12" s="1"/>
  <c r="BB35" i="19"/>
  <c r="BB34" i="19"/>
  <c r="BB34" i="23"/>
  <c r="BB50" i="13"/>
  <c r="BB50" i="12" s="1"/>
  <c r="BB50" i="23"/>
  <c r="BB50" i="19"/>
  <c r="BN46" i="13"/>
  <c r="BN46" i="12" s="1"/>
  <c r="BN46" i="23"/>
  <c r="BN47" i="19"/>
  <c r="BN46" i="19"/>
  <c r="BQ33" i="22"/>
  <c r="BQ34" i="19"/>
  <c r="BQ33" i="23"/>
  <c r="BV51" i="13"/>
  <c r="BV51" i="12" s="1"/>
  <c r="BW51" i="23"/>
  <c r="BW52" i="19"/>
  <c r="BW51" i="22"/>
  <c r="CA43" i="23"/>
  <c r="CA44" i="19"/>
  <c r="CD34" i="22"/>
  <c r="CD34" i="23"/>
  <c r="CE39" i="19"/>
  <c r="CE39" i="23"/>
  <c r="CH38" i="23"/>
  <c r="CH39" i="19"/>
  <c r="CM35" i="19"/>
  <c r="CM35" i="22"/>
  <c r="CM35" i="23"/>
  <c r="CQ51" i="22"/>
  <c r="CQ51" i="23"/>
  <c r="CQ51" i="19"/>
  <c r="CQ52" i="19"/>
  <c r="AS41" i="13"/>
  <c r="AS41" i="12" s="1"/>
  <c r="AS41" i="23"/>
  <c r="AS41" i="19"/>
  <c r="AT39" i="13"/>
  <c r="AT39" i="12" s="1"/>
  <c r="AU39" i="19"/>
  <c r="AU39" i="23"/>
  <c r="AU40" i="19"/>
  <c r="AU47" i="23"/>
  <c r="AU48" i="19"/>
  <c r="AV41" i="13"/>
  <c r="AV41" i="12" s="1"/>
  <c r="AW41" i="13"/>
  <c r="AW41" i="12" s="1"/>
  <c r="AW41" i="19"/>
  <c r="AW41" i="23"/>
  <c r="AW42" i="19"/>
  <c r="AY39" i="23"/>
  <c r="AY40" i="19"/>
  <c r="AY47" i="13"/>
  <c r="AY47" i="12" s="1"/>
  <c r="AY47" i="23"/>
  <c r="AY47" i="19"/>
  <c r="CK45" i="23"/>
  <c r="CK45" i="19"/>
  <c r="CM31" i="22"/>
  <c r="CM32" i="19"/>
  <c r="CM31" i="19"/>
  <c r="CM31" i="23"/>
  <c r="CW33" i="23"/>
  <c r="CW33" i="22"/>
  <c r="CW33" i="13"/>
  <c r="CW33" i="12" s="1"/>
  <c r="CW33" i="19"/>
  <c r="CX34" i="23"/>
  <c r="CX34" i="22"/>
  <c r="CX34" i="19"/>
  <c r="CY44" i="19"/>
  <c r="CY43" i="23"/>
  <c r="CZ45" i="19"/>
  <c r="CZ44" i="23"/>
  <c r="DB38" i="23"/>
  <c r="DB38" i="19"/>
  <c r="CN36" i="9"/>
  <c r="AC40" i="9"/>
  <c r="CV48" i="9"/>
  <c r="CC46" i="9"/>
  <c r="CD35" i="9"/>
  <c r="AC41" i="9"/>
  <c r="CR49" i="9"/>
  <c r="AY49" i="9"/>
  <c r="W23" i="19"/>
  <c r="CI43" i="13"/>
  <c r="CI43" i="12" s="1"/>
  <c r="J12" i="8"/>
  <c r="R41" i="9"/>
  <c r="BW52" i="34"/>
  <c r="I48" i="9"/>
  <c r="R45" i="9"/>
  <c r="CF51" i="9"/>
  <c r="AU39" i="9"/>
  <c r="CE52" i="32"/>
  <c r="M44" i="9"/>
  <c r="G52" i="32"/>
  <c r="AE52" i="32"/>
  <c r="W50" i="9"/>
  <c r="X39" i="9"/>
  <c r="O44" i="9"/>
  <c r="BZ47" i="9"/>
  <c r="BF41" i="9"/>
  <c r="DA34" i="9"/>
  <c r="BC50" i="9"/>
  <c r="G48" i="9"/>
  <c r="F51" i="13"/>
  <c r="F51" i="12" s="1"/>
  <c r="S52" i="19"/>
  <c r="W39" i="13"/>
  <c r="W39" i="12" s="1"/>
  <c r="E46" i="13"/>
  <c r="E46" i="12" s="1"/>
  <c r="F46" i="23"/>
  <c r="F47" i="19"/>
  <c r="L49" i="13"/>
  <c r="L49" i="12" s="1"/>
  <c r="M50" i="19"/>
  <c r="M49" i="23"/>
  <c r="M49" i="19"/>
  <c r="O31" i="22"/>
  <c r="O31" i="23"/>
  <c r="O31" i="19"/>
  <c r="O43" i="13"/>
  <c r="O43" i="12" s="1"/>
  <c r="O44" i="19"/>
  <c r="O43" i="23"/>
  <c r="R42" i="13"/>
  <c r="R42" i="12" s="1"/>
  <c r="R42" i="23"/>
  <c r="R42" i="19"/>
  <c r="R46" i="13"/>
  <c r="R46" i="12" s="1"/>
  <c r="R46" i="19"/>
  <c r="R46" i="23"/>
  <c r="S47" i="13"/>
  <c r="S47" i="12" s="1"/>
  <c r="S47" i="23"/>
  <c r="S47" i="19"/>
  <c r="T44" i="23"/>
  <c r="T44" i="19"/>
  <c r="U49" i="23"/>
  <c r="U49" i="13"/>
  <c r="U49" i="12" s="1"/>
  <c r="U49" i="19"/>
  <c r="V38" i="13"/>
  <c r="V38" i="12" s="1"/>
  <c r="V38" i="19"/>
  <c r="W51" i="13"/>
  <c r="W51" i="12" s="1"/>
  <c r="W51" i="23"/>
  <c r="W52" i="19"/>
  <c r="W51" i="19"/>
  <c r="X40" i="13"/>
  <c r="X40" i="12" s="1"/>
  <c r="X40" i="19"/>
  <c r="X40" i="23"/>
  <c r="Y33" i="13"/>
  <c r="Y33" i="12" s="1"/>
  <c r="Y33" i="19"/>
  <c r="Y33" i="23"/>
  <c r="Y41" i="13"/>
  <c r="Y41" i="12" s="1"/>
  <c r="Y41" i="23"/>
  <c r="Y41" i="19"/>
  <c r="AD50" i="23"/>
  <c r="AD50" i="19"/>
  <c r="AG41" i="13"/>
  <c r="AG41" i="12" s="1"/>
  <c r="AG41" i="23"/>
  <c r="AG41" i="19"/>
  <c r="AY44" i="13"/>
  <c r="AY44" i="12" s="1"/>
  <c r="AZ45" i="19"/>
  <c r="AZ44" i="23"/>
  <c r="AZ44" i="19"/>
  <c r="BK31" i="23"/>
  <c r="BK31" i="22"/>
  <c r="BK31" i="19"/>
  <c r="BU49" i="23"/>
  <c r="BU50" i="19"/>
  <c r="BT49" i="13"/>
  <c r="BT49" i="12" s="1"/>
  <c r="BU38" i="13"/>
  <c r="BU38" i="12" s="1"/>
  <c r="BV38" i="23"/>
  <c r="CB49" i="13"/>
  <c r="CB49" i="12" s="1"/>
  <c r="CC49" i="19"/>
  <c r="CC49" i="13"/>
  <c r="CC49" i="12" s="1"/>
  <c r="CC49" i="23"/>
  <c r="CM43" i="23"/>
  <c r="CM44" i="19"/>
  <c r="CR32" i="23"/>
  <c r="CR32" i="22"/>
  <c r="CS33" i="22"/>
  <c r="CS33" i="23"/>
  <c r="CS50" i="19"/>
  <c r="CS49" i="23"/>
  <c r="CV32" i="23"/>
  <c r="CV32" i="22"/>
  <c r="CW41" i="23"/>
  <c r="CW42" i="19"/>
  <c r="CX46" i="13"/>
  <c r="CX46" i="12" s="1"/>
  <c r="CX46" i="23"/>
  <c r="AW50" i="19"/>
  <c r="AW49" i="23"/>
  <c r="BE50" i="13"/>
  <c r="BE50" i="12" s="1"/>
  <c r="BF50" i="19"/>
  <c r="BF50" i="23"/>
  <c r="BG39" i="19"/>
  <c r="BG39" i="23"/>
  <c r="BT36" i="22"/>
  <c r="BT37" i="19"/>
  <c r="BT36" i="23"/>
  <c r="CH42" i="23"/>
  <c r="CH42" i="19"/>
  <c r="AZ41" i="19"/>
  <c r="AZ40" i="23"/>
  <c r="AY40" i="13"/>
  <c r="AY40" i="12" s="1"/>
  <c r="BO51" i="23"/>
  <c r="BO51" i="22"/>
  <c r="BR34" i="22"/>
  <c r="BR34" i="23"/>
  <c r="BR35" i="19"/>
  <c r="BT41" i="13"/>
  <c r="BT41" i="12" s="1"/>
  <c r="BU41" i="19"/>
  <c r="BU41" i="13"/>
  <c r="BU41" i="12" s="1"/>
  <c r="BU41" i="23"/>
  <c r="BX32" i="23"/>
  <c r="BX32" i="22"/>
  <c r="BX32" i="19"/>
  <c r="BX33" i="19"/>
  <c r="BZ46" i="23"/>
  <c r="BZ46" i="19"/>
  <c r="BZ47" i="19"/>
  <c r="BZ35" i="13"/>
  <c r="BZ35" i="12" s="1"/>
  <c r="CA35" i="23"/>
  <c r="CA35" i="22"/>
  <c r="CO37" i="23"/>
  <c r="CO37" i="19"/>
  <c r="CO37" i="13"/>
  <c r="CO37" i="12" s="1"/>
  <c r="CQ43" i="19"/>
  <c r="CQ43" i="23"/>
  <c r="CX42" i="23"/>
  <c r="CX43" i="19"/>
  <c r="AR33" i="19"/>
  <c r="AR32" i="23"/>
  <c r="AQ36" i="13"/>
  <c r="AQ36" i="12" s="1"/>
  <c r="AR36" i="23"/>
  <c r="AR37" i="19"/>
  <c r="AR44" i="23"/>
  <c r="AR45" i="19"/>
  <c r="AS38" i="13"/>
  <c r="AS38" i="12" s="1"/>
  <c r="AT39" i="19"/>
  <c r="AT38" i="19"/>
  <c r="AT38" i="23"/>
  <c r="AT47" i="19"/>
  <c r="AT46" i="23"/>
  <c r="AX46" i="13"/>
  <c r="AX46" i="12" s="1"/>
  <c r="AX46" i="19"/>
  <c r="AX46" i="23"/>
  <c r="CB33" i="19"/>
  <c r="CB32" i="23"/>
  <c r="CB32" i="22"/>
  <c r="CA32" i="13"/>
  <c r="CA32" i="12" s="1"/>
  <c r="CE35" i="22"/>
  <c r="CE35" i="23"/>
  <c r="CG41" i="23"/>
  <c r="CG41" i="19"/>
  <c r="CG41" i="13"/>
  <c r="CG41" i="12" s="1"/>
  <c r="CO33" i="23"/>
  <c r="CO33" i="22"/>
  <c r="CS41" i="23"/>
  <c r="CS41" i="13"/>
  <c r="CS41" i="12" s="1"/>
  <c r="CT50" i="23"/>
  <c r="CT51" i="19"/>
  <c r="CU39" i="23"/>
  <c r="CU40" i="19"/>
  <c r="DD48" i="23"/>
  <c r="DD49" i="19"/>
  <c r="DC48" i="13"/>
  <c r="DC48" i="12" s="1"/>
  <c r="S74" i="7"/>
  <c r="AS19" i="13"/>
  <c r="AS19" i="12" s="1"/>
  <c r="G8" i="19"/>
  <c r="S18" i="15"/>
  <c r="AN9" i="19"/>
  <c r="AO8" i="9"/>
  <c r="AN8" i="9"/>
  <c r="AQ8" i="9"/>
  <c r="AP8" i="22"/>
  <c r="AM8" i="13"/>
  <c r="AM8" i="12" s="1"/>
  <c r="AZ8" i="8"/>
  <c r="BA8" i="9" s="1"/>
  <c r="AP8" i="9"/>
  <c r="GH18" i="32"/>
  <c r="GG24" i="32" s="1"/>
  <c r="BA25" i="32" s="1"/>
  <c r="O12" i="7" s="1"/>
  <c r="DQ24" i="32"/>
  <c r="AW12" i="8"/>
  <c r="AR53" i="8"/>
  <c r="S4" i="9"/>
  <c r="Q4" i="13"/>
  <c r="Q4" i="12" s="1"/>
  <c r="BZ53" i="8"/>
  <c r="AH4" i="9"/>
  <c r="AH4" i="13"/>
  <c r="Q11" i="9"/>
  <c r="Q11" i="13"/>
  <c r="Q11" i="12" s="1"/>
  <c r="S11" i="9"/>
  <c r="BK53" i="8"/>
  <c r="BC53" i="8"/>
  <c r="AY11" i="13"/>
  <c r="AY11" i="12" s="1"/>
  <c r="AY11" i="9"/>
  <c r="BA11" i="9"/>
  <c r="CM30" i="26"/>
  <c r="BA4" i="9"/>
  <c r="AY4" i="9"/>
  <c r="AY4" i="13"/>
  <c r="AY4" i="12" s="1"/>
  <c r="CI24" i="32"/>
  <c r="EZ18" i="32"/>
  <c r="EY24" i="32" s="1"/>
  <c r="S25" i="32" s="1"/>
  <c r="M12" i="7" s="1"/>
  <c r="HM31" i="32"/>
  <c r="HL52" i="32" s="1"/>
  <c r="B53" i="32" s="1"/>
  <c r="P12" i="7" s="1"/>
  <c r="DG52" i="32"/>
  <c r="GH5" i="32"/>
  <c r="GG11" i="32" s="1"/>
  <c r="BA12" i="32" s="1"/>
  <c r="K12" i="7" s="1"/>
  <c r="DQ11" i="32"/>
  <c r="C6" i="13"/>
  <c r="C6" i="12" s="1"/>
  <c r="BQ53" i="8"/>
  <c r="BU53" i="8"/>
  <c r="AG53" i="8"/>
  <c r="BA43" i="19"/>
  <c r="BA43" i="23"/>
  <c r="BA44" i="19"/>
  <c r="BM43" i="13"/>
  <c r="BM43" i="12" s="1"/>
  <c r="BM43" i="23"/>
  <c r="BQ47" i="13"/>
  <c r="BQ47" i="12" s="1"/>
  <c r="BQ47" i="23"/>
  <c r="BQ48" i="19"/>
  <c r="BS33" i="9"/>
  <c r="CK53" i="8"/>
  <c r="AJ53" i="8"/>
  <c r="J53" i="8"/>
  <c r="BB53" i="8"/>
  <c r="D53" i="8"/>
  <c r="CE40" i="13"/>
  <c r="CE40" i="12" s="1"/>
  <c r="CM53" i="8"/>
  <c r="AZ6" i="8"/>
  <c r="AY6" i="9" s="1"/>
  <c r="V9" i="19"/>
  <c r="BB43" i="9"/>
  <c r="BN19" i="23"/>
  <c r="BN19" i="9"/>
  <c r="BM19" i="13"/>
  <c r="BM19" i="12" s="1"/>
  <c r="BO19" i="9"/>
  <c r="BM19" i="9"/>
  <c r="BN19" i="13"/>
  <c r="BN19" i="12" s="1"/>
  <c r="X18" i="23"/>
  <c r="X18" i="22"/>
  <c r="X18" i="19"/>
  <c r="AQ45" i="13"/>
  <c r="AQ45" i="12" s="1"/>
  <c r="AP45" i="13"/>
  <c r="AP45" i="12" s="1"/>
  <c r="AQ45" i="23"/>
  <c r="AQ46" i="19"/>
  <c r="AQ45" i="19"/>
  <c r="AS35" i="13"/>
  <c r="AS35" i="12" s="1"/>
  <c r="AS35" i="23"/>
  <c r="AS36" i="19"/>
  <c r="AS35" i="19"/>
  <c r="AU38" i="19"/>
  <c r="AU37" i="23"/>
  <c r="BJ40" i="23"/>
  <c r="BJ41" i="19"/>
  <c r="BM31" i="23"/>
  <c r="BM31" i="19"/>
  <c r="BM31" i="22"/>
  <c r="BM32" i="19"/>
  <c r="BO45" i="13"/>
  <c r="BO45" i="12" s="1"/>
  <c r="BO45" i="23"/>
  <c r="BO46" i="19"/>
  <c r="BO45" i="19"/>
  <c r="BU40" i="19"/>
  <c r="BU39" i="19"/>
  <c r="BU39" i="23"/>
  <c r="CB46" i="19"/>
  <c r="CB46" i="23"/>
  <c r="CN34" i="22"/>
  <c r="CN34" i="23"/>
  <c r="CM34" i="13"/>
  <c r="CM34" i="12" s="1"/>
  <c r="CQ50" i="19"/>
  <c r="CQ49" i="19"/>
  <c r="CQ49" i="23"/>
  <c r="CY46" i="19"/>
  <c r="CY45" i="23"/>
  <c r="CY45" i="19"/>
  <c r="DB53" i="8"/>
  <c r="AS18" i="23"/>
  <c r="BL38" i="9"/>
  <c r="BN38" i="9"/>
  <c r="AI41" i="13"/>
  <c r="AI41" i="12" s="1"/>
  <c r="BC35" i="9"/>
  <c r="BD51" i="9"/>
  <c r="BL32" i="9"/>
  <c r="CV38" i="9"/>
  <c r="P53" i="8"/>
  <c r="AI48" i="9"/>
  <c r="K53" i="8"/>
  <c r="V53" i="8"/>
  <c r="BK20" i="9"/>
  <c r="I53" i="8"/>
  <c r="CO53" i="8"/>
  <c r="AZ43" i="9"/>
  <c r="BD33" i="9"/>
  <c r="BL43" i="9"/>
  <c r="BD46" i="23"/>
  <c r="BD46" i="19"/>
  <c r="BY43" i="23"/>
  <c r="BY44" i="19"/>
  <c r="BY43" i="19"/>
  <c r="CK31" i="22"/>
  <c r="CK31" i="19"/>
  <c r="CK31" i="23"/>
  <c r="BX53" i="8"/>
  <c r="CR40" i="13"/>
  <c r="CR40" i="12" s="1"/>
  <c r="C18" i="9"/>
  <c r="AA42" i="9"/>
  <c r="AD45" i="9"/>
  <c r="BI37" i="9"/>
  <c r="BV32" i="13"/>
  <c r="BV32" i="12" s="1"/>
  <c r="AS18" i="19"/>
  <c r="BZ36" i="9"/>
  <c r="CD39" i="9"/>
  <c r="CF38" i="9"/>
  <c r="CK30" i="26"/>
  <c r="AV53" i="8"/>
  <c r="AA43" i="9"/>
  <c r="AF48" i="9"/>
  <c r="BO44" i="9"/>
  <c r="BU34" i="9"/>
  <c r="BW30" i="26"/>
  <c r="AM49" i="9"/>
  <c r="AN40" i="9"/>
  <c r="CC51" i="13"/>
  <c r="CC51" i="12" s="1"/>
  <c r="BG36" i="13"/>
  <c r="BG36" i="12" s="1"/>
  <c r="BR34" i="13"/>
  <c r="BR34" i="12" s="1"/>
  <c r="CV35" i="13"/>
  <c r="CV35" i="12" s="1"/>
  <c r="E53" i="8"/>
  <c r="BX37" i="13"/>
  <c r="BX37" i="12" s="1"/>
  <c r="CD51" i="13"/>
  <c r="CD51" i="12" s="1"/>
  <c r="CU53" i="8"/>
  <c r="C19" i="22"/>
  <c r="D19" i="9"/>
  <c r="BC33" i="9"/>
  <c r="BB33" i="9"/>
  <c r="AB10" i="23"/>
  <c r="AB10" i="13"/>
  <c r="AB10" i="12" s="1"/>
  <c r="AB10" i="22"/>
  <c r="AB11" i="19"/>
  <c r="AQ34" i="13"/>
  <c r="AQ34" i="12" s="1"/>
  <c r="AR34" i="13"/>
  <c r="AR34" i="12" s="1"/>
  <c r="AR34" i="23"/>
  <c r="AR34" i="19"/>
  <c r="AQ46" i="13"/>
  <c r="AQ46" i="12" s="1"/>
  <c r="AR46" i="19"/>
  <c r="AR46" i="23"/>
  <c r="AY41" i="23"/>
  <c r="AY41" i="19"/>
  <c r="AY42" i="19"/>
  <c r="BL43" i="19"/>
  <c r="BL42" i="23"/>
  <c r="CN47" i="19"/>
  <c r="CN46" i="13"/>
  <c r="CN46" i="12" s="1"/>
  <c r="CN46" i="23"/>
  <c r="Q5" i="13"/>
  <c r="S5" i="9"/>
  <c r="CU31" i="9"/>
  <c r="CT53" i="8"/>
  <c r="CP53" i="8"/>
  <c r="CG53" i="8"/>
  <c r="Y53" i="8"/>
  <c r="AE53" i="8"/>
  <c r="AQ53" i="8"/>
  <c r="AW31" i="9"/>
  <c r="AW53" i="8"/>
  <c r="BO53" i="8"/>
  <c r="DC31" i="9"/>
  <c r="DD53" i="8"/>
  <c r="BZ50" i="9"/>
  <c r="CY31" i="9"/>
  <c r="CZ53" i="8"/>
  <c r="S53" i="8"/>
  <c r="BI53" i="8"/>
  <c r="AZ53" i="8"/>
  <c r="BL53" i="8"/>
  <c r="CA53" i="8"/>
  <c r="DC53" i="8"/>
  <c r="AX53" i="8"/>
  <c r="BO5" i="23"/>
  <c r="BO5" i="13"/>
  <c r="BO5" i="12" s="1"/>
  <c r="BO5" i="19"/>
  <c r="BO5" i="22"/>
  <c r="AK7" i="23"/>
  <c r="AK7" i="22"/>
  <c r="AJ7" i="13"/>
  <c r="AJ7" i="12" s="1"/>
  <c r="AW7" i="23"/>
  <c r="AW7" i="22"/>
  <c r="AW8" i="19"/>
  <c r="AW10" i="23"/>
  <c r="AW11" i="19"/>
  <c r="AW10" i="22"/>
  <c r="P9" i="13"/>
  <c r="P9" i="12" s="1"/>
  <c r="P9" i="23"/>
  <c r="P9" i="19"/>
  <c r="O9" i="13"/>
  <c r="O9" i="12" s="1"/>
  <c r="P9" i="9"/>
  <c r="P9" i="22"/>
  <c r="P10" i="19"/>
  <c r="O9" i="9"/>
  <c r="O18" i="13"/>
  <c r="O18" i="12" s="1"/>
  <c r="P18" i="23"/>
  <c r="P18" i="19"/>
  <c r="DA31" i="9"/>
  <c r="DA53" i="8"/>
  <c r="N25" i="8"/>
  <c r="CW53" i="8"/>
  <c r="CQ53" i="8"/>
  <c r="L32" i="9"/>
  <c r="AM31" i="9"/>
  <c r="AM53" i="8"/>
  <c r="AO31" i="9"/>
  <c r="AO53" i="8"/>
  <c r="BV31" i="9"/>
  <c r="BV53" i="8"/>
  <c r="Q32" i="9"/>
  <c r="BR32" i="9"/>
  <c r="CL31" i="9"/>
  <c r="CL53" i="8"/>
  <c r="BE31" i="9"/>
  <c r="BE53" i="8"/>
  <c r="B35" i="13"/>
  <c r="B35" i="12" s="1"/>
  <c r="P53" i="28"/>
  <c r="BK47" i="13"/>
  <c r="BK47" i="12" s="1"/>
  <c r="BQ40" i="13"/>
  <c r="BQ40" i="12" s="1"/>
  <c r="BF53" i="8"/>
  <c r="AF53" i="8"/>
  <c r="CA31" i="9"/>
  <c r="CB53" i="8"/>
  <c r="AN53" i="8"/>
  <c r="CE53" i="8"/>
  <c r="Y23" i="23"/>
  <c r="X23" i="13"/>
  <c r="X23" i="12" s="1"/>
  <c r="Y23" i="22"/>
  <c r="X23" i="9"/>
  <c r="Y24" i="19"/>
  <c r="BC5" i="22"/>
  <c r="BC5" i="23"/>
  <c r="BC5" i="19"/>
  <c r="AS9" i="22"/>
  <c r="AS9" i="23"/>
  <c r="AS10" i="19"/>
  <c r="AG5" i="23"/>
  <c r="AG5" i="22"/>
  <c r="AG5" i="13"/>
  <c r="AG5" i="12" s="1"/>
  <c r="AF5" i="9"/>
  <c r="AG5" i="9"/>
  <c r="AF5" i="13"/>
  <c r="AF5" i="12" s="1"/>
  <c r="AG6" i="19"/>
  <c r="AG9" i="19"/>
  <c r="AF8" i="13"/>
  <c r="AF8" i="12" s="1"/>
  <c r="AF8" i="9"/>
  <c r="AG8" i="22"/>
  <c r="AG8" i="9"/>
  <c r="AG8" i="13"/>
  <c r="AG8" i="12" s="1"/>
  <c r="AG8" i="23"/>
  <c r="AC10" i="19"/>
  <c r="AC9" i="23"/>
  <c r="AC9" i="13"/>
  <c r="AC9" i="12" s="1"/>
  <c r="AC9" i="22"/>
  <c r="D6" i="23"/>
  <c r="D6" i="22"/>
  <c r="C9" i="9"/>
  <c r="B9" i="13"/>
  <c r="B9" i="12" s="1"/>
  <c r="C9" i="19"/>
  <c r="B9" i="9"/>
  <c r="C9" i="13"/>
  <c r="C9" i="12" s="1"/>
  <c r="C9" i="23"/>
  <c r="D9" i="9"/>
  <c r="C9" i="22"/>
  <c r="F31" i="9"/>
  <c r="F53" i="8"/>
  <c r="BQ4" i="13"/>
  <c r="BY31" i="9"/>
  <c r="BY53" i="8"/>
  <c r="BR37" i="9"/>
  <c r="CC53" i="8"/>
  <c r="CD53" i="8"/>
  <c r="CJ53" i="8"/>
  <c r="AI53" i="8"/>
  <c r="X53" i="8"/>
  <c r="AL53" i="8"/>
  <c r="BJ31" i="9"/>
  <c r="BJ53" i="8"/>
  <c r="BN53" i="8"/>
  <c r="BS31" i="9"/>
  <c r="BS53" i="8"/>
  <c r="D31" i="9"/>
  <c r="C53" i="8"/>
  <c r="O53" i="8"/>
  <c r="BC31" i="9"/>
  <c r="BD53" i="8"/>
  <c r="CF53" i="8"/>
  <c r="CR53" i="8"/>
  <c r="BJ49" i="9"/>
  <c r="BP53" i="8"/>
  <c r="CN31" i="9"/>
  <c r="CN53" i="8"/>
  <c r="AK53" i="8"/>
  <c r="BM53" i="8"/>
  <c r="AY53" i="8"/>
  <c r="AS6" i="22"/>
  <c r="AS6" i="23"/>
  <c r="AR6" i="13"/>
  <c r="AR6" i="12" s="1"/>
  <c r="BK7" i="23"/>
  <c r="BK7" i="22"/>
  <c r="BJ7" i="13"/>
  <c r="BJ7" i="12" s="1"/>
  <c r="AK11" i="19"/>
  <c r="AK10" i="22"/>
  <c r="AK10" i="23"/>
  <c r="AJ10" i="13"/>
  <c r="AJ10" i="12" s="1"/>
  <c r="L10" i="22"/>
  <c r="K10" i="9"/>
  <c r="L10" i="23"/>
  <c r="L11" i="19"/>
  <c r="K10" i="13"/>
  <c r="K10" i="12" s="1"/>
  <c r="CS53" i="8"/>
  <c r="CH53" i="8"/>
  <c r="CV53" i="8"/>
  <c r="CI53" i="8"/>
  <c r="BA31" i="9"/>
  <c r="BA53" i="8"/>
  <c r="BW53" i="8"/>
  <c r="H53" i="8"/>
  <c r="AC53" i="8"/>
  <c r="BG53" i="8"/>
  <c r="BT31" i="13"/>
  <c r="BT31" i="12" s="1"/>
  <c r="BT53" i="8"/>
  <c r="BR53" i="8"/>
  <c r="AP53" i="8"/>
  <c r="CX53" i="8"/>
  <c r="AC19" i="23"/>
  <c r="AC19" i="22"/>
  <c r="AC19" i="13"/>
  <c r="AC19" i="12" s="1"/>
  <c r="AC20" i="19"/>
  <c r="AC23" i="23"/>
  <c r="AC23" i="22"/>
  <c r="AO5" i="22"/>
  <c r="AO5" i="19"/>
  <c r="AO5" i="23"/>
  <c r="AO6" i="19"/>
  <c r="AO8" i="22"/>
  <c r="AO8" i="23"/>
  <c r="AO9" i="19"/>
  <c r="BO8" i="23"/>
  <c r="BO8" i="13"/>
  <c r="BO8" i="12" s="1"/>
  <c r="BO8" i="22"/>
  <c r="BG9" i="22"/>
  <c r="BG9" i="23"/>
  <c r="T5" i="13"/>
  <c r="T5" i="12" s="1"/>
  <c r="T5" i="9"/>
  <c r="P6" i="9"/>
  <c r="O6" i="9"/>
  <c r="AU53" i="8"/>
  <c r="AT32" i="9"/>
  <c r="AT53" i="8"/>
  <c r="AR32" i="9"/>
  <c r="AS53" i="8"/>
  <c r="AH53" i="8"/>
  <c r="AI52" i="21"/>
  <c r="AP21" i="9"/>
  <c r="AN21" i="9"/>
  <c r="H6" i="9"/>
  <c r="L36" i="9"/>
  <c r="AB36" i="9"/>
  <c r="Q34" i="9"/>
  <c r="Q53" i="8"/>
  <c r="AB34" i="9"/>
  <c r="AB53" i="8"/>
  <c r="AD53" i="8"/>
  <c r="U53" i="8"/>
  <c r="W53" i="8"/>
  <c r="AC10" i="7"/>
  <c r="N53" i="8"/>
  <c r="T34" i="9"/>
  <c r="T53" i="8"/>
  <c r="AA34" i="9"/>
  <c r="Z53" i="8"/>
  <c r="L34" i="9"/>
  <c r="L53" i="8"/>
  <c r="M53" i="8"/>
  <c r="R53" i="8"/>
  <c r="AA53" i="8"/>
  <c r="AO21" i="9"/>
  <c r="AO21" i="22"/>
  <c r="O49" i="9"/>
  <c r="BL50" i="9"/>
  <c r="BT48" i="9"/>
  <c r="F50" i="9"/>
  <c r="BQ51" i="9"/>
  <c r="CQ50" i="9"/>
  <c r="K50" i="9"/>
  <c r="AG50" i="9"/>
  <c r="CB50" i="9"/>
  <c r="D48" i="9"/>
  <c r="DA49" i="9"/>
  <c r="BI50" i="9"/>
  <c r="F157" i="17"/>
  <c r="R8" i="7"/>
  <c r="C141" i="17"/>
  <c r="C150" i="17"/>
  <c r="C139" i="17"/>
  <c r="C148" i="17"/>
  <c r="C138" i="17"/>
  <c r="C147" i="17"/>
  <c r="C142" i="17"/>
  <c r="C151" i="17"/>
  <c r="C140" i="17"/>
  <c r="C149" i="17"/>
  <c r="C128" i="17"/>
  <c r="C137" i="17"/>
  <c r="C123" i="17"/>
  <c r="C132" i="17"/>
  <c r="C121" i="17"/>
  <c r="C130" i="17"/>
  <c r="C120" i="17"/>
  <c r="C129" i="17"/>
  <c r="C124" i="17"/>
  <c r="C133" i="17"/>
  <c r="C122" i="17"/>
  <c r="C131" i="17"/>
  <c r="C119" i="17"/>
  <c r="C110" i="17"/>
  <c r="B2" i="7"/>
  <c r="C114" i="17"/>
  <c r="B6" i="7"/>
  <c r="B4" i="7"/>
  <c r="C112" i="17"/>
  <c r="C111" i="17"/>
  <c r="B3" i="7"/>
  <c r="C115" i="17"/>
  <c r="B7" i="7"/>
  <c r="C113" i="17"/>
  <c r="B5" i="7"/>
  <c r="E52" i="17"/>
  <c r="E69" i="17"/>
  <c r="C58" i="17"/>
  <c r="C41" i="17"/>
  <c r="E41" i="17"/>
  <c r="E58" i="17"/>
  <c r="C70" i="17"/>
  <c r="C53" i="17"/>
  <c r="C69" i="17"/>
  <c r="C52" i="17"/>
  <c r="F57" i="17"/>
  <c r="F40" i="17"/>
  <c r="E18" i="7"/>
  <c r="E63" i="7"/>
  <c r="E39" i="7"/>
  <c r="E32" i="17"/>
  <c r="AA14" i="15"/>
  <c r="B17" i="17"/>
  <c r="C21" i="17"/>
  <c r="H8" i="7"/>
  <c r="U8" i="7" s="1"/>
  <c r="AE8" i="7" s="1"/>
  <c r="F20" i="17"/>
  <c r="B4" i="15"/>
  <c r="AR30" i="15"/>
  <c r="C33" i="17"/>
  <c r="E21" i="17"/>
  <c r="E17" i="17"/>
  <c r="AJ5" i="15"/>
  <c r="B33" i="15"/>
  <c r="B1" i="30"/>
  <c r="S5" i="15"/>
  <c r="B5" i="15"/>
  <c r="AJ19" i="15"/>
  <c r="BA19" i="15"/>
  <c r="BA5" i="15"/>
  <c r="B19" i="15"/>
  <c r="S19" i="15"/>
  <c r="S28" i="15"/>
  <c r="S14" i="15"/>
  <c r="BA14" i="15"/>
  <c r="AJ28" i="15"/>
  <c r="AJ14" i="15"/>
  <c r="B58" i="15"/>
  <c r="B28" i="15"/>
  <c r="B14" i="15"/>
  <c r="BA28" i="15"/>
  <c r="E72" i="7"/>
  <c r="V8" i="13"/>
  <c r="V8" i="12" s="1"/>
  <c r="V8" i="9"/>
  <c r="H57" i="15"/>
  <c r="J58" i="15"/>
  <c r="AR28" i="15"/>
  <c r="AA28" i="15"/>
  <c r="J28" i="15"/>
  <c r="BI14" i="15"/>
  <c r="AR14" i="15"/>
  <c r="BI28" i="15"/>
  <c r="J30" i="15"/>
  <c r="AR16" i="15"/>
  <c r="AA16" i="15"/>
  <c r="J16" i="15"/>
  <c r="J60" i="15"/>
  <c r="BI30" i="15"/>
  <c r="AA30" i="15"/>
  <c r="BI16" i="15"/>
  <c r="AV12" i="8"/>
  <c r="BG31" i="9"/>
  <c r="BF30" i="26"/>
  <c r="AJ33" i="9"/>
  <c r="BZ33" i="9"/>
  <c r="AK46" i="13"/>
  <c r="AK46" i="12" s="1"/>
  <c r="AV33" i="9"/>
  <c r="BE39" i="9"/>
  <c r="BC47" i="9"/>
  <c r="BE47" i="9"/>
  <c r="BL12" i="8"/>
  <c r="CZ39" i="9"/>
  <c r="CH31" i="9"/>
  <c r="E33" i="9"/>
  <c r="T35" i="9"/>
  <c r="BM40" i="9"/>
  <c r="CV40" i="9"/>
  <c r="CC31" i="9"/>
  <c r="CJ40" i="9"/>
  <c r="M19" i="19"/>
  <c r="CW31" i="9"/>
  <c r="BF47" i="13"/>
  <c r="BF47" i="12" s="1"/>
  <c r="CD36" i="9"/>
  <c r="AE43" i="9"/>
  <c r="BJ34" i="23"/>
  <c r="CG43" i="9"/>
  <c r="K18" i="22"/>
  <c r="AI43" i="9"/>
  <c r="AI37" i="9"/>
  <c r="V34" i="9"/>
  <c r="E37" i="9"/>
  <c r="AF32" i="9"/>
  <c r="BG6" i="9"/>
  <c r="AV34" i="9"/>
  <c r="CQ41" i="13"/>
  <c r="CQ41" i="12" s="1"/>
  <c r="BX49" i="13"/>
  <c r="BX49" i="12" s="1"/>
  <c r="M43" i="9"/>
  <c r="V25" i="8"/>
  <c r="AJ35" i="9"/>
  <c r="BN12" i="8"/>
  <c r="CH43" i="13"/>
  <c r="CH43" i="12" s="1"/>
  <c r="CR41" i="13"/>
  <c r="CR41" i="12" s="1"/>
  <c r="CL32" i="9"/>
  <c r="BH32" i="9"/>
  <c r="CQ31" i="9"/>
  <c r="X37" i="9"/>
  <c r="AL33" i="9"/>
  <c r="AQ31" i="9"/>
  <c r="CL47" i="13"/>
  <c r="CL47" i="12" s="1"/>
  <c r="CP32" i="13"/>
  <c r="CP32" i="12" s="1"/>
  <c r="CK47" i="13"/>
  <c r="CK47" i="12" s="1"/>
  <c r="D25" i="8"/>
  <c r="Z36" i="9"/>
  <c r="I53" i="28"/>
  <c r="AE31" i="9"/>
  <c r="S37" i="9"/>
  <c r="AD25" i="8"/>
  <c r="M35" i="9"/>
  <c r="CF36" i="9"/>
  <c r="J36" i="9"/>
  <c r="AQ43" i="9"/>
  <c r="BI39" i="9"/>
  <c r="BS45" i="9"/>
  <c r="BX36" i="9"/>
  <c r="CC36" i="9"/>
  <c r="AK37" i="9"/>
  <c r="L33" i="9"/>
  <c r="AI32" i="9"/>
  <c r="AX47" i="9"/>
  <c r="AZ37" i="9"/>
  <c r="DC40" i="9"/>
  <c r="AI45" i="9"/>
  <c r="AB39" i="9"/>
  <c r="BR43" i="9"/>
  <c r="BZ39" i="9"/>
  <c r="BO42" i="9"/>
  <c r="BH25" i="8"/>
  <c r="CP42" i="9"/>
  <c r="CZ36" i="9"/>
  <c r="BW34" i="9"/>
  <c r="AR47" i="9"/>
  <c r="BZ38" i="9"/>
  <c r="Y38" i="9"/>
  <c r="BN36" i="9"/>
  <c r="BF42" i="9"/>
  <c r="BZ37" i="9"/>
  <c r="AX12" i="8"/>
  <c r="BD32" i="9"/>
  <c r="Z31" i="9"/>
  <c r="AE40" i="9"/>
  <c r="CC41" i="9"/>
  <c r="CJ32" i="9"/>
  <c r="CG35" i="9"/>
  <c r="P36" i="9"/>
  <c r="BF12" i="8"/>
  <c r="E32" i="9"/>
  <c r="DC39" i="9"/>
  <c r="E39" i="9"/>
  <c r="BR44" i="9"/>
  <c r="CK47" i="9"/>
  <c r="N47" i="9"/>
  <c r="CE41" i="9"/>
  <c r="CS35" i="9"/>
  <c r="BL37" i="9"/>
  <c r="CT44" i="9"/>
  <c r="AT12" i="8"/>
  <c r="BP37" i="9"/>
  <c r="J31" i="9"/>
  <c r="CX36" i="9"/>
  <c r="BO51" i="9"/>
  <c r="AF34" i="9"/>
  <c r="BB32" i="9"/>
  <c r="AK25" i="8"/>
  <c r="BV32" i="9"/>
  <c r="BT46" i="9"/>
  <c r="BQ41" i="9"/>
  <c r="BH43" i="9"/>
  <c r="BU31" i="9"/>
  <c r="BT32" i="9"/>
  <c r="BH12" i="8"/>
  <c r="CW43" i="9"/>
  <c r="G33" i="9"/>
  <c r="AJ39" i="9"/>
  <c r="T12" i="8"/>
  <c r="BL53" i="28"/>
  <c r="AO51" i="9"/>
  <c r="AT36" i="9"/>
  <c r="AL44" i="9"/>
  <c r="BI43" i="9"/>
  <c r="BM44" i="9"/>
  <c r="AL10" i="7"/>
  <c r="AB10" i="7"/>
  <c r="AJ10" i="7"/>
  <c r="Z10" i="7"/>
  <c r="AI10" i="7"/>
  <c r="Y10" i="7"/>
  <c r="AH10" i="7"/>
  <c r="X10" i="7"/>
  <c r="AG10" i="7"/>
  <c r="W10" i="7"/>
  <c r="J17" i="7"/>
  <c r="K17" i="7"/>
  <c r="L17" i="7"/>
  <c r="AQ52" i="26"/>
  <c r="BK49" i="13"/>
  <c r="BK49" i="12" s="1"/>
  <c r="AR52" i="21"/>
  <c r="L12" i="8"/>
  <c r="K8" i="9"/>
  <c r="G49" i="9"/>
  <c r="E49" i="9"/>
  <c r="D50" i="9"/>
  <c r="E50" i="9"/>
  <c r="B21" i="12"/>
  <c r="I50" i="9"/>
  <c r="H50" i="9"/>
  <c r="M50" i="9"/>
  <c r="AN21" i="12"/>
  <c r="BD6" i="12"/>
  <c r="AN6" i="12"/>
  <c r="X8" i="9"/>
  <c r="W8" i="9"/>
  <c r="X8" i="23"/>
  <c r="X6" i="12"/>
  <c r="J7" i="12"/>
  <c r="CO52" i="34"/>
  <c r="CO51" i="9"/>
  <c r="CO52" i="32"/>
  <c r="CZ51" i="13"/>
  <c r="CZ51" i="12" s="1"/>
  <c r="DA52" i="34"/>
  <c r="DA51" i="9"/>
  <c r="DA52" i="32"/>
  <c r="BG32" i="9"/>
  <c r="CA52" i="34"/>
  <c r="CA52" i="32"/>
  <c r="CA51" i="9"/>
  <c r="BK36" i="13"/>
  <c r="BK36" i="12" s="1"/>
  <c r="BL36" i="9"/>
  <c r="BY38" i="9"/>
  <c r="BP53" i="28"/>
  <c r="AU36" i="9"/>
  <c r="DA36" i="13"/>
  <c r="DA36" i="12" s="1"/>
  <c r="DB36" i="9"/>
  <c r="CU37" i="13"/>
  <c r="CU37" i="12" s="1"/>
  <c r="CV37" i="9"/>
  <c r="Z46" i="9"/>
  <c r="AD34" i="9"/>
  <c r="BF40" i="9"/>
  <c r="BJ43" i="9"/>
  <c r="BQ37" i="9"/>
  <c r="AD37" i="13"/>
  <c r="AD37" i="12" s="1"/>
  <c r="AE37" i="9"/>
  <c r="BM39" i="19"/>
  <c r="BM38" i="9"/>
  <c r="AH44" i="9"/>
  <c r="CZ47" i="13"/>
  <c r="CZ47" i="12" s="1"/>
  <c r="CZ47" i="9"/>
  <c r="BV34" i="9"/>
  <c r="CJ46" i="9"/>
  <c r="AC50" i="9"/>
  <c r="BA52" i="34"/>
  <c r="BA52" i="32"/>
  <c r="BA51" i="9"/>
  <c r="CK52" i="34"/>
  <c r="CK51" i="9"/>
  <c r="CK52" i="32"/>
  <c r="K31" i="9"/>
  <c r="M31" i="9"/>
  <c r="N43" i="9"/>
  <c r="Q31" i="13"/>
  <c r="Q31" i="12" s="1"/>
  <c r="R31" i="9"/>
  <c r="AE36" i="9"/>
  <c r="J43" i="9"/>
  <c r="AT31" i="13"/>
  <c r="AT31" i="12" s="1"/>
  <c r="AT31" i="9"/>
  <c r="BF31" i="9"/>
  <c r="CT32" i="13"/>
  <c r="CT32" i="12" s="1"/>
  <c r="CU32" i="9"/>
  <c r="DA50" i="13"/>
  <c r="DA50" i="12" s="1"/>
  <c r="DA50" i="9"/>
  <c r="AA38" i="23"/>
  <c r="AA38" i="9"/>
  <c r="AY50" i="9"/>
  <c r="AT45" i="9"/>
  <c r="CW48" i="9"/>
  <c r="CZ52" i="34"/>
  <c r="CZ51" i="9"/>
  <c r="CZ52" i="32"/>
  <c r="AZ39" i="9"/>
  <c r="BM52" i="34"/>
  <c r="BM51" i="9"/>
  <c r="BM52" i="32"/>
  <c r="BP43" i="9"/>
  <c r="CE46" i="9"/>
  <c r="BD12" i="8"/>
  <c r="E25" i="8"/>
  <c r="AU25" i="8"/>
  <c r="M36" i="9"/>
  <c r="BJ37" i="9"/>
  <c r="E41" i="9"/>
  <c r="BB42" i="9"/>
  <c r="BT36" i="9"/>
  <c r="CG49" i="9"/>
  <c r="CO33" i="9"/>
  <c r="H33" i="9"/>
  <c r="AI36" i="9"/>
  <c r="AQ32" i="9"/>
  <c r="AX51" i="9"/>
  <c r="BI38" i="9"/>
  <c r="BR47" i="9"/>
  <c r="CY32" i="9"/>
  <c r="Y25" i="8"/>
  <c r="Q43" i="9"/>
  <c r="BU39" i="9"/>
  <c r="CM45" i="9"/>
  <c r="AG36" i="9"/>
  <c r="AO44" i="9"/>
  <c r="BH39" i="9"/>
  <c r="BS38" i="9"/>
  <c r="Q45" i="9"/>
  <c r="W39" i="9"/>
  <c r="BM45" i="9"/>
  <c r="CE39" i="9"/>
  <c r="DA37" i="9"/>
  <c r="G36" i="9"/>
  <c r="AD47" i="9"/>
  <c r="AO46" i="9"/>
  <c r="AX31" i="9"/>
  <c r="BI42" i="9"/>
  <c r="H38" i="9"/>
  <c r="BK45" i="9"/>
  <c r="BZ48" i="9"/>
  <c r="L43" i="9"/>
  <c r="S38" i="9"/>
  <c r="AE38" i="9"/>
  <c r="AU42" i="9"/>
  <c r="BC38" i="9"/>
  <c r="Q49" i="9"/>
  <c r="AK33" i="9"/>
  <c r="AU31" i="9"/>
  <c r="BB50" i="9"/>
  <c r="BW47" i="9"/>
  <c r="CR32" i="9"/>
  <c r="AF25" i="8"/>
  <c r="E38" i="9"/>
  <c r="CF45" i="9"/>
  <c r="DC44" i="9"/>
  <c r="K33" i="9"/>
  <c r="W45" i="9"/>
  <c r="CT48" i="9"/>
  <c r="BN43" i="13"/>
  <c r="BN43" i="12" s="1"/>
  <c r="BO43" i="9"/>
  <c r="AG31" i="13"/>
  <c r="AG31" i="12" s="1"/>
  <c r="AH31" i="9"/>
  <c r="CO38" i="9"/>
  <c r="AH45" i="9"/>
  <c r="AG44" i="9"/>
  <c r="F42" i="9"/>
  <c r="AI47" i="9"/>
  <c r="AV36" i="9"/>
  <c r="CO45" i="9"/>
  <c r="AQ44" i="9"/>
  <c r="BS36" i="9"/>
  <c r="I35" i="9"/>
  <c r="AK39" i="9"/>
  <c r="CN34" i="9"/>
  <c r="AG48" i="9"/>
  <c r="AP33" i="9"/>
  <c r="BS50" i="9"/>
  <c r="CC48" i="9"/>
  <c r="R34" i="9"/>
  <c r="BN34" i="9"/>
  <c r="BY33" i="9"/>
  <c r="CL46" i="9"/>
  <c r="H37" i="9"/>
  <c r="AF37" i="9"/>
  <c r="AP35" i="9"/>
  <c r="AY32" i="9"/>
  <c r="BO48" i="9"/>
  <c r="I39" i="9"/>
  <c r="W41" i="9"/>
  <c r="BL34" i="9"/>
  <c r="CU33" i="9"/>
  <c r="Z33" i="9"/>
  <c r="AN35" i="9"/>
  <c r="AV31" i="9"/>
  <c r="H40" i="9"/>
  <c r="R38" i="9"/>
  <c r="X44" i="9"/>
  <c r="AK45" i="9"/>
  <c r="BE41" i="9"/>
  <c r="BX48" i="9"/>
  <c r="CR44" i="9"/>
  <c r="BL49" i="9"/>
  <c r="CU48" i="9"/>
  <c r="AJ34" i="9"/>
  <c r="DC45" i="9"/>
  <c r="CX48" i="13"/>
  <c r="CX48" i="12" s="1"/>
  <c r="CX48" i="9"/>
  <c r="CR37" i="13"/>
  <c r="CR37" i="12" s="1"/>
  <c r="CR37" i="9"/>
  <c r="CX52" i="34"/>
  <c r="CX51" i="9"/>
  <c r="CX52" i="32"/>
  <c r="AE34" i="9"/>
  <c r="BL52" i="34"/>
  <c r="BL52" i="32"/>
  <c r="BL51" i="9"/>
  <c r="BP52" i="34"/>
  <c r="BP51" i="9"/>
  <c r="BP52" i="32"/>
  <c r="CK38" i="13"/>
  <c r="CK38" i="12" s="1"/>
  <c r="CL38" i="9"/>
  <c r="CN43" i="13"/>
  <c r="CN43" i="12" s="1"/>
  <c r="CN43" i="9"/>
  <c r="CN33" i="13"/>
  <c r="CN33" i="12" s="1"/>
  <c r="CI31" i="9"/>
  <c r="CA36" i="9"/>
  <c r="AW33" i="9"/>
  <c r="CU41" i="13"/>
  <c r="CU41" i="12" s="1"/>
  <c r="CV41" i="9"/>
  <c r="AH46" i="9"/>
  <c r="BK32" i="9"/>
  <c r="AI6" i="8"/>
  <c r="AJ6" i="9" s="1"/>
  <c r="BI25" i="8"/>
  <c r="AH49" i="19"/>
  <c r="AH48" i="9"/>
  <c r="H52" i="34"/>
  <c r="H51" i="9"/>
  <c r="H52" i="32"/>
  <c r="AK49" i="9"/>
  <c r="AV46" i="9"/>
  <c r="BZ50" i="13"/>
  <c r="BZ50" i="12" s="1"/>
  <c r="B43" i="13"/>
  <c r="B43" i="12" s="1"/>
  <c r="B43" i="9"/>
  <c r="C43" i="9"/>
  <c r="M39" i="9"/>
  <c r="U34" i="9"/>
  <c r="Z35" i="9"/>
  <c r="AC34" i="9"/>
  <c r="AE44" i="9"/>
  <c r="M34" i="9"/>
  <c r="AM36" i="9"/>
  <c r="BO39" i="13"/>
  <c r="BO39" i="12" s="1"/>
  <c r="BP39" i="9"/>
  <c r="BU44" i="13"/>
  <c r="BU44" i="12" s="1"/>
  <c r="BU44" i="9"/>
  <c r="CA49" i="13"/>
  <c r="CA49" i="12" s="1"/>
  <c r="CA49" i="9"/>
  <c r="CM36" i="9"/>
  <c r="H42" i="9"/>
  <c r="AI34" i="9"/>
  <c r="W46" i="9"/>
  <c r="BD43" i="9"/>
  <c r="BT33" i="9"/>
  <c r="BE44" i="9"/>
  <c r="CG44" i="13"/>
  <c r="CG44" i="12" s="1"/>
  <c r="CG44" i="9"/>
  <c r="CU34" i="9"/>
  <c r="DD43" i="9"/>
  <c r="AH33" i="9"/>
  <c r="BR45" i="9"/>
  <c r="CB31" i="9"/>
  <c r="CU50" i="9"/>
  <c r="DA32" i="9"/>
  <c r="DC46" i="9"/>
  <c r="N37" i="9"/>
  <c r="AQ42" i="9"/>
  <c r="BK38" i="9"/>
  <c r="G31" i="9"/>
  <c r="V46" i="9"/>
  <c r="AJ36" i="9"/>
  <c r="BC43" i="9"/>
  <c r="BU37" i="9"/>
  <c r="CA43" i="9"/>
  <c r="CH50" i="9"/>
  <c r="CQ35" i="9"/>
  <c r="CW41" i="9"/>
  <c r="AJ49" i="9"/>
  <c r="AR33" i="9"/>
  <c r="AY40" i="9"/>
  <c r="BS48" i="9"/>
  <c r="CQ36" i="9"/>
  <c r="C41" i="9"/>
  <c r="I47" i="9"/>
  <c r="R44" i="9"/>
  <c r="BK41" i="9"/>
  <c r="CG39" i="9"/>
  <c r="AH37" i="9"/>
  <c r="AP45" i="9"/>
  <c r="BT39" i="9"/>
  <c r="CD37" i="9"/>
  <c r="CM35" i="9"/>
  <c r="CV32" i="9"/>
  <c r="DB38" i="9"/>
  <c r="I38" i="9"/>
  <c r="AH39" i="9"/>
  <c r="AY44" i="9"/>
  <c r="BQ38" i="9"/>
  <c r="P46" i="9"/>
  <c r="CL36" i="9"/>
  <c r="CU45" i="9"/>
  <c r="AF39" i="9"/>
  <c r="AN47" i="9"/>
  <c r="AW32" i="9"/>
  <c r="BM36" i="9"/>
  <c r="I41" i="9"/>
  <c r="R50" i="9"/>
  <c r="Y33" i="9"/>
  <c r="AL34" i="9"/>
  <c r="BO39" i="9"/>
  <c r="BY37" i="9"/>
  <c r="CI47" i="9"/>
  <c r="CS33" i="9"/>
  <c r="BN39" i="9"/>
  <c r="K25" i="8"/>
  <c r="K45" i="9"/>
  <c r="X46" i="9"/>
  <c r="BT34" i="9"/>
  <c r="CI37" i="9"/>
  <c r="CQ33" i="9"/>
  <c r="CU37" i="9"/>
  <c r="D52" i="34"/>
  <c r="D51" i="9"/>
  <c r="D52" i="32"/>
  <c r="BV46" i="9"/>
  <c r="CN52" i="34"/>
  <c r="CN51" i="9"/>
  <c r="CN52" i="32"/>
  <c r="CQ43" i="13"/>
  <c r="CQ43" i="12" s="1"/>
  <c r="CR43" i="9"/>
  <c r="CF46" i="9"/>
  <c r="BM46" i="9"/>
  <c r="BQ46" i="9"/>
  <c r="BW36" i="9"/>
  <c r="DA39" i="9"/>
  <c r="CI35" i="9"/>
  <c r="CC39" i="9"/>
  <c r="AA31" i="9"/>
  <c r="AN46" i="9"/>
  <c r="BF48" i="9"/>
  <c r="BK36" i="9"/>
  <c r="BS37" i="9"/>
  <c r="R32" i="9"/>
  <c r="W33" i="9"/>
  <c r="AL31" i="9"/>
  <c r="BE35" i="9"/>
  <c r="BM31" i="13"/>
  <c r="BM31" i="12" s="1"/>
  <c r="BN31" i="9"/>
  <c r="AD49" i="19"/>
  <c r="AD48" i="9"/>
  <c r="BB44" i="13"/>
  <c r="BB44" i="12" s="1"/>
  <c r="BB44" i="9"/>
  <c r="G46" i="9"/>
  <c r="K42" i="9"/>
  <c r="Z43" i="9"/>
  <c r="AL35" i="9"/>
  <c r="AN49" i="9"/>
  <c r="AR41" i="13"/>
  <c r="AR41" i="12" s="1"/>
  <c r="AR41" i="9"/>
  <c r="BK47" i="9"/>
  <c r="CP52" i="34"/>
  <c r="CP51" i="9"/>
  <c r="CP52" i="32"/>
  <c r="F40" i="9"/>
  <c r="U32" i="9"/>
  <c r="AY38" i="9"/>
  <c r="AX49" i="9"/>
  <c r="AM50" i="9"/>
  <c r="AW48" i="9"/>
  <c r="AX37" i="9"/>
  <c r="AP41" i="9"/>
  <c r="BH49" i="13"/>
  <c r="BH49" i="12" s="1"/>
  <c r="BI49" i="9"/>
  <c r="BM41" i="9"/>
  <c r="CD45" i="9"/>
  <c r="CG36" i="13"/>
  <c r="CG36" i="12" s="1"/>
  <c r="CG36" i="9"/>
  <c r="CQ34" i="9"/>
  <c r="BM25" i="8"/>
  <c r="BK50" i="9"/>
  <c r="G43" i="9"/>
  <c r="P40" i="9"/>
  <c r="AW37" i="9"/>
  <c r="BU49" i="9"/>
  <c r="CB32" i="9"/>
  <c r="CI39" i="9"/>
  <c r="CR36" i="9"/>
  <c r="CX42" i="9"/>
  <c r="BB25" i="8"/>
  <c r="J35" i="9"/>
  <c r="AK50" i="9"/>
  <c r="BA42" i="9"/>
  <c r="BT37" i="9"/>
  <c r="CQ48" i="9"/>
  <c r="S33" i="9"/>
  <c r="BL42" i="9"/>
  <c r="I36" i="9"/>
  <c r="S34" i="9"/>
  <c r="Y40" i="9"/>
  <c r="AI38" i="9"/>
  <c r="AQ34" i="9"/>
  <c r="AW40" i="9"/>
  <c r="CD49" i="9"/>
  <c r="BN46" i="9"/>
  <c r="CM47" i="9"/>
  <c r="DB50" i="9"/>
  <c r="AJ41" i="9"/>
  <c r="AQ36" i="9"/>
  <c r="AZ33" i="9"/>
  <c r="BQ50" i="9"/>
  <c r="I51" i="9"/>
  <c r="Q35" i="9"/>
  <c r="Y43" i="9"/>
  <c r="BL46" i="9"/>
  <c r="CL48" i="9"/>
  <c r="CW35" i="9"/>
  <c r="AO36" i="9"/>
  <c r="AW44" i="9"/>
  <c r="BM48" i="9"/>
  <c r="L44" i="9"/>
  <c r="S39" i="9"/>
  <c r="Y45" i="9"/>
  <c r="BY49" i="9"/>
  <c r="CJ36" i="9"/>
  <c r="CS45" i="9"/>
  <c r="CZ40" i="9"/>
  <c r="CG46" i="9"/>
  <c r="CW38" i="9"/>
  <c r="Z48" i="9"/>
  <c r="DD34" i="9"/>
  <c r="BA18" i="12"/>
  <c r="CW44" i="13"/>
  <c r="CW44" i="12" s="1"/>
  <c r="CX44" i="9"/>
  <c r="BK52" i="34"/>
  <c r="BK51" i="9"/>
  <c r="BK52" i="32"/>
  <c r="BX34" i="13"/>
  <c r="BX34" i="12" s="1"/>
  <c r="BX34" i="9"/>
  <c r="CD46" i="9"/>
  <c r="CP46" i="9"/>
  <c r="DA46" i="13"/>
  <c r="DB46" i="9"/>
  <c r="CA33" i="9"/>
  <c r="CH35" i="9"/>
  <c r="CB36" i="9"/>
  <c r="C32" i="9"/>
  <c r="B32" i="9"/>
  <c r="M33" i="9"/>
  <c r="CU45" i="13"/>
  <c r="CU45" i="12" s="1"/>
  <c r="CV45" i="9"/>
  <c r="Y34" i="9"/>
  <c r="AB40" i="9"/>
  <c r="AI31" i="9"/>
  <c r="AJ43" i="9"/>
  <c r="AP49" i="19"/>
  <c r="AP48" i="9"/>
  <c r="BW40" i="13"/>
  <c r="BW40" i="12" s="1"/>
  <c r="BW40" i="9"/>
  <c r="L39" i="13"/>
  <c r="L39" i="12" s="1"/>
  <c r="L39" i="9"/>
  <c r="BQ32" i="9"/>
  <c r="R36" i="9"/>
  <c r="BF32" i="9"/>
  <c r="AP46" i="9"/>
  <c r="CR38" i="9"/>
  <c r="Z52" i="34"/>
  <c r="Z52" i="32"/>
  <c r="Z51" i="9"/>
  <c r="AD52" i="34"/>
  <c r="AD51" i="9"/>
  <c r="AD52" i="32"/>
  <c r="AH52" i="34"/>
  <c r="AH51" i="9"/>
  <c r="AH52" i="32"/>
  <c r="AJ44" i="9"/>
  <c r="AQ47" i="9"/>
  <c r="BS43" i="9"/>
  <c r="CB39" i="9"/>
  <c r="K46" i="9"/>
  <c r="U38" i="9"/>
  <c r="W32" i="9"/>
  <c r="Z47" i="9"/>
  <c r="AC38" i="9"/>
  <c r="AF33" i="9"/>
  <c r="G5" i="9"/>
  <c r="F12" i="8"/>
  <c r="AX47" i="13"/>
  <c r="AX47" i="12" s="1"/>
  <c r="AZ37" i="13"/>
  <c r="AZ37" i="12" s="1"/>
  <c r="AS25" i="8"/>
  <c r="AP39" i="9"/>
  <c r="AW34" i="13"/>
  <c r="AW34" i="12" s="1"/>
  <c r="AW34" i="9"/>
  <c r="AY36" i="9"/>
  <c r="BB39" i="9"/>
  <c r="BJ46" i="13"/>
  <c r="BJ46" i="12" s="1"/>
  <c r="BJ46" i="9"/>
  <c r="BO38" i="9"/>
  <c r="CI32" i="9"/>
  <c r="CS42" i="9"/>
  <c r="CW34" i="9"/>
  <c r="DD41" i="9"/>
  <c r="AB52" i="34"/>
  <c r="AB52" i="32"/>
  <c r="AB51" i="9"/>
  <c r="AW36" i="9"/>
  <c r="BF33" i="9"/>
  <c r="BK39" i="9"/>
  <c r="BX52" i="34"/>
  <c r="BX51" i="9"/>
  <c r="BX52" i="32"/>
  <c r="Z25" i="8"/>
  <c r="M12" i="8"/>
  <c r="M16" i="7"/>
  <c r="BF45" i="9"/>
  <c r="BL39" i="9"/>
  <c r="H32" i="9"/>
  <c r="Q41" i="9"/>
  <c r="W47" i="9"/>
  <c r="AL38" i="9"/>
  <c r="AW49" i="9"/>
  <c r="L37" i="9"/>
  <c r="BB31" i="9"/>
  <c r="BT49" i="9"/>
  <c r="CE48" i="9"/>
  <c r="CS38" i="9"/>
  <c r="DA46" i="9"/>
  <c r="D42" i="9"/>
  <c r="S45" i="9"/>
  <c r="AB42" i="9"/>
  <c r="BM31" i="9"/>
  <c r="BV40" i="9"/>
  <c r="CO35" i="9"/>
  <c r="CY45" i="9"/>
  <c r="AB43" i="9"/>
  <c r="AY42" i="9"/>
  <c r="BM32" i="9"/>
  <c r="CE38" i="9"/>
  <c r="CU42" i="9"/>
  <c r="S35" i="9"/>
  <c r="BO35" i="9"/>
  <c r="CF40" i="9"/>
  <c r="CN48" i="9"/>
  <c r="CW33" i="9"/>
  <c r="AK42" i="9"/>
  <c r="AQ48" i="9"/>
  <c r="BA34" i="9"/>
  <c r="BR39" i="9"/>
  <c r="Q47" i="9"/>
  <c r="AK43" i="9"/>
  <c r="BM35" i="9"/>
  <c r="BT42" i="9"/>
  <c r="CD40" i="9"/>
  <c r="CM37" i="9"/>
  <c r="CW47" i="9"/>
  <c r="AO48" i="9"/>
  <c r="AX33" i="9"/>
  <c r="BG42" i="9"/>
  <c r="BN37" i="9"/>
  <c r="AB48" i="9"/>
  <c r="CJ48" i="9"/>
  <c r="CT34" i="9"/>
  <c r="DA41" i="9"/>
  <c r="BZ51" i="9"/>
  <c r="CW50" i="9"/>
  <c r="L46" i="9"/>
  <c r="R40" i="9"/>
  <c r="AA49" i="9"/>
  <c r="AK35" i="9"/>
  <c r="AS31" i="9"/>
  <c r="AS31" i="23"/>
  <c r="AS31" i="19"/>
  <c r="BZ40" i="9"/>
  <c r="CI49" i="9"/>
  <c r="CQ45" i="9"/>
  <c r="CU49" i="9"/>
  <c r="L35" i="13"/>
  <c r="L35" i="12" s="1"/>
  <c r="CU36" i="13"/>
  <c r="CU36" i="12" s="1"/>
  <c r="CV36" i="9"/>
  <c r="DD33" i="9"/>
  <c r="CJ52" i="34"/>
  <c r="CJ51" i="9"/>
  <c r="CJ52" i="32"/>
  <c r="CT46" i="9"/>
  <c r="CD31" i="9"/>
  <c r="AE35" i="9"/>
  <c r="BC46" i="9"/>
  <c r="BG37" i="9"/>
  <c r="BI32" i="13"/>
  <c r="BI32" i="12" s="1"/>
  <c r="BJ32" i="9"/>
  <c r="CS40" i="9"/>
  <c r="M32" i="9"/>
  <c r="W37" i="9"/>
  <c r="AM33" i="9"/>
  <c r="AR31" i="9"/>
  <c r="BO31" i="9"/>
  <c r="AJ37" i="9"/>
  <c r="I50" i="13"/>
  <c r="I50" i="12" s="1"/>
  <c r="J50" i="9"/>
  <c r="N51" i="9"/>
  <c r="N52" i="34"/>
  <c r="N52" i="32"/>
  <c r="R52" i="34"/>
  <c r="R52" i="32"/>
  <c r="R51" i="9"/>
  <c r="CB52" i="34"/>
  <c r="CB51" i="9"/>
  <c r="CB52" i="32"/>
  <c r="G31" i="13"/>
  <c r="G31" i="12" s="1"/>
  <c r="H31" i="9"/>
  <c r="M47" i="9"/>
  <c r="O36" i="9"/>
  <c r="W36" i="9"/>
  <c r="AC42" i="9"/>
  <c r="AI40" i="9"/>
  <c r="AU32" i="13"/>
  <c r="AU32" i="12" s="1"/>
  <c r="AU32" i="9"/>
  <c r="BI45" i="9"/>
  <c r="BW46" i="9"/>
  <c r="CD52" i="34"/>
  <c r="CD51" i="9"/>
  <c r="CD52" i="32"/>
  <c r="CT44" i="13"/>
  <c r="CT44" i="12" s="1"/>
  <c r="CU44" i="9"/>
  <c r="DB39" i="13"/>
  <c r="DB39" i="12" s="1"/>
  <c r="DB39" i="9"/>
  <c r="AE42" i="9"/>
  <c r="AO40" i="9"/>
  <c r="X47" i="9"/>
  <c r="AD41" i="9"/>
  <c r="BU46" i="9"/>
  <c r="CF43" i="9"/>
  <c r="CN39" i="9"/>
  <c r="BG35" i="9"/>
  <c r="BQ44" i="13"/>
  <c r="BQ44" i="12" s="1"/>
  <c r="BQ44" i="9"/>
  <c r="BW38" i="9"/>
  <c r="CO32" i="9"/>
  <c r="CZ31" i="9"/>
  <c r="BC25" i="8"/>
  <c r="N16" i="7"/>
  <c r="E48" i="9"/>
  <c r="C38" i="9"/>
  <c r="H44" i="9"/>
  <c r="R42" i="9"/>
  <c r="X36" i="9"/>
  <c r="AX50" i="9"/>
  <c r="BW39" i="9"/>
  <c r="CC33" i="9"/>
  <c r="CI51" i="9"/>
  <c r="CR48" i="9"/>
  <c r="M38" i="9"/>
  <c r="BC44" i="9"/>
  <c r="BU38" i="9"/>
  <c r="CF37" i="9"/>
  <c r="CS50" i="9"/>
  <c r="DB35" i="9"/>
  <c r="E31" i="9"/>
  <c r="BC45" i="9"/>
  <c r="BW41" i="9"/>
  <c r="J37" i="9"/>
  <c r="AC32" i="9"/>
  <c r="AQ46" i="9"/>
  <c r="AZ31" i="9"/>
  <c r="BN33" i="9"/>
  <c r="CW44" i="9"/>
  <c r="D44" i="9"/>
  <c r="S47" i="9"/>
  <c r="Y41" i="9"/>
  <c r="CO37" i="9"/>
  <c r="CW45" i="9"/>
  <c r="AL43" i="9"/>
  <c r="AR37" i="9"/>
  <c r="BS40" i="9"/>
  <c r="J40" i="9"/>
  <c r="R48" i="9"/>
  <c r="AL32" i="9"/>
  <c r="CM49" i="9"/>
  <c r="AA46" i="9"/>
  <c r="AP37" i="9"/>
  <c r="AY34" i="9"/>
  <c r="BH31" i="9"/>
  <c r="BN49" i="9"/>
  <c r="N34" i="9"/>
  <c r="S51" i="9"/>
  <c r="AC49" i="9"/>
  <c r="AO37" i="9"/>
  <c r="AX34" i="9"/>
  <c r="CE31" i="9"/>
  <c r="CK37" i="9"/>
  <c r="CU35" i="9"/>
  <c r="CI48" i="9"/>
  <c r="N48" i="9"/>
  <c r="AB38" i="9"/>
  <c r="AK47" i="9"/>
  <c r="BU35" i="9"/>
  <c r="CA41" i="9"/>
  <c r="CJ50" i="9"/>
  <c r="CW39" i="9"/>
  <c r="CI46" i="9"/>
  <c r="CO42" i="9"/>
  <c r="DB52" i="34"/>
  <c r="DB51" i="9"/>
  <c r="DB52" i="32"/>
  <c r="CM46" i="9"/>
  <c r="BG52" i="34"/>
  <c r="BG51" i="9"/>
  <c r="BG52" i="32"/>
  <c r="BR41" i="9"/>
  <c r="CU43" i="13"/>
  <c r="CU43" i="12" s="1"/>
  <c r="CV43" i="9"/>
  <c r="DB32" i="13"/>
  <c r="DB32" i="12" s="1"/>
  <c r="DB32" i="9"/>
  <c r="BB52" i="34"/>
  <c r="BB52" i="32"/>
  <c r="BB51" i="9"/>
  <c r="CP50" i="13"/>
  <c r="CP50" i="12" s="1"/>
  <c r="CP50" i="9"/>
  <c r="CS31" i="9"/>
  <c r="CF35" i="9"/>
  <c r="CJ31" i="9"/>
  <c r="AI35" i="9"/>
  <c r="BD35" i="9"/>
  <c r="CU38" i="9"/>
  <c r="CC35" i="9"/>
  <c r="Z37" i="13"/>
  <c r="Z37" i="12" s="1"/>
  <c r="AA37" i="9"/>
  <c r="AR35" i="9"/>
  <c r="BG40" i="9"/>
  <c r="X25" i="8"/>
  <c r="AF46" i="9"/>
  <c r="AL39" i="9"/>
  <c r="AL49" i="9"/>
  <c r="AR43" i="9"/>
  <c r="BF39" i="9"/>
  <c r="CN38" i="9"/>
  <c r="CR46" i="9"/>
  <c r="F37" i="9"/>
  <c r="AA44" i="9"/>
  <c r="AI44" i="9"/>
  <c r="AN12" i="8"/>
  <c r="C50" i="9"/>
  <c r="B50" i="9"/>
  <c r="M46" i="9"/>
  <c r="AZ49" i="9"/>
  <c r="BY36" i="9"/>
  <c r="CO50" i="9"/>
  <c r="CQ40" i="9"/>
  <c r="CY48" i="9"/>
  <c r="D39" i="9"/>
  <c r="AT33" i="9"/>
  <c r="BI35" i="9"/>
  <c r="BA40" i="9"/>
  <c r="CA39" i="9"/>
  <c r="CD41" i="9"/>
  <c r="CY50" i="9"/>
  <c r="BT47" i="9"/>
  <c r="CC44" i="9"/>
  <c r="AM25" i="8"/>
  <c r="H16" i="7"/>
  <c r="B12" i="34"/>
  <c r="H53" i="7" s="1"/>
  <c r="S31" i="9"/>
  <c r="X48" i="9"/>
  <c r="AY39" i="9"/>
  <c r="CC45" i="9"/>
  <c r="CS37" i="9"/>
  <c r="AU48" i="9"/>
  <c r="BN43" i="9"/>
  <c r="BU50" i="9"/>
  <c r="DC36" i="9"/>
  <c r="M51" i="9"/>
  <c r="AD44" i="9"/>
  <c r="BY43" i="9"/>
  <c r="CQ37" i="9"/>
  <c r="K38" i="9"/>
  <c r="AC44" i="9"/>
  <c r="AS36" i="9"/>
  <c r="BA32" i="9"/>
  <c r="BO34" i="9"/>
  <c r="BU40" i="9"/>
  <c r="E45" i="9"/>
  <c r="N42" i="9"/>
  <c r="BI41" i="9"/>
  <c r="CA47" i="9"/>
  <c r="CH42" i="9"/>
  <c r="CO49" i="9"/>
  <c r="CX34" i="9"/>
  <c r="DC51" i="9"/>
  <c r="AM32" i="9"/>
  <c r="BY34" i="9"/>
  <c r="S49" i="9"/>
  <c r="BU43" i="9"/>
  <c r="CF42" i="9"/>
  <c r="CN50" i="9"/>
  <c r="AB35" i="9"/>
  <c r="AP49" i="9"/>
  <c r="BZ49" i="9"/>
  <c r="AD50" i="9"/>
  <c r="BR42" i="9"/>
  <c r="CE43" i="9"/>
  <c r="CK49" i="9"/>
  <c r="CU47" i="9"/>
  <c r="BG44" i="9"/>
  <c r="CQ32" i="9"/>
  <c r="P25" i="8"/>
  <c r="O37" i="9"/>
  <c r="S41" i="9"/>
  <c r="AC39" i="9"/>
  <c r="AL36" i="9"/>
  <c r="BC41" i="9"/>
  <c r="BU47" i="9"/>
  <c r="CK39" i="9"/>
  <c r="CR34" i="9"/>
  <c r="DD46" i="9"/>
  <c r="DD50" i="13"/>
  <c r="DD50" i="12" s="1"/>
  <c r="DD50" i="9"/>
  <c r="CZ43" i="13"/>
  <c r="CZ43" i="12" s="1"/>
  <c r="CZ43" i="9"/>
  <c r="DC36" i="13"/>
  <c r="DC36" i="12" s="1"/>
  <c r="DD36" i="9"/>
  <c r="BR52" i="34"/>
  <c r="BR51" i="9"/>
  <c r="BR52" i="32"/>
  <c r="CV46" i="9"/>
  <c r="BC32" i="9"/>
  <c r="BE32" i="9"/>
  <c r="DC39" i="13"/>
  <c r="DC39" i="12" s="1"/>
  <c r="DD39" i="9"/>
  <c r="CV31" i="9"/>
  <c r="S18" i="12"/>
  <c r="CG31" i="9"/>
  <c r="C36" i="9"/>
  <c r="B36" i="9"/>
  <c r="Y42" i="9"/>
  <c r="AA39" i="9"/>
  <c r="AI39" i="9"/>
  <c r="BD39" i="9"/>
  <c r="BK33" i="13"/>
  <c r="BK33" i="12" s="1"/>
  <c r="BL33" i="9"/>
  <c r="BN40" i="9"/>
  <c r="M40" i="19"/>
  <c r="M40" i="9"/>
  <c r="X34" i="9"/>
  <c r="AI33" i="9"/>
  <c r="AU33" i="9"/>
  <c r="AY37" i="9"/>
  <c r="BD34" i="9"/>
  <c r="CE49" i="13"/>
  <c r="CE49" i="12" s="1"/>
  <c r="CE49" i="9"/>
  <c r="V52" i="34"/>
  <c r="V51" i="9"/>
  <c r="V52" i="32"/>
  <c r="AR52" i="34"/>
  <c r="AR51" i="9"/>
  <c r="AR52" i="32"/>
  <c r="BS52" i="34"/>
  <c r="BS51" i="9"/>
  <c r="BS52" i="32"/>
  <c r="CC43" i="9"/>
  <c r="CO39" i="9"/>
  <c r="D32" i="9"/>
  <c r="N31" i="9"/>
  <c r="T37" i="9"/>
  <c r="U46" i="9"/>
  <c r="AD31" i="9"/>
  <c r="AA36" i="23"/>
  <c r="AA36" i="9"/>
  <c r="AL48" i="13"/>
  <c r="AL48" i="12" s="1"/>
  <c r="AM48" i="9"/>
  <c r="AP52" i="34"/>
  <c r="AP52" i="32"/>
  <c r="AP51" i="9"/>
  <c r="AS42" i="13"/>
  <c r="AS42" i="12" s="1"/>
  <c r="AS42" i="9"/>
  <c r="AU44" i="13"/>
  <c r="AU44" i="12" s="1"/>
  <c r="AU44" i="9"/>
  <c r="BE42" i="9"/>
  <c r="BU45" i="13"/>
  <c r="BU45" i="12" s="1"/>
  <c r="BV45" i="9"/>
  <c r="I31" i="9"/>
  <c r="BR31" i="9"/>
  <c r="BK37" i="13"/>
  <c r="BK37" i="12" s="1"/>
  <c r="BK37" i="9"/>
  <c r="V33" i="9"/>
  <c r="AN39" i="9"/>
  <c r="AZ52" i="34"/>
  <c r="AZ51" i="9"/>
  <c r="AZ52" i="32"/>
  <c r="CR31" i="9"/>
  <c r="CR44" i="13"/>
  <c r="CR44" i="12" s="1"/>
  <c r="CS44" i="9"/>
  <c r="CU46" i="9"/>
  <c r="BP31" i="9"/>
  <c r="DA44" i="9"/>
  <c r="DD35" i="9"/>
  <c r="C25" i="8"/>
  <c r="O16" i="7"/>
  <c r="J33" i="9"/>
  <c r="S43" i="9"/>
  <c r="Y37" i="9"/>
  <c r="AS45" i="9"/>
  <c r="BW51" i="9"/>
  <c r="CD34" i="9"/>
  <c r="CK41" i="9"/>
  <c r="CS49" i="9"/>
  <c r="DA33" i="9"/>
  <c r="AA40" i="9"/>
  <c r="AM40" i="9"/>
  <c r="AV49" i="9"/>
  <c r="BO32" i="9"/>
  <c r="F32" i="9"/>
  <c r="U47" i="9"/>
  <c r="AE33" i="9"/>
  <c r="BD46" i="9"/>
  <c r="CQ49" i="9"/>
  <c r="U36" i="9"/>
  <c r="AD33" i="9"/>
  <c r="AL41" i="9"/>
  <c r="AS48" i="9"/>
  <c r="BA44" i="9"/>
  <c r="BW42" i="9"/>
  <c r="F34" i="9"/>
  <c r="O31" i="9"/>
  <c r="T48" i="9"/>
  <c r="CQ39" i="9"/>
  <c r="AM44" i="9"/>
  <c r="BB35" i="9"/>
  <c r="N32" i="9"/>
  <c r="T50" i="9"/>
  <c r="BO37" i="9"/>
  <c r="CH32" i="9"/>
  <c r="CP40" i="9"/>
  <c r="CY49" i="9"/>
  <c r="AB47" i="9"/>
  <c r="AH41" i="9"/>
  <c r="AQ38" i="9"/>
  <c r="BI32" i="9"/>
  <c r="CA50" i="9"/>
  <c r="N46" i="9"/>
  <c r="T40" i="9"/>
  <c r="AQ51" i="9"/>
  <c r="CF32" i="9"/>
  <c r="CL50" i="9"/>
  <c r="CW37" i="9"/>
  <c r="BH33" i="9"/>
  <c r="CB41" i="9"/>
  <c r="P38" i="9"/>
  <c r="AL48" i="9"/>
  <c r="BD42" i="9"/>
  <c r="BV36" i="9"/>
  <c r="CD32" i="9"/>
  <c r="BN52" i="34"/>
  <c r="BN51" i="9"/>
  <c r="BN52" i="32"/>
  <c r="DD45" i="9"/>
  <c r="BX46" i="9"/>
  <c r="CP31" i="9"/>
  <c r="Y46" i="9"/>
  <c r="BD47" i="9"/>
  <c r="K32" i="9"/>
  <c r="X38" i="9"/>
  <c r="BH37" i="9"/>
  <c r="BW31" i="9"/>
  <c r="AF50" i="9"/>
  <c r="CP47" i="9"/>
  <c r="BE52" i="34"/>
  <c r="BE51" i="9"/>
  <c r="BE52" i="32"/>
  <c r="W53" i="28"/>
  <c r="AM52" i="34"/>
  <c r="AM51" i="9"/>
  <c r="AM52" i="32"/>
  <c r="AW47" i="9"/>
  <c r="BF43" i="9"/>
  <c r="CC47" i="9"/>
  <c r="CO47" i="9"/>
  <c r="C31" i="13"/>
  <c r="C31" i="12" s="1"/>
  <c r="C31" i="9"/>
  <c r="B31" i="9"/>
  <c r="D36" i="9"/>
  <c r="J42" i="9"/>
  <c r="AB37" i="9"/>
  <c r="AD39" i="9"/>
  <c r="AG38" i="9"/>
  <c r="L45" i="13"/>
  <c r="L45" i="12" s="1"/>
  <c r="L45" i="9"/>
  <c r="AH43" i="9"/>
  <c r="AN38" i="13"/>
  <c r="AN38" i="12" s="1"/>
  <c r="AO38" i="9"/>
  <c r="BA38" i="9"/>
  <c r="CB38" i="13"/>
  <c r="CB38" i="12" s="1"/>
  <c r="CB38" i="9"/>
  <c r="X35" i="9"/>
  <c r="AV47" i="9"/>
  <c r="BJ36" i="9"/>
  <c r="CM38" i="9"/>
  <c r="CW36" i="9"/>
  <c r="AS44" i="9"/>
  <c r="BH48" i="9"/>
  <c r="BN42" i="9"/>
  <c r="CA42" i="9"/>
  <c r="CF48" i="13"/>
  <c r="CF48" i="12" s="1"/>
  <c r="CG48" i="9"/>
  <c r="CR47" i="13"/>
  <c r="CR47" i="12" s="1"/>
  <c r="CR47" i="9"/>
  <c r="BH35" i="9"/>
  <c r="Y49" i="9"/>
  <c r="AY51" i="9"/>
  <c r="BP32" i="9"/>
  <c r="CE35" i="9"/>
  <c r="CL42" i="9"/>
  <c r="CT38" i="9"/>
  <c r="DA45" i="9"/>
  <c r="AD43" i="9"/>
  <c r="AN41" i="9"/>
  <c r="AW38" i="9"/>
  <c r="F44" i="9"/>
  <c r="N40" i="9"/>
  <c r="V48" i="9"/>
  <c r="AE45" i="9"/>
  <c r="BP46" i="9"/>
  <c r="CK31" i="9"/>
  <c r="CS39" i="9"/>
  <c r="DA47" i="9"/>
  <c r="AM42" i="9"/>
  <c r="AT49" i="9"/>
  <c r="BE36" i="9"/>
  <c r="BX31" i="9"/>
  <c r="CG40" i="9"/>
  <c r="O43" i="9"/>
  <c r="U37" i="9"/>
  <c r="AG49" i="9"/>
  <c r="BA45" i="9"/>
  <c r="BK31" i="9"/>
  <c r="CJ44" i="9"/>
  <c r="AA32" i="9"/>
  <c r="AN33" i="9"/>
  <c r="BB47" i="9"/>
  <c r="BY46" i="9"/>
  <c r="E35" i="9"/>
  <c r="U39" i="9"/>
  <c r="AC35" i="9"/>
  <c r="BG41" i="9"/>
  <c r="BV44" i="9"/>
  <c r="CH44" i="9"/>
  <c r="CQ41" i="9"/>
  <c r="CZ38" i="9"/>
  <c r="AC36" i="9"/>
  <c r="AI42" i="9"/>
  <c r="AQ50" i="9"/>
  <c r="AZ35" i="9"/>
  <c r="BI44" i="9"/>
  <c r="CQ42" i="9"/>
  <c r="F38" i="9"/>
  <c r="U41" i="9"/>
  <c r="AE51" i="9"/>
  <c r="AY47" i="9"/>
  <c r="BT44" i="9"/>
  <c r="CF44" i="9"/>
  <c r="CM39" i="9"/>
  <c r="CW49" i="9"/>
  <c r="BH45" i="9"/>
  <c r="CC42" i="9"/>
  <c r="CK38" i="9"/>
  <c r="DA42" i="9"/>
  <c r="P50" i="9"/>
  <c r="T42" i="9"/>
  <c r="AC51" i="9"/>
  <c r="AM37" i="9"/>
  <c r="BO41" i="9"/>
  <c r="BV48" i="9"/>
  <c r="CE33" i="9"/>
  <c r="CM41" i="9"/>
  <c r="AX25" i="8"/>
  <c r="BC52" i="34"/>
  <c r="BC51" i="9"/>
  <c r="BC52" i="32"/>
  <c r="DD31" i="13"/>
  <c r="DD31" i="12" s="1"/>
  <c r="DD31" i="9"/>
  <c r="CT31" i="13"/>
  <c r="CT31" i="12" s="1"/>
  <c r="CT31" i="9"/>
  <c r="BP41" i="9"/>
  <c r="CE41" i="13"/>
  <c r="CE41" i="12" s="1"/>
  <c r="CF41" i="9"/>
  <c r="CK40" i="9"/>
  <c r="CM52" i="34"/>
  <c r="CM51" i="9"/>
  <c r="CM52" i="32"/>
  <c r="CP34" i="9"/>
  <c r="BR33" i="9"/>
  <c r="CJ35" i="9"/>
  <c r="Q36" i="9"/>
  <c r="F33" i="9"/>
  <c r="Z34" i="13"/>
  <c r="Z34" i="12" s="1"/>
  <c r="Z34" i="9"/>
  <c r="AI46" i="9"/>
  <c r="AK44" i="9"/>
  <c r="BE40" i="9"/>
  <c r="BH34" i="9"/>
  <c r="BN44" i="9"/>
  <c r="K36" i="9"/>
  <c r="AC31" i="9"/>
  <c r="CA34" i="9"/>
  <c r="AH32" i="9"/>
  <c r="CQ44" i="13"/>
  <c r="CQ44" i="12" s="1"/>
  <c r="CQ44" i="9"/>
  <c r="BF35" i="9"/>
  <c r="AE48" i="9"/>
  <c r="AS52" i="34"/>
  <c r="AS51" i="9"/>
  <c r="AS52" i="32"/>
  <c r="AS32" i="9"/>
  <c r="BF52" i="34"/>
  <c r="BF51" i="9"/>
  <c r="BF52" i="32"/>
  <c r="BM50" i="9"/>
  <c r="BR46" i="13"/>
  <c r="BR46" i="12" s="1"/>
  <c r="BR46" i="9"/>
  <c r="L42" i="9"/>
  <c r="N35" i="9"/>
  <c r="S32" i="9"/>
  <c r="V31" i="9"/>
  <c r="AB41" i="9"/>
  <c r="AK46" i="23"/>
  <c r="AK46" i="9"/>
  <c r="AL47" i="9"/>
  <c r="AW46" i="13"/>
  <c r="AW46" i="12" s="1"/>
  <c r="AW46" i="9"/>
  <c r="AY53" i="28"/>
  <c r="BJ53" i="28"/>
  <c r="BK35" i="9"/>
  <c r="BO50" i="13"/>
  <c r="BO50" i="12" s="1"/>
  <c r="BO50" i="9"/>
  <c r="BT32" i="13"/>
  <c r="BT32" i="12" s="1"/>
  <c r="BU32" i="9"/>
  <c r="CA37" i="9"/>
  <c r="E52" i="34"/>
  <c r="E51" i="9"/>
  <c r="E52" i="32"/>
  <c r="G41" i="9"/>
  <c r="BH46" i="9"/>
  <c r="BI47" i="9"/>
  <c r="BS46" i="9"/>
  <c r="BW50" i="9"/>
  <c r="CQ46" i="9"/>
  <c r="K34" i="9"/>
  <c r="BH47" i="9"/>
  <c r="T44" i="9"/>
  <c r="Z50" i="9"/>
  <c r="BQ33" i="9"/>
  <c r="BX40" i="9"/>
  <c r="CM31" i="9"/>
  <c r="CT50" i="9"/>
  <c r="DB34" i="9"/>
  <c r="AF45" i="9"/>
  <c r="AO42" i="9"/>
  <c r="AW50" i="9"/>
  <c r="BF47" i="9"/>
  <c r="BP33" i="9"/>
  <c r="CU40" i="9"/>
  <c r="G45" i="9"/>
  <c r="O41" i="9"/>
  <c r="W49" i="9"/>
  <c r="AG47" i="9"/>
  <c r="BQ35" i="9"/>
  <c r="CK43" i="9"/>
  <c r="V37" i="9"/>
  <c r="AE46" i="9"/>
  <c r="AN31" i="9"/>
  <c r="AU38" i="9"/>
  <c r="BE48" i="9"/>
  <c r="BQ36" i="9"/>
  <c r="CN47" i="9"/>
  <c r="CZ35" i="9"/>
  <c r="F46" i="9"/>
  <c r="P32" i="9"/>
  <c r="U49" i="9"/>
  <c r="AH50" i="9"/>
  <c r="BB34" i="9"/>
  <c r="BK43" i="9"/>
  <c r="BV42" i="9"/>
  <c r="CK33" i="9"/>
  <c r="CQ51" i="9"/>
  <c r="CY35" i="9"/>
  <c r="D33" i="9"/>
  <c r="AB33" i="9"/>
  <c r="AN45" i="9"/>
  <c r="AU40" i="9"/>
  <c r="BC36" i="9"/>
  <c r="BZ35" i="9"/>
  <c r="O33" i="9"/>
  <c r="AD36" i="9"/>
  <c r="BI31" i="9"/>
  <c r="BP50" i="9"/>
  <c r="BW33" i="9"/>
  <c r="CI33" i="9"/>
  <c r="CR42" i="9"/>
  <c r="DB40" i="9"/>
  <c r="AC48" i="9"/>
  <c r="AL45" i="9"/>
  <c r="AR39" i="9"/>
  <c r="BA36" i="9"/>
  <c r="DC42" i="9"/>
  <c r="G39" i="9"/>
  <c r="O47" i="9"/>
  <c r="V42" i="9"/>
  <c r="BU33" i="9"/>
  <c r="CG33" i="9"/>
  <c r="CN40" i="9"/>
  <c r="CX38" i="9"/>
  <c r="CD43" i="9"/>
  <c r="CS46" i="9"/>
  <c r="DB31" i="9"/>
  <c r="AN38" i="9"/>
  <c r="BP42" i="9"/>
  <c r="BW37" i="9"/>
  <c r="CN42" i="9"/>
  <c r="CS47" i="9"/>
  <c r="CY41" i="9"/>
  <c r="CX37" i="13"/>
  <c r="CX37" i="12" s="1"/>
  <c r="CX37" i="9"/>
  <c r="AJ38" i="13"/>
  <c r="AJ38" i="12" s="1"/>
  <c r="CX36" i="13"/>
  <c r="CX36" i="12" s="1"/>
  <c r="CY36" i="9"/>
  <c r="CQ38" i="9"/>
  <c r="CW40" i="9"/>
  <c r="CK32" i="9"/>
  <c r="CE36" i="9"/>
  <c r="CQ35" i="13"/>
  <c r="CQ35" i="12" s="1"/>
  <c r="CR35" i="9"/>
  <c r="Z38" i="9"/>
  <c r="AH34" i="13"/>
  <c r="AH34" i="12" s="1"/>
  <c r="AH34" i="9"/>
  <c r="AJ31" i="9"/>
  <c r="BJ39" i="9"/>
  <c r="BO36" i="9"/>
  <c r="DD40" i="9"/>
  <c r="U31" i="9"/>
  <c r="Y31" i="9"/>
  <c r="CA38" i="9"/>
  <c r="CG47" i="9"/>
  <c r="AJ48" i="9"/>
  <c r="AW52" i="34"/>
  <c r="AW51" i="9"/>
  <c r="AW52" i="32"/>
  <c r="C35" i="9"/>
  <c r="B35" i="9"/>
  <c r="D43" i="9"/>
  <c r="J46" i="9"/>
  <c r="N39" i="9"/>
  <c r="Q46" i="9"/>
  <c r="S36" i="9"/>
  <c r="AB45" i="9"/>
  <c r="AE32" i="9"/>
  <c r="AG42" i="9"/>
  <c r="CB52" i="21"/>
  <c r="AF41" i="9"/>
  <c r="AO50" i="9"/>
  <c r="AT53" i="28"/>
  <c r="AY48" i="9"/>
  <c r="BG44" i="19"/>
  <c r="BG43" i="9"/>
  <c r="BJ34" i="9"/>
  <c r="BN50" i="9"/>
  <c r="BT31" i="9"/>
  <c r="BX35" i="9"/>
  <c r="CC50" i="9"/>
  <c r="CH43" i="9"/>
  <c r="CW46" i="9"/>
  <c r="Y36" i="9"/>
  <c r="AF43" i="9"/>
  <c r="BS32" i="9"/>
  <c r="W34" i="9"/>
  <c r="BY50" i="9"/>
  <c r="Z37" i="23"/>
  <c r="Z37" i="9"/>
  <c r="AG32" i="9"/>
  <c r="AU34" i="9"/>
  <c r="AF31" i="9"/>
  <c r="AV35" i="9"/>
  <c r="CV52" i="34"/>
  <c r="CV52" i="32"/>
  <c r="CV51" i="9"/>
  <c r="L35" i="9"/>
  <c r="BI36" i="9"/>
  <c r="N38" i="9"/>
  <c r="U33" i="9"/>
  <c r="AZ40" i="9"/>
  <c r="BR34" i="9"/>
  <c r="BY41" i="9"/>
  <c r="CF48" i="9"/>
  <c r="CM43" i="9"/>
  <c r="CU39" i="9"/>
  <c r="DC35" i="9"/>
  <c r="AG34" i="9"/>
  <c r="AP31" i="9"/>
  <c r="AX39" i="9"/>
  <c r="BG36" i="9"/>
  <c r="BP45" i="9"/>
  <c r="BY42" i="9"/>
  <c r="CI40" i="9"/>
  <c r="CX31" i="9"/>
  <c r="H34" i="9"/>
  <c r="P42" i="9"/>
  <c r="X50" i="9"/>
  <c r="CB34" i="9"/>
  <c r="AF35" i="9"/>
  <c r="AN43" i="9"/>
  <c r="AU50" i="9"/>
  <c r="BF37" i="9"/>
  <c r="BQ48" i="9"/>
  <c r="CO36" i="9"/>
  <c r="DA36" i="9"/>
  <c r="G35" i="9"/>
  <c r="V38" i="9"/>
  <c r="BL44" i="9"/>
  <c r="BW43" i="9"/>
  <c r="CK45" i="9"/>
  <c r="CY47" i="9"/>
  <c r="AO34" i="9"/>
  <c r="AV41" i="9"/>
  <c r="BC48" i="9"/>
  <c r="CB37" i="9"/>
  <c r="O45" i="9"/>
  <c r="U51" i="9"/>
  <c r="AE49" i="9"/>
  <c r="BJ44" i="9"/>
  <c r="BQ39" i="9"/>
  <c r="BW45" i="9"/>
  <c r="CI45" i="9"/>
  <c r="CS43" i="9"/>
  <c r="DC41" i="9"/>
  <c r="E36" i="9"/>
  <c r="R37" i="9"/>
  <c r="AD37" i="9"/>
  <c r="AM34" i="9"/>
  <c r="AS40" i="9"/>
  <c r="BA48" i="9"/>
  <c r="BK34" i="9"/>
  <c r="P48" i="9"/>
  <c r="W31" i="9"/>
  <c r="AG41" i="9"/>
  <c r="AS41" i="9"/>
  <c r="BA37" i="9"/>
  <c r="BU45" i="9"/>
  <c r="CG45" i="9"/>
  <c r="CO41" i="9"/>
  <c r="CX50" i="9"/>
  <c r="BI46" i="9"/>
  <c r="CE44" i="9"/>
  <c r="DB43" i="9"/>
  <c r="I22" i="23"/>
  <c r="I22" i="19"/>
  <c r="I22" i="22"/>
  <c r="J32" i="9"/>
  <c r="Q39" i="9"/>
  <c r="U43" i="9"/>
  <c r="AG31" i="9"/>
  <c r="AN50" i="9"/>
  <c r="BQ31" i="9"/>
  <c r="BW49" i="9"/>
  <c r="CF34" i="9"/>
  <c r="CO31" i="9"/>
  <c r="CT36" i="9"/>
  <c r="CZ42" i="9"/>
  <c r="CG38" i="9"/>
  <c r="U35" i="9"/>
  <c r="Z42" i="9"/>
  <c r="AC45" i="9"/>
  <c r="AF40" i="9"/>
  <c r="K39" i="9"/>
  <c r="AD40" i="9"/>
  <c r="BG25" i="8"/>
  <c r="B51" i="13"/>
  <c r="B51" i="12" s="1"/>
  <c r="C52" i="34"/>
  <c r="C51" i="9"/>
  <c r="B51" i="9"/>
  <c r="C52" i="32"/>
  <c r="AS47" i="9"/>
  <c r="CW52" i="34"/>
  <c r="CW51" i="9"/>
  <c r="CW52" i="32"/>
  <c r="B39" i="13"/>
  <c r="B39" i="12" s="1"/>
  <c r="B39" i="9"/>
  <c r="C39" i="9"/>
  <c r="V35" i="9"/>
  <c r="AG46" i="9"/>
  <c r="AQ40" i="13"/>
  <c r="AQ40" i="12" s="1"/>
  <c r="AQ40" i="9"/>
  <c r="AV45" i="13"/>
  <c r="AV45" i="12" s="1"/>
  <c r="AV45" i="9"/>
  <c r="AX35" i="9"/>
  <c r="BA50" i="13"/>
  <c r="BA50" i="12" s="1"/>
  <c r="BA50" i="9"/>
  <c r="BC40" i="9"/>
  <c r="BH33" i="13"/>
  <c r="BH33" i="12" s="1"/>
  <c r="BI33" i="9"/>
  <c r="BQ40" i="9"/>
  <c r="CK46" i="9"/>
  <c r="I43" i="9"/>
  <c r="AU46" i="9"/>
  <c r="V12" i="8"/>
  <c r="AA50" i="9"/>
  <c r="BO40" i="9"/>
  <c r="BD31" i="9"/>
  <c r="CB40" i="9"/>
  <c r="CF31" i="9"/>
  <c r="AN52" i="34"/>
  <c r="AN51" i="9"/>
  <c r="AN52" i="32"/>
  <c r="BL40" i="9"/>
  <c r="CF47" i="9"/>
  <c r="CI38" i="9"/>
  <c r="AC25" i="8"/>
  <c r="L47" i="9"/>
  <c r="BI48" i="9"/>
  <c r="D40" i="9"/>
  <c r="O39" i="9"/>
  <c r="U45" i="9"/>
  <c r="AA51" i="9"/>
  <c r="AU35" i="9"/>
  <c r="BA41" i="9"/>
  <c r="BS35" i="9"/>
  <c r="BZ42" i="9"/>
  <c r="CG37" i="9"/>
  <c r="CN44" i="9"/>
  <c r="DC47" i="9"/>
  <c r="AH35" i="9"/>
  <c r="AP43" i="9"/>
  <c r="BH49" i="9"/>
  <c r="BQ34" i="9"/>
  <c r="BZ31" i="9"/>
  <c r="CM32" i="9"/>
  <c r="CX43" i="9"/>
  <c r="Q31" i="9"/>
  <c r="AJ38" i="9"/>
  <c r="CM33" i="9"/>
  <c r="W38" i="9"/>
  <c r="AF47" i="9"/>
  <c r="AO32" i="9"/>
  <c r="AV39" i="9"/>
  <c r="BG38" i="9"/>
  <c r="BR49" i="9"/>
  <c r="CB35" i="9"/>
  <c r="CO48" i="9"/>
  <c r="DC50" i="9"/>
  <c r="G47" i="9"/>
  <c r="Q33" i="9"/>
  <c r="V50" i="9"/>
  <c r="AI51" i="9"/>
  <c r="BB46" i="9"/>
  <c r="BM33" i="9"/>
  <c r="BX32" i="9"/>
  <c r="CD50" i="9"/>
  <c r="CL34" i="9"/>
  <c r="CS41" i="9"/>
  <c r="CZ48" i="9"/>
  <c r="AW42" i="9"/>
  <c r="BD49" i="9"/>
  <c r="CB49" i="9"/>
  <c r="G37" i="9"/>
  <c r="P34" i="9"/>
  <c r="BK33" i="9"/>
  <c r="BY47" i="9"/>
  <c r="CJ34" i="9"/>
  <c r="CT32" i="9"/>
  <c r="Y32" i="9"/>
  <c r="AT41" i="9"/>
  <c r="BB49" i="9"/>
  <c r="G51" i="9"/>
  <c r="Q37" i="9"/>
  <c r="W43" i="9"/>
  <c r="AJ32" i="9"/>
  <c r="AT42" i="9"/>
  <c r="BA49" i="9"/>
  <c r="BW35" i="9"/>
  <c r="CH34" i="9"/>
  <c r="CQ43" i="9"/>
  <c r="CY39" i="9"/>
  <c r="D37" i="9"/>
  <c r="BK48" i="9"/>
  <c r="CL51" i="9"/>
  <c r="DC32" i="9"/>
  <c r="DC33" i="9"/>
  <c r="J44" i="9"/>
  <c r="V44" i="9"/>
  <c r="AG43" i="9"/>
  <c r="BQ43" i="9"/>
  <c r="BY39" i="9"/>
  <c r="DA43" i="9"/>
  <c r="B50" i="34"/>
  <c r="DE37" i="34"/>
  <c r="B31" i="34"/>
  <c r="S25" i="34"/>
  <c r="AJ25" i="34"/>
  <c r="E47" i="9"/>
  <c r="B47" i="13"/>
  <c r="B47" i="9"/>
  <c r="C47" i="9"/>
  <c r="D47" i="9"/>
  <c r="AO11" i="32"/>
  <c r="AP12" i="8"/>
  <c r="BA25" i="34"/>
  <c r="B25" i="34"/>
  <c r="K77" i="7"/>
  <c r="BA12" i="34"/>
  <c r="J77" i="7"/>
  <c r="AJ12" i="34"/>
  <c r="I16" i="7"/>
  <c r="S12" i="34"/>
  <c r="Z9" i="19"/>
  <c r="Z8" i="22"/>
  <c r="AI8" i="8"/>
  <c r="AH8" i="9" s="1"/>
  <c r="Z8" i="23"/>
  <c r="Z8" i="13"/>
  <c r="Z8" i="12" s="1"/>
  <c r="Y8" i="13"/>
  <c r="Y8" i="12" s="1"/>
  <c r="Z8" i="9"/>
  <c r="X12" i="8"/>
  <c r="AO21" i="13"/>
  <c r="AO21" i="12" s="1"/>
  <c r="AR22" i="9"/>
  <c r="AD7" i="12"/>
  <c r="H6" i="13"/>
  <c r="I12" i="8"/>
  <c r="BF21" i="9"/>
  <c r="BE25" i="8"/>
  <c r="BD25" i="8"/>
  <c r="BK25" i="8"/>
  <c r="AO21" i="23"/>
  <c r="AO25" i="8"/>
  <c r="AS21" i="9"/>
  <c r="AR25" i="8"/>
  <c r="AP25" i="8"/>
  <c r="AB25" i="8"/>
  <c r="T21" i="13"/>
  <c r="T21" i="12" s="1"/>
  <c r="T25" i="8"/>
  <c r="BC7" i="9"/>
  <c r="BB12" i="8"/>
  <c r="AR8" i="19"/>
  <c r="AR12" i="8"/>
  <c r="AM7" i="9"/>
  <c r="AL12" i="8"/>
  <c r="Z12" i="8"/>
  <c r="BC8" i="9"/>
  <c r="AW53" i="28"/>
  <c r="BH53" i="28"/>
  <c r="CT53" i="28"/>
  <c r="V53" i="28"/>
  <c r="S53" i="28"/>
  <c r="CB53" i="28"/>
  <c r="F53" i="28"/>
  <c r="H53" i="28"/>
  <c r="AV53" i="28"/>
  <c r="BI30" i="26"/>
  <c r="AM20" i="9"/>
  <c r="CG35" i="13"/>
  <c r="CG35" i="12" s="1"/>
  <c r="K19" i="19"/>
  <c r="AP51" i="13"/>
  <c r="AP51" i="12" s="1"/>
  <c r="BW38" i="13"/>
  <c r="BW38" i="12" s="1"/>
  <c r="P20" i="13"/>
  <c r="P20" i="12" s="1"/>
  <c r="K18" i="19"/>
  <c r="G19" i="9"/>
  <c r="BJ35" i="13"/>
  <c r="BJ35" i="12" s="1"/>
  <c r="BE8" i="9"/>
  <c r="DA32" i="13"/>
  <c r="DA32" i="12" s="1"/>
  <c r="CU44" i="13"/>
  <c r="CU44" i="12" s="1"/>
  <c r="DC52" i="24"/>
  <c r="CD37" i="13"/>
  <c r="CD37" i="12" s="1"/>
  <c r="BV45" i="13"/>
  <c r="BV45" i="12" s="1"/>
  <c r="CY53" i="28"/>
  <c r="BV53" i="28"/>
  <c r="CF53" i="28"/>
  <c r="CP34" i="13"/>
  <c r="CP34" i="12" s="1"/>
  <c r="CX53" i="28"/>
  <c r="BE52" i="21"/>
  <c r="AZ53" i="28"/>
  <c r="CB50" i="13"/>
  <c r="CB50" i="12" s="1"/>
  <c r="CS53" i="28"/>
  <c r="BB6" i="9"/>
  <c r="BD35" i="13"/>
  <c r="BD35" i="12" s="1"/>
  <c r="BR53" i="28"/>
  <c r="BK53" i="28"/>
  <c r="DC53" i="28"/>
  <c r="Y53" i="28"/>
  <c r="BZ53" i="28"/>
  <c r="AS53" i="28"/>
  <c r="CG53" i="28"/>
  <c r="BL36" i="13"/>
  <c r="BL36" i="12" s="1"/>
  <c r="R18" i="8"/>
  <c r="Q18" i="13" s="1"/>
  <c r="Q18" i="12" s="1"/>
  <c r="AN53" i="28"/>
  <c r="R23" i="8"/>
  <c r="S23" i="9" s="1"/>
  <c r="M39" i="13"/>
  <c r="M39" i="12" s="1"/>
  <c r="CA43" i="19"/>
  <c r="BZ42" i="13"/>
  <c r="BZ42" i="12" s="1"/>
  <c r="CA42" i="23"/>
  <c r="CA42" i="19"/>
  <c r="CS48" i="19"/>
  <c r="CS48" i="23"/>
  <c r="AR10" i="19"/>
  <c r="BP39" i="13"/>
  <c r="BP39" i="12" s="1"/>
  <c r="BH36" i="19"/>
  <c r="BH36" i="13"/>
  <c r="BH36" i="12" s="1"/>
  <c r="BH36" i="23"/>
  <c r="BJ51" i="19"/>
  <c r="BI50" i="13"/>
  <c r="BI50" i="12" s="1"/>
  <c r="BJ50" i="13"/>
  <c r="BJ50" i="12" s="1"/>
  <c r="BJ50" i="23"/>
  <c r="BJ50" i="19"/>
  <c r="BL40" i="23"/>
  <c r="BL40" i="19"/>
  <c r="BK40" i="13"/>
  <c r="BK40" i="12" s="1"/>
  <c r="BS46" i="23"/>
  <c r="BS46" i="19"/>
  <c r="CJ39" i="23"/>
  <c r="CI39" i="13"/>
  <c r="CI39" i="12" s="1"/>
  <c r="CL41" i="23"/>
  <c r="CL42" i="19"/>
  <c r="CL41" i="19"/>
  <c r="CK41" i="13"/>
  <c r="CK41" i="12" s="1"/>
  <c r="CM31" i="13"/>
  <c r="CM31" i="12" s="1"/>
  <c r="CN31" i="23"/>
  <c r="CN31" i="19"/>
  <c r="CN31" i="22"/>
  <c r="CV39" i="23"/>
  <c r="AL23" i="23"/>
  <c r="AL23" i="13"/>
  <c r="AL23" i="12" s="1"/>
  <c r="AL23" i="22"/>
  <c r="AL24" i="19"/>
  <c r="AM23" i="9"/>
  <c r="AC20" i="13"/>
  <c r="AC20" i="12" s="1"/>
  <c r="AD20" i="19"/>
  <c r="AD20" i="13"/>
  <c r="AD20" i="12" s="1"/>
  <c r="AD20" i="9"/>
  <c r="AC20" i="9"/>
  <c r="AD21" i="19"/>
  <c r="AT9" i="19"/>
  <c r="AU9" i="9"/>
  <c r="AT9" i="9"/>
  <c r="AT9" i="13"/>
  <c r="AT9" i="12" s="1"/>
  <c r="AS9" i="13"/>
  <c r="AS9" i="12" s="1"/>
  <c r="AT9" i="23"/>
  <c r="AT9" i="22"/>
  <c r="Z5" i="22"/>
  <c r="Z5" i="23"/>
  <c r="Z5" i="19"/>
  <c r="Z5" i="13"/>
  <c r="Z5" i="12" s="1"/>
  <c r="Y5" i="13"/>
  <c r="Y5" i="12" s="1"/>
  <c r="AA5" i="9"/>
  <c r="Z5" i="9"/>
  <c r="BW51" i="19"/>
  <c r="BW50" i="23"/>
  <c r="BW50" i="19"/>
  <c r="DD35" i="23"/>
  <c r="DD35" i="19"/>
  <c r="DC35" i="13"/>
  <c r="DC35" i="12" s="1"/>
  <c r="DD35" i="22"/>
  <c r="BO42" i="19"/>
  <c r="BO42" i="13"/>
  <c r="BO42" i="12" s="1"/>
  <c r="BO42" i="23"/>
  <c r="BP43" i="23"/>
  <c r="BP43" i="19"/>
  <c r="BP43" i="13"/>
  <c r="BP43" i="12" s="1"/>
  <c r="BY40" i="19"/>
  <c r="BX40" i="13"/>
  <c r="BX40" i="12" s="1"/>
  <c r="BY40" i="13"/>
  <c r="BY40" i="12" s="1"/>
  <c r="BY41" i="19"/>
  <c r="BY40" i="23"/>
  <c r="CP45" i="23"/>
  <c r="CP45" i="19"/>
  <c r="CO45" i="13"/>
  <c r="CO45" i="12" s="1"/>
  <c r="CQ46" i="23"/>
  <c r="CQ46" i="19"/>
  <c r="DC34" i="22"/>
  <c r="DC34" i="23"/>
  <c r="DC34" i="13"/>
  <c r="DC34" i="12" s="1"/>
  <c r="AX24" i="19"/>
  <c r="AX23" i="22"/>
  <c r="AX23" i="23"/>
  <c r="AX23" i="19"/>
  <c r="AX23" i="13"/>
  <c r="AX23" i="12" s="1"/>
  <c r="AX23" i="9"/>
  <c r="AW23" i="13"/>
  <c r="AW23" i="12" s="1"/>
  <c r="AW23" i="9"/>
  <c r="Z21" i="23"/>
  <c r="Z21" i="9"/>
  <c r="Z21" i="22"/>
  <c r="Z22" i="19"/>
  <c r="Z21" i="13"/>
  <c r="Z21" i="12" s="1"/>
  <c r="Y21" i="13"/>
  <c r="Y21" i="12" s="1"/>
  <c r="BD5" i="23"/>
  <c r="BD5" i="22"/>
  <c r="BD5" i="19"/>
  <c r="BD5" i="9"/>
  <c r="BD5" i="13"/>
  <c r="BD5" i="12" s="1"/>
  <c r="BC5" i="13"/>
  <c r="BC5" i="12" s="1"/>
  <c r="BH9" i="22"/>
  <c r="BH10" i="19"/>
  <c r="BH9" i="19"/>
  <c r="BG9" i="13"/>
  <c r="BG9" i="12" s="1"/>
  <c r="BI9" i="9"/>
  <c r="BH9" i="9"/>
  <c r="BH9" i="13"/>
  <c r="BH9" i="12" s="1"/>
  <c r="BH9" i="23"/>
  <c r="V6" i="23"/>
  <c r="V6" i="22"/>
  <c r="U6" i="13"/>
  <c r="U6" i="12" s="1"/>
  <c r="V7" i="19"/>
  <c r="M5" i="23"/>
  <c r="M5" i="13"/>
  <c r="M5" i="12" s="1"/>
  <c r="L5" i="9"/>
  <c r="M5" i="22"/>
  <c r="M5" i="9"/>
  <c r="N5" i="9"/>
  <c r="BU37" i="19"/>
  <c r="BU36" i="23"/>
  <c r="BU36" i="19"/>
  <c r="BU36" i="22"/>
  <c r="BT36" i="13"/>
  <c r="BT36" i="12" s="1"/>
  <c r="CS48" i="13"/>
  <c r="CS48" i="12" s="1"/>
  <c r="AE33" i="13"/>
  <c r="AE33" i="12" s="1"/>
  <c r="BT44" i="13"/>
  <c r="BT44" i="12" s="1"/>
  <c r="CA50" i="13"/>
  <c r="CA50" i="12" s="1"/>
  <c r="BV49" i="13"/>
  <c r="BV49" i="12" s="1"/>
  <c r="BV49" i="23"/>
  <c r="BV49" i="19"/>
  <c r="BU49" i="13"/>
  <c r="BU49" i="12" s="1"/>
  <c r="BD18" i="22"/>
  <c r="BD18" i="23"/>
  <c r="BC18" i="13"/>
  <c r="BC18" i="12" s="1"/>
  <c r="BD18" i="19"/>
  <c r="BC18" i="9"/>
  <c r="CX42" i="19"/>
  <c r="CX41" i="19"/>
  <c r="CX41" i="23"/>
  <c r="CW41" i="13"/>
  <c r="CW41" i="12" s="1"/>
  <c r="DA44" i="23"/>
  <c r="DA44" i="19"/>
  <c r="DA45" i="19"/>
  <c r="CX41" i="13"/>
  <c r="CX41" i="12" s="1"/>
  <c r="CE53" i="28"/>
  <c r="BM41" i="23"/>
  <c r="CF48" i="19"/>
  <c r="CF47" i="23"/>
  <c r="CE47" i="13"/>
  <c r="CE47" i="12" s="1"/>
  <c r="CH38" i="13"/>
  <c r="CH38" i="12" s="1"/>
  <c r="CI38" i="23"/>
  <c r="CI38" i="19"/>
  <c r="CI39" i="19"/>
  <c r="CO44" i="13"/>
  <c r="CO44" i="12" s="1"/>
  <c r="CO44" i="23"/>
  <c r="CO44" i="19"/>
  <c r="CO45" i="19"/>
  <c r="CV51" i="22"/>
  <c r="CV51" i="23"/>
  <c r="CV52" i="19"/>
  <c r="BL20" i="19"/>
  <c r="BL20" i="22"/>
  <c r="BL20" i="13"/>
  <c r="BL20" i="12" s="1"/>
  <c r="BM20" i="9"/>
  <c r="BL20" i="23"/>
  <c r="BL24" i="19"/>
  <c r="BL23" i="23"/>
  <c r="BL23" i="13"/>
  <c r="BL23" i="12" s="1"/>
  <c r="BL23" i="22"/>
  <c r="BL23" i="19"/>
  <c r="BM23" i="9"/>
  <c r="BL7" i="22"/>
  <c r="BL7" i="23"/>
  <c r="BL7" i="9"/>
  <c r="BM7" i="9"/>
  <c r="BL7" i="19"/>
  <c r="BL8" i="19"/>
  <c r="BL7" i="13"/>
  <c r="BL7" i="12" s="1"/>
  <c r="BK7" i="13"/>
  <c r="BK7" i="12" s="1"/>
  <c r="BK7" i="9"/>
  <c r="AQ9" i="13"/>
  <c r="AQ9" i="12" s="1"/>
  <c r="M53" i="28"/>
  <c r="BH48" i="13"/>
  <c r="BH48" i="12" s="1"/>
  <c r="BH49" i="19"/>
  <c r="BH48" i="23"/>
  <c r="BH48" i="19"/>
  <c r="BK39" i="13"/>
  <c r="BK39" i="12" s="1"/>
  <c r="BK39" i="23"/>
  <c r="BK39" i="19"/>
  <c r="BK40" i="19"/>
  <c r="BR45" i="13"/>
  <c r="BR45" i="12" s="1"/>
  <c r="BR45" i="19"/>
  <c r="BR45" i="23"/>
  <c r="BT36" i="19"/>
  <c r="BT35" i="23"/>
  <c r="BT35" i="19"/>
  <c r="BT35" i="22"/>
  <c r="BT35" i="13"/>
  <c r="BT35" i="12" s="1"/>
  <c r="CE46" i="23"/>
  <c r="CE47" i="19"/>
  <c r="CM42" i="23"/>
  <c r="CM43" i="19"/>
  <c r="CM42" i="19"/>
  <c r="CM42" i="13"/>
  <c r="CM42" i="12" s="1"/>
  <c r="AT19" i="23"/>
  <c r="AT19" i="22"/>
  <c r="AT19" i="19"/>
  <c r="V22" i="19"/>
  <c r="W22" i="9"/>
  <c r="V22" i="23"/>
  <c r="V22" i="13"/>
  <c r="V22" i="12" s="1"/>
  <c r="U22" i="13"/>
  <c r="U22" i="12" s="1"/>
  <c r="V22" i="22"/>
  <c r="V23" i="19"/>
  <c r="V22" i="9"/>
  <c r="U22" i="9"/>
  <c r="AT6" i="22"/>
  <c r="AT6" i="19"/>
  <c r="AT6" i="23"/>
  <c r="AT6" i="9"/>
  <c r="AT6" i="13"/>
  <c r="AT6" i="12" s="1"/>
  <c r="AU6" i="9"/>
  <c r="AS6" i="13"/>
  <c r="AS6" i="12" s="1"/>
  <c r="AL10" i="22"/>
  <c r="AK10" i="13"/>
  <c r="AK10" i="12" s="1"/>
  <c r="AK10" i="9"/>
  <c r="AL10" i="9"/>
  <c r="AM10" i="9"/>
  <c r="AL10" i="19"/>
  <c r="AL10" i="13"/>
  <c r="AL10" i="12" s="1"/>
  <c r="BI49" i="23"/>
  <c r="BI49" i="19"/>
  <c r="BI49" i="13"/>
  <c r="BI49" i="12" s="1"/>
  <c r="BI50" i="19"/>
  <c r="CG48" i="23"/>
  <c r="CG49" i="19"/>
  <c r="CR47" i="23"/>
  <c r="CR48" i="19"/>
  <c r="CO53" i="28"/>
  <c r="BC53" i="28"/>
  <c r="CF30" i="26"/>
  <c r="H19" i="9"/>
  <c r="BG53" i="28"/>
  <c r="BG47" i="13"/>
  <c r="BG47" i="12" s="1"/>
  <c r="BG47" i="23"/>
  <c r="BG47" i="19"/>
  <c r="BU48" i="23"/>
  <c r="BU48" i="13"/>
  <c r="BU48" i="12" s="1"/>
  <c r="BU49" i="19"/>
  <c r="BU48" i="19"/>
  <c r="BX39" i="23"/>
  <c r="BX40" i="19"/>
  <c r="CY42" i="19"/>
  <c r="CY43" i="19"/>
  <c r="CY42" i="23"/>
  <c r="CY42" i="13"/>
  <c r="CY42" i="12" s="1"/>
  <c r="AP21" i="13"/>
  <c r="AP21" i="12" s="1"/>
  <c r="AP21" i="23"/>
  <c r="AP21" i="22"/>
  <c r="AP21" i="19"/>
  <c r="E7" i="23"/>
  <c r="E7" i="13"/>
  <c r="E7" i="12" s="1"/>
  <c r="E7" i="22"/>
  <c r="D7" i="9"/>
  <c r="F7" i="9"/>
  <c r="E7" i="9"/>
  <c r="AX20" i="19"/>
  <c r="BG30" i="26"/>
  <c r="AW20" i="9"/>
  <c r="BJ38" i="19"/>
  <c r="BJ38" i="13"/>
  <c r="BJ38" i="12" s="1"/>
  <c r="BJ38" i="23"/>
  <c r="CB31" i="23"/>
  <c r="CB31" i="19"/>
  <c r="CB31" i="22"/>
  <c r="CB32" i="19"/>
  <c r="CH37" i="19"/>
  <c r="CH38" i="19"/>
  <c r="CH37" i="23"/>
  <c r="CG37" i="13"/>
  <c r="CG37" i="12" s="1"/>
  <c r="CS37" i="19"/>
  <c r="CS36" i="23"/>
  <c r="CS36" i="22"/>
  <c r="CS36" i="19"/>
  <c r="CU50" i="19"/>
  <c r="CU50" i="23"/>
  <c r="CU51" i="19"/>
  <c r="BH20" i="19"/>
  <c r="BG19" i="13"/>
  <c r="BG19" i="12" s="1"/>
  <c r="BH19" i="23"/>
  <c r="BH19" i="22"/>
  <c r="BH19" i="19"/>
  <c r="AP8" i="19"/>
  <c r="AP9" i="19"/>
  <c r="AO8" i="13"/>
  <c r="AO8" i="12" s="1"/>
  <c r="AX10" i="19"/>
  <c r="AX10" i="22"/>
  <c r="AX10" i="23"/>
  <c r="AX11" i="19"/>
  <c r="AX10" i="13"/>
  <c r="AX10" i="12" s="1"/>
  <c r="AX10" i="9"/>
  <c r="AW10" i="13"/>
  <c r="AW10" i="12" s="1"/>
  <c r="AX7" i="22"/>
  <c r="AX7" i="23"/>
  <c r="AX7" i="19"/>
  <c r="AX8" i="19"/>
  <c r="AW7" i="13"/>
  <c r="AW7" i="12" s="1"/>
  <c r="AX7" i="13"/>
  <c r="AX7" i="12" s="1"/>
  <c r="AX7" i="9"/>
  <c r="DA44" i="13"/>
  <c r="DA44" i="12" s="1"/>
  <c r="CR48" i="13"/>
  <c r="CR48" i="12" s="1"/>
  <c r="BU36" i="13"/>
  <c r="BU36" i="12" s="1"/>
  <c r="AX20" i="22"/>
  <c r="N53" i="28"/>
  <c r="BU53" i="28"/>
  <c r="BF53" i="28"/>
  <c r="CK53" i="28"/>
  <c r="CU53" i="28"/>
  <c r="CS49" i="19"/>
  <c r="BP31" i="23"/>
  <c r="BP31" i="19"/>
  <c r="BP31" i="22"/>
  <c r="BP32" i="19"/>
  <c r="BP31" i="13"/>
  <c r="BP31" i="12" s="1"/>
  <c r="BQ44" i="23"/>
  <c r="BQ44" i="19"/>
  <c r="BW39" i="19"/>
  <c r="BW38" i="19"/>
  <c r="BV38" i="13"/>
  <c r="BV38" i="12" s="1"/>
  <c r="BW38" i="23"/>
  <c r="BZ42" i="19"/>
  <c r="BZ41" i="19"/>
  <c r="BZ41" i="23"/>
  <c r="BY41" i="13"/>
  <c r="BY41" i="12" s="1"/>
  <c r="BZ41" i="13"/>
  <c r="BZ41" i="12" s="1"/>
  <c r="CD45" i="23"/>
  <c r="CC45" i="13"/>
  <c r="CC45" i="12" s="1"/>
  <c r="CG36" i="23"/>
  <c r="CG36" i="22"/>
  <c r="CG37" i="19"/>
  <c r="CQ34" i="23"/>
  <c r="CQ34" i="22"/>
  <c r="CQ35" i="19"/>
  <c r="CQ34" i="19"/>
  <c r="CQ34" i="13"/>
  <c r="CQ34" i="12" s="1"/>
  <c r="DA33" i="19"/>
  <c r="DA32" i="23"/>
  <c r="DA32" i="22"/>
  <c r="DC46" i="23"/>
  <c r="DC46" i="19"/>
  <c r="DC46" i="13"/>
  <c r="DC46" i="12" s="1"/>
  <c r="DC47" i="19"/>
  <c r="BD21" i="19"/>
  <c r="BD21" i="22"/>
  <c r="BD21" i="23"/>
  <c r="Z18" i="19"/>
  <c r="Z18" i="23"/>
  <c r="Z18" i="13"/>
  <c r="Z18" i="12" s="1"/>
  <c r="Z18" i="22"/>
  <c r="Z19" i="19"/>
  <c r="AD23" i="19"/>
  <c r="AD23" i="22"/>
  <c r="AE23" i="9"/>
  <c r="AD23" i="13"/>
  <c r="AD23" i="12" s="1"/>
  <c r="AD23" i="23"/>
  <c r="AD24" i="19"/>
  <c r="AC23" i="13"/>
  <c r="AC23" i="12" s="1"/>
  <c r="AD23" i="9"/>
  <c r="BH6" i="22"/>
  <c r="BH6" i="23"/>
  <c r="BH6" i="13"/>
  <c r="BH6" i="12" s="1"/>
  <c r="BI6" i="9"/>
  <c r="BH6" i="19"/>
  <c r="BG6" i="13"/>
  <c r="BG6" i="12" s="1"/>
  <c r="AX20" i="13"/>
  <c r="AX20" i="12" s="1"/>
  <c r="AW20" i="13"/>
  <c r="AW20" i="12" s="1"/>
  <c r="BN42" i="13"/>
  <c r="BN42" i="12" s="1"/>
  <c r="BN42" i="23"/>
  <c r="BN43" i="19"/>
  <c r="BT48" i="19"/>
  <c r="BT47" i="13"/>
  <c r="BT47" i="12" s="1"/>
  <c r="BT47" i="23"/>
  <c r="BT47" i="19"/>
  <c r="BX52" i="19"/>
  <c r="BX51" i="13"/>
  <c r="BX51" i="12" s="1"/>
  <c r="BX51" i="22"/>
  <c r="BX51" i="23"/>
  <c r="CI51" i="19"/>
  <c r="CI50" i="23"/>
  <c r="CI50" i="19"/>
  <c r="CI50" i="13"/>
  <c r="CI50" i="12" s="1"/>
  <c r="V9" i="23"/>
  <c r="W9" i="9"/>
  <c r="V9" i="13"/>
  <c r="V9" i="12" s="1"/>
  <c r="V9" i="22"/>
  <c r="V10" i="19"/>
  <c r="U9" i="13"/>
  <c r="U9" i="12" s="1"/>
  <c r="V9" i="9"/>
  <c r="L8" i="22"/>
  <c r="L8" i="23"/>
  <c r="L9" i="19"/>
  <c r="L8" i="13"/>
  <c r="L8" i="12" s="1"/>
  <c r="K8" i="13"/>
  <c r="K8" i="12" s="1"/>
  <c r="M8" i="9"/>
  <c r="L8" i="9"/>
  <c r="CS44" i="13"/>
  <c r="CS44" i="12" s="1"/>
  <c r="AX21" i="19"/>
  <c r="AR9" i="23"/>
  <c r="AF33" i="13"/>
  <c r="AF33" i="12" s="1"/>
  <c r="AR9" i="19"/>
  <c r="AZ9" i="8"/>
  <c r="BA9" i="9" s="1"/>
  <c r="AO53" i="28"/>
  <c r="BS35" i="19"/>
  <c r="BS34" i="22"/>
  <c r="BS34" i="23"/>
  <c r="BS34" i="13"/>
  <c r="BS34" i="12" s="1"/>
  <c r="BV37" i="19"/>
  <c r="BV37" i="23"/>
  <c r="BV38" i="19"/>
  <c r="BV37" i="13"/>
  <c r="BV37" i="12" s="1"/>
  <c r="BU37" i="13"/>
  <c r="BU37" i="12" s="1"/>
  <c r="CH49" i="23"/>
  <c r="CH49" i="13"/>
  <c r="CH49" i="12" s="1"/>
  <c r="CG49" i="13"/>
  <c r="CG49" i="12" s="1"/>
  <c r="CH50" i="19"/>
  <c r="CO32" i="23"/>
  <c r="CO32" i="19"/>
  <c r="CO32" i="22"/>
  <c r="CO33" i="19"/>
  <c r="CP33" i="23"/>
  <c r="CP33" i="22"/>
  <c r="CP33" i="13"/>
  <c r="CP33" i="12" s="1"/>
  <c r="CO33" i="13"/>
  <c r="CO33" i="12" s="1"/>
  <c r="CT49" i="19"/>
  <c r="CT50" i="19"/>
  <c r="CS49" i="13"/>
  <c r="CS49" i="12" s="1"/>
  <c r="CT49" i="13"/>
  <c r="CT49" i="12" s="1"/>
  <c r="CT49" i="23"/>
  <c r="F19" i="22"/>
  <c r="F19" i="23"/>
  <c r="F19" i="9"/>
  <c r="E19" i="13"/>
  <c r="E19" i="12" s="1"/>
  <c r="F19" i="13"/>
  <c r="F19" i="12" s="1"/>
  <c r="AL20" i="13"/>
  <c r="AL20" i="12" s="1"/>
  <c r="AL20" i="22"/>
  <c r="AL21" i="19"/>
  <c r="AL20" i="23"/>
  <c r="BH22" i="13"/>
  <c r="BH22" i="12" s="1"/>
  <c r="BH22" i="19"/>
  <c r="BH22" i="23"/>
  <c r="BI22" i="9"/>
  <c r="BH22" i="22"/>
  <c r="U19" i="13"/>
  <c r="U19" i="12" s="1"/>
  <c r="V20" i="19"/>
  <c r="V19" i="9"/>
  <c r="U19" i="9"/>
  <c r="V19" i="22"/>
  <c r="V19" i="19"/>
  <c r="V19" i="23"/>
  <c r="AL7" i="23"/>
  <c r="AL7" i="22"/>
  <c r="AL7" i="19"/>
  <c r="AL7" i="9"/>
  <c r="AL7" i="13"/>
  <c r="AL7" i="12" s="1"/>
  <c r="AK7" i="13"/>
  <c r="AK7" i="9"/>
  <c r="BD8" i="23"/>
  <c r="BD8" i="19"/>
  <c r="BD8" i="22"/>
  <c r="BC8" i="13"/>
  <c r="BC8" i="12" s="1"/>
  <c r="BD9" i="19"/>
  <c r="BD8" i="9"/>
  <c r="BL10" i="22"/>
  <c r="BL11" i="19"/>
  <c r="BL10" i="23"/>
  <c r="BL10" i="19"/>
  <c r="BL10" i="9"/>
  <c r="BM10" i="9"/>
  <c r="BK10" i="13"/>
  <c r="BK10" i="12" s="1"/>
  <c r="BL10" i="13"/>
  <c r="BL10" i="12" s="1"/>
  <c r="BG35" i="13"/>
  <c r="BG35" i="12" s="1"/>
  <c r="BG35" i="23"/>
  <c r="BG36" i="19"/>
  <c r="BG35" i="19"/>
  <c r="AP18" i="22"/>
  <c r="AP18" i="23"/>
  <c r="AP18" i="13"/>
  <c r="AP18" i="12" s="1"/>
  <c r="AP18" i="19"/>
  <c r="AQ18" i="9"/>
  <c r="DD35" i="13"/>
  <c r="DD35" i="12" s="1"/>
  <c r="CW53" i="28"/>
  <c r="AS30" i="26"/>
  <c r="CB44" i="13"/>
  <c r="CB44" i="12" s="1"/>
  <c r="CC44" i="23"/>
  <c r="CC45" i="19"/>
  <c r="CZ31" i="23"/>
  <c r="CZ31" i="19"/>
  <c r="CZ31" i="22"/>
  <c r="AP5" i="23"/>
  <c r="AP5" i="22"/>
  <c r="AP5" i="19"/>
  <c r="AP5" i="13"/>
  <c r="AP5" i="12" s="1"/>
  <c r="AP5" i="9"/>
  <c r="AO5" i="13"/>
  <c r="AO5" i="12" s="1"/>
  <c r="AD10" i="13"/>
  <c r="AD10" i="12" s="1"/>
  <c r="AD10" i="22"/>
  <c r="AD11" i="19"/>
  <c r="AD10" i="23"/>
  <c r="AD10" i="19"/>
  <c r="AE10" i="9"/>
  <c r="AC10" i="13"/>
  <c r="AC10" i="12" s="1"/>
  <c r="AD10" i="9"/>
  <c r="AC10" i="9"/>
  <c r="E10" i="22"/>
  <c r="E10" i="23"/>
  <c r="E10" i="9"/>
  <c r="D10" i="13"/>
  <c r="D10" i="12" s="1"/>
  <c r="E10" i="13"/>
  <c r="E10" i="12" s="1"/>
  <c r="F10" i="9"/>
  <c r="D10" i="9"/>
  <c r="AE22" i="9"/>
  <c r="CM53" i="28"/>
  <c r="BB6" i="13"/>
  <c r="BB6" i="12" s="1"/>
  <c r="K52" i="21"/>
  <c r="BQ6" i="8"/>
  <c r="BP6" i="13" s="1"/>
  <c r="BP6" i="12" s="1"/>
  <c r="CX30" i="26"/>
  <c r="R53" i="28"/>
  <c r="AO21" i="19"/>
  <c r="CY36" i="13"/>
  <c r="CY36" i="12" s="1"/>
  <c r="L19" i="19"/>
  <c r="BU30" i="26"/>
  <c r="AO22" i="19"/>
  <c r="BQ53" i="28"/>
  <c r="CR53" i="28"/>
  <c r="X53" i="28"/>
  <c r="Q53" i="28"/>
  <c r="AD53" i="28"/>
  <c r="AH32" i="13"/>
  <c r="AH32" i="12" s="1"/>
  <c r="BT53" i="28"/>
  <c r="CA53" i="28"/>
  <c r="DB53" i="28"/>
  <c r="AS18" i="22"/>
  <c r="AZ5" i="8"/>
  <c r="AY5" i="13" s="1"/>
  <c r="AY5" i="12" s="1"/>
  <c r="CW51" i="13"/>
  <c r="CW51" i="12" s="1"/>
  <c r="DA53" i="28"/>
  <c r="C53" i="28"/>
  <c r="AM53" i="28"/>
  <c r="AP53" i="28"/>
  <c r="BI53" i="28"/>
  <c r="BO53" i="28"/>
  <c r="BW53" i="28"/>
  <c r="AO40" i="23"/>
  <c r="V8" i="19"/>
  <c r="V8" i="23"/>
  <c r="U8" i="9"/>
  <c r="U8" i="13"/>
  <c r="U8" i="12" s="1"/>
  <c r="V8" i="22"/>
  <c r="AX49" i="23"/>
  <c r="AW49" i="13"/>
  <c r="AW49" i="12" s="1"/>
  <c r="AX50" i="19"/>
  <c r="BX37" i="23"/>
  <c r="BW37" i="13"/>
  <c r="BW37" i="12" s="1"/>
  <c r="W35" i="19"/>
  <c r="W34" i="23"/>
  <c r="V34" i="13"/>
  <c r="V34" i="12" s="1"/>
  <c r="AM50" i="13"/>
  <c r="AM50" i="12" s="1"/>
  <c r="AM50" i="23"/>
  <c r="AX50" i="13"/>
  <c r="AX50" i="12" s="1"/>
  <c r="AY51" i="19"/>
  <c r="AY50" i="23"/>
  <c r="BO40" i="23"/>
  <c r="BO40" i="19"/>
  <c r="BO41" i="19"/>
  <c r="BY50" i="23"/>
  <c r="BY50" i="13"/>
  <c r="BY50" i="12" s="1"/>
  <c r="BY51" i="19"/>
  <c r="BY50" i="19"/>
  <c r="U33" i="13"/>
  <c r="U33" i="12" s="1"/>
  <c r="V34" i="19"/>
  <c r="V33" i="23"/>
  <c r="AV36" i="13"/>
  <c r="AV36" i="12" s="1"/>
  <c r="AW36" i="23"/>
  <c r="AW37" i="19"/>
  <c r="BE44" i="23"/>
  <c r="BE45" i="19"/>
  <c r="BZ50" i="23"/>
  <c r="BZ50" i="19"/>
  <c r="BZ51" i="19"/>
  <c r="CT33" i="22"/>
  <c r="CT33" i="19"/>
  <c r="CT33" i="23"/>
  <c r="CT34" i="19"/>
  <c r="CT33" i="13"/>
  <c r="CT33" i="12" s="1"/>
  <c r="CS33" i="13"/>
  <c r="CS33" i="12" s="1"/>
  <c r="CX49" i="23"/>
  <c r="CW49" i="13"/>
  <c r="CW49" i="12" s="1"/>
  <c r="CX50" i="19"/>
  <c r="AY39" i="13"/>
  <c r="AY39" i="12" s="1"/>
  <c r="AZ40" i="19"/>
  <c r="AZ39" i="23"/>
  <c r="AP19" i="22"/>
  <c r="AP19" i="23"/>
  <c r="AP20" i="19"/>
  <c r="AO19" i="9"/>
  <c r="AP19" i="19"/>
  <c r="AQ19" i="9"/>
  <c r="AP19" i="9"/>
  <c r="AP19" i="13"/>
  <c r="AP19" i="12" s="1"/>
  <c r="Z49" i="19"/>
  <c r="Y49" i="13"/>
  <c r="Y49" i="12" s="1"/>
  <c r="Z49" i="13"/>
  <c r="Z49" i="12" s="1"/>
  <c r="Z49" i="23"/>
  <c r="Z50" i="19"/>
  <c r="BQ43" i="13"/>
  <c r="BQ43" i="12" s="1"/>
  <c r="BR43" i="23"/>
  <c r="BR44" i="19"/>
  <c r="BR43" i="19"/>
  <c r="CF31" i="22"/>
  <c r="CE31" i="13"/>
  <c r="CE31" i="12" s="1"/>
  <c r="CF32" i="19"/>
  <c r="CF31" i="19"/>
  <c r="CF31" i="23"/>
  <c r="AP41" i="23"/>
  <c r="BM51" i="23"/>
  <c r="BM52" i="19"/>
  <c r="BM51" i="22"/>
  <c r="BN50" i="13"/>
  <c r="BN50" i="12" s="1"/>
  <c r="X36" i="13"/>
  <c r="X36" i="12" s="1"/>
  <c r="Y37" i="19"/>
  <c r="Y36" i="23"/>
  <c r="BC43" i="13"/>
  <c r="BC43" i="12" s="1"/>
  <c r="BD43" i="19"/>
  <c r="BD43" i="23"/>
  <c r="AN39" i="23"/>
  <c r="AN39" i="19"/>
  <c r="BA40" i="23"/>
  <c r="BA41" i="19"/>
  <c r="AZ40" i="13"/>
  <c r="AZ40" i="12" s="1"/>
  <c r="BP42" i="13"/>
  <c r="BP42" i="12" s="1"/>
  <c r="BQ42" i="23"/>
  <c r="BQ43" i="19"/>
  <c r="CJ48" i="19"/>
  <c r="CI47" i="13"/>
  <c r="CI47" i="12" s="1"/>
  <c r="CJ47" i="23"/>
  <c r="CL37" i="23"/>
  <c r="CL37" i="19"/>
  <c r="CK37" i="13"/>
  <c r="CK37" i="12" s="1"/>
  <c r="CM50" i="23"/>
  <c r="CM50" i="19"/>
  <c r="CM50" i="13"/>
  <c r="CM50" i="12" s="1"/>
  <c r="CT45" i="19"/>
  <c r="CT45" i="23"/>
  <c r="CS45" i="13"/>
  <c r="CS45" i="12" s="1"/>
  <c r="CV35" i="23"/>
  <c r="CV35" i="22"/>
  <c r="CU35" i="13"/>
  <c r="CU35" i="12" s="1"/>
  <c r="CN53" i="28"/>
  <c r="U30" i="26"/>
  <c r="AF53" i="28"/>
  <c r="U33" i="19"/>
  <c r="T32" i="13"/>
  <c r="T32" i="12" s="1"/>
  <c r="U32" i="23"/>
  <c r="U32" i="22"/>
  <c r="AT11" i="19"/>
  <c r="AT10" i="23"/>
  <c r="AT10" i="22"/>
  <c r="AS10" i="13"/>
  <c r="AS10" i="12" s="1"/>
  <c r="AT10" i="13"/>
  <c r="AT10" i="12" s="1"/>
  <c r="AS10" i="9"/>
  <c r="AT10" i="19"/>
  <c r="AT10" i="9"/>
  <c r="AT34" i="19"/>
  <c r="AT33" i="23"/>
  <c r="BT33" i="22"/>
  <c r="BT33" i="13"/>
  <c r="BT33" i="12" s="1"/>
  <c r="BT34" i="19"/>
  <c r="BT33" i="23"/>
  <c r="BT33" i="19"/>
  <c r="CH34" i="13"/>
  <c r="CH34" i="12" s="1"/>
  <c r="CI34" i="19"/>
  <c r="CI34" i="23"/>
  <c r="CI34" i="22"/>
  <c r="CI34" i="13"/>
  <c r="CI34" i="12" s="1"/>
  <c r="CO40" i="23"/>
  <c r="CO41" i="19"/>
  <c r="CW48" i="19"/>
  <c r="CW48" i="23"/>
  <c r="CW49" i="19"/>
  <c r="CZ51" i="23"/>
  <c r="CZ51" i="22"/>
  <c r="CY51" i="13"/>
  <c r="CY51" i="12" s="1"/>
  <c r="CZ52" i="19"/>
  <c r="X48" i="13"/>
  <c r="X48" i="12" s="1"/>
  <c r="Y48" i="13"/>
  <c r="Y48" i="12" s="1"/>
  <c r="Y48" i="23"/>
  <c r="Y49" i="19"/>
  <c r="CR35" i="13"/>
  <c r="CR35" i="12" s="1"/>
  <c r="CO50" i="13"/>
  <c r="CO50" i="12" s="1"/>
  <c r="F40" i="13"/>
  <c r="F40" i="12" s="1"/>
  <c r="AS31" i="13"/>
  <c r="AS31" i="12" s="1"/>
  <c r="AF43" i="13"/>
  <c r="AF43" i="12" s="1"/>
  <c r="AF43" i="23"/>
  <c r="BQ31" i="13"/>
  <c r="BQ31" i="12" s="1"/>
  <c r="BR31" i="23"/>
  <c r="BR31" i="19"/>
  <c r="BR31" i="22"/>
  <c r="AG32" i="23"/>
  <c r="AG32" i="19"/>
  <c r="AY51" i="13"/>
  <c r="AY51" i="12" s="1"/>
  <c r="AZ52" i="19"/>
  <c r="AZ51" i="23"/>
  <c r="BI36" i="19"/>
  <c r="BI35" i="23"/>
  <c r="BH35" i="13"/>
  <c r="BH35" i="12" s="1"/>
  <c r="BJ36" i="23"/>
  <c r="BJ37" i="19"/>
  <c r="BI36" i="13"/>
  <c r="BI36" i="12" s="1"/>
  <c r="CF44" i="13"/>
  <c r="CF44" i="12" s="1"/>
  <c r="CG44" i="23"/>
  <c r="CG45" i="19"/>
  <c r="BF33" i="23"/>
  <c r="BF34" i="19"/>
  <c r="BE33" i="13"/>
  <c r="BE33" i="12" s="1"/>
  <c r="DD39" i="13"/>
  <c r="DD39" i="12" s="1"/>
  <c r="CV53" i="28"/>
  <c r="AV5" i="19"/>
  <c r="AI45" i="13"/>
  <c r="AI45" i="12" s="1"/>
  <c r="CJ53" i="28"/>
  <c r="AT20" i="9"/>
  <c r="AT20" i="23"/>
  <c r="AU20" i="9"/>
  <c r="AT20" i="19"/>
  <c r="AT20" i="22"/>
  <c r="Z23" i="23"/>
  <c r="Y23" i="9"/>
  <c r="Z23" i="9"/>
  <c r="Y23" i="13"/>
  <c r="Y23" i="12" s="1"/>
  <c r="Z23" i="13"/>
  <c r="Z23" i="12" s="1"/>
  <c r="Z24" i="19"/>
  <c r="Z23" i="19"/>
  <c r="Z23" i="22"/>
  <c r="V46" i="13"/>
  <c r="V46" i="12" s="1"/>
  <c r="W46" i="13"/>
  <c r="W46" i="12" s="1"/>
  <c r="W46" i="23"/>
  <c r="W46" i="19"/>
  <c r="W47" i="19"/>
  <c r="BT46" i="13"/>
  <c r="BT46" i="12" s="1"/>
  <c r="BU46" i="23"/>
  <c r="BU46" i="19"/>
  <c r="BU47" i="19"/>
  <c r="AT34" i="13"/>
  <c r="AT34" i="12" s="1"/>
  <c r="AU35" i="19"/>
  <c r="AU34" i="23"/>
  <c r="CA39" i="23"/>
  <c r="CC42" i="19"/>
  <c r="CB41" i="13"/>
  <c r="CB41" i="12" s="1"/>
  <c r="CC41" i="13"/>
  <c r="CC41" i="12" s="1"/>
  <c r="CC41" i="23"/>
  <c r="CJ36" i="13"/>
  <c r="CJ36" i="12" s="1"/>
  <c r="CK36" i="22"/>
  <c r="CK37" i="19"/>
  <c r="CK36" i="23"/>
  <c r="CK36" i="19"/>
  <c r="CU34" i="23"/>
  <c r="CU35" i="19"/>
  <c r="CU34" i="19"/>
  <c r="CU34" i="22"/>
  <c r="CY39" i="19"/>
  <c r="CY38" i="23"/>
  <c r="CY38" i="19"/>
  <c r="CY38" i="13"/>
  <c r="CY38" i="12" s="1"/>
  <c r="DD43" i="23"/>
  <c r="DD44" i="19"/>
  <c r="DD43" i="19"/>
  <c r="AF31" i="13"/>
  <c r="AF31" i="12" s="1"/>
  <c r="AF31" i="23"/>
  <c r="AF31" i="19"/>
  <c r="BS44" i="23"/>
  <c r="BS45" i="19"/>
  <c r="CE52" i="26"/>
  <c r="BS32" i="22"/>
  <c r="BS32" i="23"/>
  <c r="BS32" i="13"/>
  <c r="BS32" i="12" s="1"/>
  <c r="BG46" i="13"/>
  <c r="BG46" i="12" s="1"/>
  <c r="BH46" i="23"/>
  <c r="BH46" i="19"/>
  <c r="BH47" i="19"/>
  <c r="AV47" i="23"/>
  <c r="AV48" i="19"/>
  <c r="CP41" i="23"/>
  <c r="CO41" i="13"/>
  <c r="CO41" i="12" s="1"/>
  <c r="CP41" i="19"/>
  <c r="CS32" i="23"/>
  <c r="CS32" i="22"/>
  <c r="CS33" i="19"/>
  <c r="AS44" i="19"/>
  <c r="AR44" i="13"/>
  <c r="AR44" i="12" s="1"/>
  <c r="AS44" i="23"/>
  <c r="AS45" i="19"/>
  <c r="AH53" i="28"/>
  <c r="AL38" i="13"/>
  <c r="AL38" i="12" s="1"/>
  <c r="AM38" i="13"/>
  <c r="AM38" i="12" s="1"/>
  <c r="AM38" i="19"/>
  <c r="AM38" i="23"/>
  <c r="AT46" i="13"/>
  <c r="AT46" i="12" s="1"/>
  <c r="AU47" i="19"/>
  <c r="AU46" i="23"/>
  <c r="AP6" i="22"/>
  <c r="AP7" i="19"/>
  <c r="AP6" i="13"/>
  <c r="AP6" i="12" s="1"/>
  <c r="AP6" i="23"/>
  <c r="AP6" i="19"/>
  <c r="AO6" i="13"/>
  <c r="AO6" i="12" s="1"/>
  <c r="AP6" i="9"/>
  <c r="AO6" i="9"/>
  <c r="AA51" i="19"/>
  <c r="Z50" i="13"/>
  <c r="Z50" i="12" s="1"/>
  <c r="AA50" i="19"/>
  <c r="AA50" i="23"/>
  <c r="AB39" i="19"/>
  <c r="AB39" i="23"/>
  <c r="AV48" i="13"/>
  <c r="AV48" i="12" s="1"/>
  <c r="AW48" i="23"/>
  <c r="AW49" i="19"/>
  <c r="AG44" i="19"/>
  <c r="AG44" i="23"/>
  <c r="BD31" i="23"/>
  <c r="BC31" i="13"/>
  <c r="BC31" i="12" s="1"/>
  <c r="BD31" i="19"/>
  <c r="CE43" i="13"/>
  <c r="CE43" i="12" s="1"/>
  <c r="CF43" i="23"/>
  <c r="CF44" i="19"/>
  <c r="CF43" i="19"/>
  <c r="DA41" i="19"/>
  <c r="DA40" i="23"/>
  <c r="AO19" i="13"/>
  <c r="AO19" i="12" s="1"/>
  <c r="AB52" i="19"/>
  <c r="AB51" i="13"/>
  <c r="AB51" i="12" s="1"/>
  <c r="AB51" i="23"/>
  <c r="AA51" i="13"/>
  <c r="AA51" i="12" s="1"/>
  <c r="V6" i="19"/>
  <c r="V5" i="19"/>
  <c r="V5" i="22"/>
  <c r="V5" i="23"/>
  <c r="V5" i="9"/>
  <c r="U5" i="13"/>
  <c r="U5" i="12" s="1"/>
  <c r="U5" i="9"/>
  <c r="V5" i="13"/>
  <c r="V5" i="12" s="1"/>
  <c r="BJ37" i="13"/>
  <c r="BJ37" i="12" s="1"/>
  <c r="BK37" i="23"/>
  <c r="BK38" i="19"/>
  <c r="AS45" i="13"/>
  <c r="AS45" i="12" s="1"/>
  <c r="AT46" i="19"/>
  <c r="AT45" i="23"/>
  <c r="CD41" i="23"/>
  <c r="CD41" i="19"/>
  <c r="CD42" i="19"/>
  <c r="CN40" i="19"/>
  <c r="CM39" i="13"/>
  <c r="CM39" i="12" s="1"/>
  <c r="CN39" i="23"/>
  <c r="CV47" i="23"/>
  <c r="CL53" i="28"/>
  <c r="BQ5" i="8"/>
  <c r="BP5" i="9" s="1"/>
  <c r="U45" i="13"/>
  <c r="U45" i="12" s="1"/>
  <c r="V45" i="23"/>
  <c r="V45" i="13"/>
  <c r="V45" i="12" s="1"/>
  <c r="V46" i="19"/>
  <c r="V45" i="19"/>
  <c r="AI34" i="23"/>
  <c r="AK18" i="13"/>
  <c r="AK18" i="12" s="1"/>
  <c r="AL18" i="19"/>
  <c r="AL18" i="22"/>
  <c r="AL18" i="23"/>
  <c r="AK18" i="9"/>
  <c r="BH24" i="19"/>
  <c r="BH23" i="13"/>
  <c r="BH23" i="12" s="1"/>
  <c r="BH23" i="23"/>
  <c r="BH23" i="22"/>
  <c r="BH23" i="19"/>
  <c r="AT8" i="19"/>
  <c r="AT7" i="23"/>
  <c r="AT7" i="19"/>
  <c r="AT7" i="9"/>
  <c r="AT7" i="13"/>
  <c r="AT7" i="12" s="1"/>
  <c r="AS7" i="13"/>
  <c r="AS7" i="12" s="1"/>
  <c r="AT7" i="22"/>
  <c r="T44" i="13"/>
  <c r="T44" i="12" s="1"/>
  <c r="U44" i="23"/>
  <c r="U44" i="13"/>
  <c r="U44" i="12" s="1"/>
  <c r="U44" i="19"/>
  <c r="U45" i="19"/>
  <c r="AH45" i="23"/>
  <c r="AH45" i="13"/>
  <c r="AH45" i="12" s="1"/>
  <c r="BB41" i="13"/>
  <c r="BB41" i="12" s="1"/>
  <c r="BB42" i="19"/>
  <c r="BA41" i="13"/>
  <c r="BA41" i="12" s="1"/>
  <c r="BB41" i="23"/>
  <c r="CY50" i="23"/>
  <c r="CY50" i="19"/>
  <c r="CY51" i="19"/>
  <c r="AH33" i="23"/>
  <c r="AN51" i="13"/>
  <c r="AN51" i="12" s="1"/>
  <c r="AN52" i="19"/>
  <c r="AN51" i="19"/>
  <c r="AN51" i="23"/>
  <c r="AU35" i="13"/>
  <c r="AU35" i="12" s="1"/>
  <c r="AV36" i="19"/>
  <c r="AV35" i="23"/>
  <c r="BI47" i="23"/>
  <c r="BI48" i="19"/>
  <c r="BH47" i="13"/>
  <c r="BH47" i="12" s="1"/>
  <c r="BI47" i="19"/>
  <c r="BW52" i="24"/>
  <c r="AE42" i="23"/>
  <c r="AC6" i="13"/>
  <c r="AC6" i="12" s="1"/>
  <c r="AD6" i="19"/>
  <c r="AC6" i="9"/>
  <c r="AD6" i="9"/>
  <c r="AD6" i="13"/>
  <c r="AD6" i="12" s="1"/>
  <c r="BK50" i="13"/>
  <c r="BK50" i="12" s="1"/>
  <c r="BL50" i="23"/>
  <c r="BL50" i="19"/>
  <c r="X48" i="19"/>
  <c r="W47" i="13"/>
  <c r="W47" i="12" s="1"/>
  <c r="X47" i="19"/>
  <c r="X47" i="23"/>
  <c r="BJ49" i="13"/>
  <c r="BJ49" i="12" s="1"/>
  <c r="BK50" i="19"/>
  <c r="BK49" i="23"/>
  <c r="BK49" i="19"/>
  <c r="BX49" i="19"/>
  <c r="BW49" i="13"/>
  <c r="BW49" i="12" s="1"/>
  <c r="BX49" i="23"/>
  <c r="AW37" i="13"/>
  <c r="AW37" i="12" s="1"/>
  <c r="AX37" i="23"/>
  <c r="CH45" i="23"/>
  <c r="CH45" i="13"/>
  <c r="CH45" i="12" s="1"/>
  <c r="CH45" i="19"/>
  <c r="CG45" i="13"/>
  <c r="CG45" i="12" s="1"/>
  <c r="CH46" i="19"/>
  <c r="CK48" i="13"/>
  <c r="CK48" i="12" s="1"/>
  <c r="CK48" i="23"/>
  <c r="CK48" i="19"/>
  <c r="CJ48" i="13"/>
  <c r="CJ48" i="12" s="1"/>
  <c r="CK49" i="19"/>
  <c r="CM38" i="23"/>
  <c r="CM39" i="19"/>
  <c r="CM38" i="19"/>
  <c r="CR31" i="23"/>
  <c r="CR31" i="19"/>
  <c r="CR31" i="22"/>
  <c r="CR32" i="19"/>
  <c r="CS44" i="19"/>
  <c r="CS44" i="23"/>
  <c r="CS45" i="19"/>
  <c r="CU46" i="23"/>
  <c r="CU46" i="19"/>
  <c r="CU47" i="19"/>
  <c r="BY52" i="26"/>
  <c r="CH30" i="26"/>
  <c r="AG53" i="28"/>
  <c r="X35" i="23"/>
  <c r="W35" i="13"/>
  <c r="W35" i="12" s="1"/>
  <c r="X36" i="19"/>
  <c r="AY39" i="19"/>
  <c r="AY38" i="23"/>
  <c r="BI48" i="13"/>
  <c r="BI48" i="12" s="1"/>
  <c r="BJ48" i="13"/>
  <c r="BJ48" i="12" s="1"/>
  <c r="BJ49" i="19"/>
  <c r="BJ48" i="23"/>
  <c r="Z20" i="19"/>
  <c r="Z20" i="9"/>
  <c r="Z20" i="22"/>
  <c r="Y20" i="13"/>
  <c r="Y20" i="12" s="1"/>
  <c r="Z20" i="23"/>
  <c r="Z20" i="13"/>
  <c r="Z20" i="12" s="1"/>
  <c r="Z21" i="19"/>
  <c r="AD41" i="23"/>
  <c r="BT45" i="13"/>
  <c r="BT45" i="12" s="1"/>
  <c r="BT45" i="19"/>
  <c r="BT45" i="23"/>
  <c r="BS45" i="13"/>
  <c r="BS45" i="12" s="1"/>
  <c r="BT46" i="19"/>
  <c r="BZ40" i="19"/>
  <c r="BZ39" i="23"/>
  <c r="CB41" i="19"/>
  <c r="CB40" i="23"/>
  <c r="CG32" i="23"/>
  <c r="CF32" i="13"/>
  <c r="CF32" i="12" s="1"/>
  <c r="CG32" i="22"/>
  <c r="CG33" i="19"/>
  <c r="CW36" i="19"/>
  <c r="CW36" i="22"/>
  <c r="CW36" i="23"/>
  <c r="CW37" i="19"/>
  <c r="DA41" i="13"/>
  <c r="DA41" i="12" s="1"/>
  <c r="DB41" i="23"/>
  <c r="DB41" i="19"/>
  <c r="BV48" i="13"/>
  <c r="BV48" i="12" s="1"/>
  <c r="BW48" i="13"/>
  <c r="BW48" i="12" s="1"/>
  <c r="BW48" i="23"/>
  <c r="BW49" i="19"/>
  <c r="D18" i="13"/>
  <c r="D18" i="12" s="1"/>
  <c r="AZ7" i="8"/>
  <c r="AY7" i="9" s="1"/>
  <c r="AN8" i="22"/>
  <c r="AN8" i="13"/>
  <c r="AN8" i="12" s="1"/>
  <c r="BJ10" i="9"/>
  <c r="BI10" i="9"/>
  <c r="BJ10" i="13"/>
  <c r="BJ10" i="12" s="1"/>
  <c r="BJ10" i="23"/>
  <c r="BK10" i="9"/>
  <c r="BJ11" i="19"/>
  <c r="BJ10" i="22"/>
  <c r="BJ10" i="19"/>
  <c r="BI10" i="13"/>
  <c r="BI10" i="12" s="1"/>
  <c r="BQ10" i="8"/>
  <c r="L33" i="23"/>
  <c r="L33" i="22"/>
  <c r="K33" i="13"/>
  <c r="K33" i="12" s="1"/>
  <c r="AQ40" i="23"/>
  <c r="AW46" i="23"/>
  <c r="AW46" i="19"/>
  <c r="BK35" i="23"/>
  <c r="BK35" i="22"/>
  <c r="BK35" i="19"/>
  <c r="BV45" i="23"/>
  <c r="BV45" i="19"/>
  <c r="CU44" i="19"/>
  <c r="CU44" i="23"/>
  <c r="CU45" i="19"/>
  <c r="DB39" i="23"/>
  <c r="DB40" i="19"/>
  <c r="DB39" i="19"/>
  <c r="T9" i="23"/>
  <c r="T9" i="13"/>
  <c r="T9" i="12" s="1"/>
  <c r="U9" i="9"/>
  <c r="T10" i="19"/>
  <c r="T9" i="22"/>
  <c r="T9" i="9"/>
  <c r="S9" i="13"/>
  <c r="S9" i="12" s="1"/>
  <c r="T9" i="19"/>
  <c r="M34" i="23"/>
  <c r="M34" i="22"/>
  <c r="AY48" i="19"/>
  <c r="BG43" i="23"/>
  <c r="BG43" i="19"/>
  <c r="BJ34" i="19"/>
  <c r="CO50" i="19"/>
  <c r="CQ40" i="19"/>
  <c r="CQ41" i="19"/>
  <c r="CQ40" i="23"/>
  <c r="CT43" i="23"/>
  <c r="CT44" i="19"/>
  <c r="CY48" i="23"/>
  <c r="CY49" i="19"/>
  <c r="CY48" i="13"/>
  <c r="CY48" i="12" s="1"/>
  <c r="CY48" i="19"/>
  <c r="D39" i="23"/>
  <c r="D40" i="19"/>
  <c r="CV30" i="26"/>
  <c r="BA8" i="13"/>
  <c r="BB8" i="22"/>
  <c r="BB9" i="19"/>
  <c r="BB8" i="23"/>
  <c r="BB8" i="13"/>
  <c r="BB8" i="12" s="1"/>
  <c r="BQ8" i="8"/>
  <c r="BB8" i="9"/>
  <c r="X5" i="22"/>
  <c r="X5" i="23"/>
  <c r="X5" i="9"/>
  <c r="W5" i="9"/>
  <c r="X5" i="13"/>
  <c r="X5" i="12" s="1"/>
  <c r="Y5" i="9"/>
  <c r="AI5" i="8"/>
  <c r="W5" i="13"/>
  <c r="M7" i="23"/>
  <c r="N7" i="9"/>
  <c r="M7" i="22"/>
  <c r="M8" i="19"/>
  <c r="M7" i="13"/>
  <c r="M7" i="12" s="1"/>
  <c r="M7" i="19"/>
  <c r="AI32" i="13"/>
  <c r="AI32" i="12" s="1"/>
  <c r="AI32" i="23"/>
  <c r="AJ46" i="19"/>
  <c r="AJ45" i="23"/>
  <c r="AJ45" i="13"/>
  <c r="AJ45" i="12" s="1"/>
  <c r="AT31" i="23"/>
  <c r="AT31" i="19"/>
  <c r="AV45" i="23"/>
  <c r="AV45" i="19"/>
  <c r="AX35" i="19"/>
  <c r="AX35" i="23"/>
  <c r="BA50" i="19"/>
  <c r="BA50" i="23"/>
  <c r="BC41" i="19"/>
  <c r="BC40" i="23"/>
  <c r="BI33" i="23"/>
  <c r="BI33" i="19"/>
  <c r="BI33" i="13"/>
  <c r="BI33" i="12" s="1"/>
  <c r="BO50" i="23"/>
  <c r="BO50" i="19"/>
  <c r="BO51" i="19"/>
  <c r="BU32" i="23"/>
  <c r="BU32" i="19"/>
  <c r="BU32" i="22"/>
  <c r="BU32" i="13"/>
  <c r="BU32" i="12" s="1"/>
  <c r="BU33" i="19"/>
  <c r="CB38" i="23"/>
  <c r="CB38" i="19"/>
  <c r="CN50" i="19"/>
  <c r="CN49" i="23"/>
  <c r="CN49" i="19"/>
  <c r="CN49" i="13"/>
  <c r="CN49" i="12" s="1"/>
  <c r="E39" i="19"/>
  <c r="E39" i="23"/>
  <c r="E39" i="13"/>
  <c r="E39" i="12" s="1"/>
  <c r="F40" i="19"/>
  <c r="F40" i="23"/>
  <c r="H42" i="23"/>
  <c r="BN31" i="13"/>
  <c r="BN31" i="12" s="1"/>
  <c r="AL53" i="28"/>
  <c r="BK30" i="26"/>
  <c r="AD9" i="13"/>
  <c r="AD9" i="12" s="1"/>
  <c r="AE9" i="13"/>
  <c r="AE9" i="12" s="1"/>
  <c r="AE9" i="19"/>
  <c r="AE9" i="23"/>
  <c r="AE9" i="9"/>
  <c r="AE9" i="22"/>
  <c r="AE10" i="19"/>
  <c r="AD9" i="9"/>
  <c r="AF9" i="9"/>
  <c r="AK20" i="22"/>
  <c r="AK20" i="19"/>
  <c r="AK20" i="23"/>
  <c r="AJ20" i="13"/>
  <c r="AJ20" i="12" s="1"/>
  <c r="AK20" i="9"/>
  <c r="AK21" i="19"/>
  <c r="AK20" i="13"/>
  <c r="AK20" i="12" s="1"/>
  <c r="AL20" i="9"/>
  <c r="C50" i="19"/>
  <c r="C50" i="13"/>
  <c r="C50" i="12" s="1"/>
  <c r="C50" i="23"/>
  <c r="AM37" i="19"/>
  <c r="AM36" i="23"/>
  <c r="BF31" i="23"/>
  <c r="BF31" i="19"/>
  <c r="BL48" i="23"/>
  <c r="BL48" i="19"/>
  <c r="BL49" i="19"/>
  <c r="BM49" i="23"/>
  <c r="BM49" i="19"/>
  <c r="BM49" i="13"/>
  <c r="BM49" i="12" s="1"/>
  <c r="BN50" i="23"/>
  <c r="BN50" i="19"/>
  <c r="BT31" i="23"/>
  <c r="BT31" i="19"/>
  <c r="BT31" i="22"/>
  <c r="BT32" i="19"/>
  <c r="BX35" i="23"/>
  <c r="BX35" i="22"/>
  <c r="CA37" i="23"/>
  <c r="CE40" i="19"/>
  <c r="CE40" i="23"/>
  <c r="CE41" i="19"/>
  <c r="CI45" i="19"/>
  <c r="CI44" i="23"/>
  <c r="CI44" i="19"/>
  <c r="CM48" i="23"/>
  <c r="CM49" i="19"/>
  <c r="CM48" i="19"/>
  <c r="K53" i="28"/>
  <c r="BG43" i="13"/>
  <c r="BG43" i="12" s="1"/>
  <c r="BN9" i="19"/>
  <c r="BN8" i="23"/>
  <c r="BN8" i="9"/>
  <c r="BN8" i="22"/>
  <c r="BM8" i="9"/>
  <c r="BM8" i="13"/>
  <c r="BM8" i="12" s="1"/>
  <c r="BO8" i="9"/>
  <c r="BN8" i="13"/>
  <c r="BN8" i="12" s="1"/>
  <c r="AL35" i="23"/>
  <c r="AL36" i="19"/>
  <c r="AL35" i="19"/>
  <c r="AN50" i="19"/>
  <c r="AN49" i="23"/>
  <c r="AX47" i="23"/>
  <c r="AX47" i="19"/>
  <c r="AZ37" i="23"/>
  <c r="BQ40" i="19"/>
  <c r="BQ40" i="23"/>
  <c r="CC51" i="19"/>
  <c r="CC50" i="19"/>
  <c r="CC50" i="23"/>
  <c r="CX47" i="19"/>
  <c r="CX47" i="23"/>
  <c r="CW47" i="13"/>
  <c r="CW47" i="12" s="1"/>
  <c r="DA38" i="23"/>
  <c r="DA38" i="19"/>
  <c r="D18" i="9"/>
  <c r="BX38" i="13"/>
  <c r="BX38" i="12" s="1"/>
  <c r="X6" i="19"/>
  <c r="T7" i="19"/>
  <c r="U6" i="9"/>
  <c r="T6" i="9"/>
  <c r="T6" i="13"/>
  <c r="T6" i="12" s="1"/>
  <c r="S6" i="13"/>
  <c r="S6" i="12" s="1"/>
  <c r="M10" i="13"/>
  <c r="M10" i="12" s="1"/>
  <c r="M10" i="22"/>
  <c r="M10" i="23"/>
  <c r="L10" i="13"/>
  <c r="L10" i="12" s="1"/>
  <c r="L10" i="9"/>
  <c r="M10" i="9"/>
  <c r="N10" i="9"/>
  <c r="M46" i="13"/>
  <c r="M46" i="12" s="1"/>
  <c r="M46" i="23"/>
  <c r="M46" i="19"/>
  <c r="AK34" i="23"/>
  <c r="AK34" i="19"/>
  <c r="AK35" i="19"/>
  <c r="AP39" i="23"/>
  <c r="AR41" i="23"/>
  <c r="AR41" i="19"/>
  <c r="AR42" i="19"/>
  <c r="BY48" i="23"/>
  <c r="BY48" i="19"/>
  <c r="BY48" i="13"/>
  <c r="BY48" i="12" s="1"/>
  <c r="BY49" i="19"/>
  <c r="CH44" i="19"/>
  <c r="CH43" i="23"/>
  <c r="CH43" i="19"/>
  <c r="CL48" i="19"/>
  <c r="CL47" i="23"/>
  <c r="CL47" i="19"/>
  <c r="CR42" i="19"/>
  <c r="CR41" i="23"/>
  <c r="CW46" i="23"/>
  <c r="CW47" i="19"/>
  <c r="CW46" i="19"/>
  <c r="CW46" i="13"/>
  <c r="CW46" i="12" s="1"/>
  <c r="AY48" i="13"/>
  <c r="AY48" i="12" s="1"/>
  <c r="AR9" i="13"/>
  <c r="AR9" i="12" s="1"/>
  <c r="AS9" i="9"/>
  <c r="AI10" i="8"/>
  <c r="Z11" i="19"/>
  <c r="Z10" i="19"/>
  <c r="Y10" i="13"/>
  <c r="Y10" i="12" s="1"/>
  <c r="Z10" i="22"/>
  <c r="Z10" i="23"/>
  <c r="Z10" i="13"/>
  <c r="Z10" i="12" s="1"/>
  <c r="AA10" i="9"/>
  <c r="K44" i="13"/>
  <c r="K44" i="12" s="1"/>
  <c r="J44" i="13"/>
  <c r="J44" i="12" s="1"/>
  <c r="K45" i="19"/>
  <c r="K44" i="23"/>
  <c r="BD41" i="13"/>
  <c r="BD41" i="12" s="1"/>
  <c r="BD41" i="23"/>
  <c r="BD42" i="19"/>
  <c r="BF42" i="23"/>
  <c r="BF42" i="19"/>
  <c r="BK47" i="19"/>
  <c r="BK47" i="23"/>
  <c r="BK48" i="19"/>
  <c r="BM53" i="28"/>
  <c r="CK46" i="19"/>
  <c r="CK46" i="23"/>
  <c r="CK47" i="19"/>
  <c r="CZ37" i="23"/>
  <c r="CZ38" i="19"/>
  <c r="K45" i="13"/>
  <c r="K45" i="12" s="1"/>
  <c r="L45" i="19"/>
  <c r="L46" i="19"/>
  <c r="L45" i="23"/>
  <c r="AU32" i="19"/>
  <c r="AU32" i="23"/>
  <c r="AW34" i="23"/>
  <c r="AY36" i="23"/>
  <c r="BB39" i="23"/>
  <c r="BJ46" i="23"/>
  <c r="BP39" i="23"/>
  <c r="BU44" i="23"/>
  <c r="BU44" i="19"/>
  <c r="BU45" i="19"/>
  <c r="CB50" i="23"/>
  <c r="CB50" i="19"/>
  <c r="CU32" i="23"/>
  <c r="CU33" i="19"/>
  <c r="CU32" i="19"/>
  <c r="CU32" i="13"/>
  <c r="CU32" i="12" s="1"/>
  <c r="CU32" i="22"/>
  <c r="DA50" i="23"/>
  <c r="DA50" i="19"/>
  <c r="D50" i="13"/>
  <c r="D50" i="12" s="1"/>
  <c r="D50" i="23"/>
  <c r="D50" i="19"/>
  <c r="I31" i="22"/>
  <c r="I31" i="23"/>
  <c r="I31" i="19"/>
  <c r="CP31" i="13"/>
  <c r="CP31" i="12" s="1"/>
  <c r="AI9" i="8"/>
  <c r="E53" i="28"/>
  <c r="O53" i="28"/>
  <c r="G53" i="28"/>
  <c r="AJ53" i="28"/>
  <c r="AN8" i="19"/>
  <c r="AF6" i="13"/>
  <c r="AF6" i="12" s="1"/>
  <c r="AE6" i="13"/>
  <c r="AE6" i="12" s="1"/>
  <c r="AF6" i="22"/>
  <c r="AE6" i="9"/>
  <c r="AF6" i="9"/>
  <c r="AF6" i="19"/>
  <c r="AF7" i="19"/>
  <c r="AF6" i="23"/>
  <c r="AG6" i="9"/>
  <c r="I5" i="19"/>
  <c r="H5" i="9"/>
  <c r="I5" i="22"/>
  <c r="I5" i="23"/>
  <c r="AM48" i="23"/>
  <c r="AO51" i="13"/>
  <c r="AO51" i="12" s="1"/>
  <c r="AP51" i="23"/>
  <c r="AP52" i="19"/>
  <c r="BI45" i="23"/>
  <c r="BI45" i="19"/>
  <c r="BI46" i="19"/>
  <c r="BX48" i="19"/>
  <c r="BX47" i="23"/>
  <c r="BZ37" i="13"/>
  <c r="BZ37" i="12" s="1"/>
  <c r="BZ37" i="23"/>
  <c r="BY37" i="13"/>
  <c r="BY37" i="12" s="1"/>
  <c r="CA50" i="19"/>
  <c r="CA49" i="19"/>
  <c r="CA49" i="23"/>
  <c r="CN37" i="23"/>
  <c r="CM37" i="13"/>
  <c r="CM37" i="12" s="1"/>
  <c r="CO38" i="23"/>
  <c r="CO38" i="19"/>
  <c r="DC40" i="23"/>
  <c r="DC41" i="19"/>
  <c r="DC40" i="19"/>
  <c r="E51" i="13"/>
  <c r="E51" i="12" s="1"/>
  <c r="E51" i="19"/>
  <c r="E51" i="22"/>
  <c r="E51" i="23"/>
  <c r="E52" i="19"/>
  <c r="BK22" i="23"/>
  <c r="AV11" i="19"/>
  <c r="AV10" i="19"/>
  <c r="AV10" i="22"/>
  <c r="AV10" i="9"/>
  <c r="AV10" i="13"/>
  <c r="AV10" i="12" s="1"/>
  <c r="AU10" i="9"/>
  <c r="AZ10" i="8"/>
  <c r="AV10" i="23"/>
  <c r="AW10" i="9"/>
  <c r="AU10" i="13"/>
  <c r="AG43" i="13"/>
  <c r="AG43" i="12" s="1"/>
  <c r="AH43" i="23"/>
  <c r="AO38" i="23"/>
  <c r="AO38" i="19"/>
  <c r="AR42" i="13"/>
  <c r="AR42" i="12" s="1"/>
  <c r="AS42" i="23"/>
  <c r="AS43" i="19"/>
  <c r="AS42" i="19"/>
  <c r="AU44" i="23"/>
  <c r="AU44" i="19"/>
  <c r="AZ49" i="23"/>
  <c r="AZ49" i="19"/>
  <c r="BG31" i="19"/>
  <c r="BG31" i="23"/>
  <c r="BM37" i="19"/>
  <c r="BM37" i="23"/>
  <c r="BM37" i="13"/>
  <c r="BM37" i="12" s="1"/>
  <c r="BL37" i="13"/>
  <c r="BL37" i="12" s="1"/>
  <c r="BO39" i="19"/>
  <c r="BO38" i="19"/>
  <c r="BO38" i="23"/>
  <c r="BV33" i="22"/>
  <c r="BV33" i="19"/>
  <c r="BV33" i="23"/>
  <c r="BU33" i="13"/>
  <c r="BU33" i="12" s="1"/>
  <c r="CM37" i="19"/>
  <c r="CM36" i="23"/>
  <c r="CM36" i="19"/>
  <c r="CM36" i="22"/>
  <c r="G41" i="23"/>
  <c r="CZ31" i="13"/>
  <c r="CZ31" i="12" s="1"/>
  <c r="BV30" i="26"/>
  <c r="BJ22" i="13"/>
  <c r="BJ22" i="12" s="1"/>
  <c r="AY48" i="23"/>
  <c r="X8" i="13"/>
  <c r="X8" i="12" s="1"/>
  <c r="Y8" i="9"/>
  <c r="X8" i="22"/>
  <c r="W8" i="13"/>
  <c r="W8" i="12" s="1"/>
  <c r="X9" i="19"/>
  <c r="AO19" i="19"/>
  <c r="AO18" i="9"/>
  <c r="AP18" i="9"/>
  <c r="AO18" i="13"/>
  <c r="AO18" i="12" s="1"/>
  <c r="AS22" i="23"/>
  <c r="AR22" i="13"/>
  <c r="AR22" i="12" s="1"/>
  <c r="AK47" i="19"/>
  <c r="AJ46" i="13"/>
  <c r="AJ46" i="12" s="1"/>
  <c r="AK46" i="19"/>
  <c r="AK47" i="13"/>
  <c r="AK47" i="12" s="1"/>
  <c r="AL47" i="23"/>
  <c r="AL47" i="19"/>
  <c r="AL48" i="19"/>
  <c r="BE42" i="19"/>
  <c r="BE42" i="23"/>
  <c r="BH44" i="23"/>
  <c r="BH45" i="19"/>
  <c r="BH44" i="19"/>
  <c r="BW46" i="23"/>
  <c r="BW47" i="19"/>
  <c r="BW46" i="19"/>
  <c r="CP51" i="23"/>
  <c r="CP51" i="22"/>
  <c r="CP52" i="19"/>
  <c r="CX35" i="23"/>
  <c r="CX35" i="19"/>
  <c r="CX36" i="19"/>
  <c r="CX35" i="22"/>
  <c r="L53" i="28"/>
  <c r="Z53" i="28"/>
  <c r="D39" i="13"/>
  <c r="D39" i="12" s="1"/>
  <c r="E6" i="23"/>
  <c r="E6" i="13"/>
  <c r="E6" i="12" s="1"/>
  <c r="E6" i="22"/>
  <c r="D6" i="13"/>
  <c r="D6" i="12" s="1"/>
  <c r="E7" i="19"/>
  <c r="E6" i="9"/>
  <c r="J44" i="19"/>
  <c r="J43" i="23"/>
  <c r="AF41" i="23"/>
  <c r="AN50" i="13"/>
  <c r="AN50" i="12" s="1"/>
  <c r="AO51" i="19"/>
  <c r="AO50" i="23"/>
  <c r="BA38" i="23"/>
  <c r="BA38" i="19"/>
  <c r="BS42" i="23"/>
  <c r="BS42" i="19"/>
  <c r="BY36" i="23"/>
  <c r="BY36" i="22"/>
  <c r="BY37" i="19"/>
  <c r="CC53" i="28"/>
  <c r="CD51" i="23"/>
  <c r="CD51" i="19"/>
  <c r="CD51" i="22"/>
  <c r="CD52" i="19"/>
  <c r="CI32" i="23"/>
  <c r="CI32" i="22"/>
  <c r="CI33" i="19"/>
  <c r="CL36" i="19"/>
  <c r="CL35" i="23"/>
  <c r="CL35" i="19"/>
  <c r="CL35" i="22"/>
  <c r="CS42" i="19"/>
  <c r="CS43" i="19"/>
  <c r="CS42" i="23"/>
  <c r="CW34" i="23"/>
  <c r="CW35" i="19"/>
  <c r="CW34" i="19"/>
  <c r="CW34" i="22"/>
  <c r="CW34" i="13"/>
  <c r="CW34" i="12" s="1"/>
  <c r="CZ49" i="13"/>
  <c r="CZ49" i="12" s="1"/>
  <c r="CY49" i="13"/>
  <c r="CY49" i="12" s="1"/>
  <c r="CZ49" i="19"/>
  <c r="CZ49" i="23"/>
  <c r="DD42" i="19"/>
  <c r="DD41" i="23"/>
  <c r="I43" i="13"/>
  <c r="I43" i="12" s="1"/>
  <c r="I43" i="23"/>
  <c r="CP53" i="28"/>
  <c r="S10" i="9"/>
  <c r="P20" i="22"/>
  <c r="DC31" i="13"/>
  <c r="DC31" i="12" s="1"/>
  <c r="CY47" i="13"/>
  <c r="CY47" i="12" s="1"/>
  <c r="B31" i="13"/>
  <c r="BD53" i="28"/>
  <c r="G19" i="13"/>
  <c r="G19" i="12" s="1"/>
  <c r="CS35" i="13"/>
  <c r="CS35" i="12" s="1"/>
  <c r="H19" i="23"/>
  <c r="AI53" i="28"/>
  <c r="BE53" i="28"/>
  <c r="H19" i="13"/>
  <c r="H19" i="12" s="1"/>
  <c r="AB53" i="28"/>
  <c r="DF49" i="8"/>
  <c r="CD53" i="28"/>
  <c r="H19" i="19"/>
  <c r="AZ4" i="13"/>
  <c r="C20" i="9"/>
  <c r="H19" i="22"/>
  <c r="BQ21" i="8"/>
  <c r="BP21" i="9" s="1"/>
  <c r="N30" i="26"/>
  <c r="I52" i="24"/>
  <c r="I52" i="21"/>
  <c r="C20" i="13"/>
  <c r="C20" i="12" s="1"/>
  <c r="G40" i="13"/>
  <c r="G40" i="12" s="1"/>
  <c r="AU18" i="23"/>
  <c r="R19" i="8"/>
  <c r="Q19" i="13" s="1"/>
  <c r="Q19" i="12" s="1"/>
  <c r="AX30" i="26"/>
  <c r="AY30" i="26"/>
  <c r="AE53" i="28"/>
  <c r="AZ52" i="24"/>
  <c r="AZ52" i="21"/>
  <c r="P20" i="23"/>
  <c r="P20" i="19"/>
  <c r="P23" i="19"/>
  <c r="P23" i="23"/>
  <c r="P23" i="9"/>
  <c r="O23" i="13"/>
  <c r="O23" i="12" s="1"/>
  <c r="P23" i="22"/>
  <c r="P24" i="19"/>
  <c r="O23" i="9"/>
  <c r="G18" i="9"/>
  <c r="F18" i="19"/>
  <c r="F19" i="19"/>
  <c r="F18" i="22"/>
  <c r="F18" i="23"/>
  <c r="F18" i="13"/>
  <c r="F18" i="12" s="1"/>
  <c r="O30" i="26"/>
  <c r="G23" i="13"/>
  <c r="G23" i="12" s="1"/>
  <c r="H24" i="19"/>
  <c r="H23" i="19"/>
  <c r="G23" i="9"/>
  <c r="H23" i="23"/>
  <c r="H23" i="22"/>
  <c r="AI17" i="13"/>
  <c r="AI17" i="22" s="1"/>
  <c r="U53" i="28"/>
  <c r="AC53" i="28"/>
  <c r="E5" i="9"/>
  <c r="F5" i="9"/>
  <c r="F6" i="19"/>
  <c r="E5" i="13"/>
  <c r="E5" i="12" s="1"/>
  <c r="F5" i="23"/>
  <c r="F5" i="22"/>
  <c r="F5" i="13"/>
  <c r="F5" i="19"/>
  <c r="H32" i="12"/>
  <c r="Y34" i="13"/>
  <c r="Y34" i="12" s="1"/>
  <c r="AA53" i="28"/>
  <c r="G40" i="23"/>
  <c r="BN30" i="26"/>
  <c r="AJ52" i="24"/>
  <c r="AJ51" i="26" s="1"/>
  <c r="AJ52" i="21"/>
  <c r="AM40" i="13"/>
  <c r="AM40" i="12" s="1"/>
  <c r="AN40" i="13"/>
  <c r="AN40" i="12" s="1"/>
  <c r="AN41" i="19"/>
  <c r="AN40" i="23"/>
  <c r="AN40" i="19"/>
  <c r="AN41" i="13"/>
  <c r="AN41" i="12" s="1"/>
  <c r="AO41" i="13"/>
  <c r="AO41" i="12" s="1"/>
  <c r="AO41" i="23"/>
  <c r="AO42" i="19"/>
  <c r="AO41" i="19"/>
  <c r="AR43" i="13"/>
  <c r="AR43" i="12" s="1"/>
  <c r="AR43" i="23"/>
  <c r="AR43" i="19"/>
  <c r="AR44" i="19"/>
  <c r="AV52" i="24"/>
  <c r="AV52" i="21"/>
  <c r="AV51" i="13"/>
  <c r="AV51" i="12" s="1"/>
  <c r="AW51" i="13"/>
  <c r="AW51" i="12" s="1"/>
  <c r="AW51" i="23"/>
  <c r="AW52" i="19"/>
  <c r="AW51" i="19"/>
  <c r="AW40" i="13"/>
  <c r="AW40" i="12" s="1"/>
  <c r="AX40" i="13"/>
  <c r="AX40" i="12" s="1"/>
  <c r="AX41" i="19"/>
  <c r="AX40" i="19"/>
  <c r="AX40" i="23"/>
  <c r="BO43" i="13"/>
  <c r="BO43" i="12" s="1"/>
  <c r="BO43" i="23"/>
  <c r="BO44" i="19"/>
  <c r="BO43" i="19"/>
  <c r="BP44" i="13"/>
  <c r="BP44" i="12" s="1"/>
  <c r="BP44" i="23"/>
  <c r="BP45" i="19"/>
  <c r="BP44" i="19"/>
  <c r="CC43" i="13"/>
  <c r="CC43" i="12" s="1"/>
  <c r="CC43" i="19"/>
  <c r="CC43" i="23"/>
  <c r="CC44" i="19"/>
  <c r="CE37" i="23"/>
  <c r="CE38" i="19"/>
  <c r="CE37" i="13"/>
  <c r="CE37" i="12" s="1"/>
  <c r="CN39" i="13"/>
  <c r="CN39" i="12" s="1"/>
  <c r="CO40" i="19"/>
  <c r="CO39" i="23"/>
  <c r="CO39" i="19"/>
  <c r="CR46" i="23"/>
  <c r="CR46" i="19"/>
  <c r="CR47" i="19"/>
  <c r="CR46" i="13"/>
  <c r="CR46" i="12" s="1"/>
  <c r="CQ46" i="13"/>
  <c r="CQ46" i="12" s="1"/>
  <c r="CV51" i="13"/>
  <c r="CV51" i="12" s="1"/>
  <c r="CW51" i="23"/>
  <c r="CW52" i="19"/>
  <c r="CW51" i="22"/>
  <c r="CW51" i="19"/>
  <c r="C31" i="19"/>
  <c r="C31" i="22"/>
  <c r="C31" i="23"/>
  <c r="C39" i="13"/>
  <c r="C39" i="12" s="1"/>
  <c r="C40" i="19"/>
  <c r="C39" i="19"/>
  <c r="C39" i="23"/>
  <c r="D32" i="13"/>
  <c r="D32" i="12" s="1"/>
  <c r="D33" i="19"/>
  <c r="D32" i="23"/>
  <c r="D32" i="19"/>
  <c r="D32" i="22"/>
  <c r="E32" i="13"/>
  <c r="E32" i="12" s="1"/>
  <c r="E32" i="23"/>
  <c r="E32" i="22"/>
  <c r="E32" i="19"/>
  <c r="E45" i="13"/>
  <c r="E45" i="12" s="1"/>
  <c r="F45" i="13"/>
  <c r="F45" i="12" s="1"/>
  <c r="F45" i="23"/>
  <c r="F45" i="19"/>
  <c r="F46" i="19"/>
  <c r="F38" i="13"/>
  <c r="F38" i="12" s="1"/>
  <c r="G38" i="13"/>
  <c r="G38" i="12" s="1"/>
  <c r="G38" i="23"/>
  <c r="G39" i="19"/>
  <c r="G38" i="19"/>
  <c r="G47" i="13"/>
  <c r="G47" i="12" s="1"/>
  <c r="H47" i="13"/>
  <c r="H47" i="12" s="1"/>
  <c r="H48" i="19"/>
  <c r="H47" i="23"/>
  <c r="H47" i="19"/>
  <c r="I40" i="13"/>
  <c r="I40" i="12" s="1"/>
  <c r="H40" i="13"/>
  <c r="H40" i="12" s="1"/>
  <c r="I40" i="23"/>
  <c r="I41" i="19"/>
  <c r="I40" i="19"/>
  <c r="J30" i="26"/>
  <c r="I30" i="26"/>
  <c r="I38" i="13"/>
  <c r="I38" i="12" s="1"/>
  <c r="J38" i="13"/>
  <c r="J38" i="12" s="1"/>
  <c r="J38" i="23"/>
  <c r="J39" i="19"/>
  <c r="J38" i="19"/>
  <c r="K31" i="22"/>
  <c r="K31" i="23"/>
  <c r="K31" i="19"/>
  <c r="L42" i="13"/>
  <c r="L42" i="12" s="1"/>
  <c r="L43" i="19"/>
  <c r="L42" i="19"/>
  <c r="L42" i="23"/>
  <c r="M31" i="13"/>
  <c r="M31" i="12" s="1"/>
  <c r="M31" i="23"/>
  <c r="M31" i="22"/>
  <c r="M31" i="19"/>
  <c r="M47" i="13"/>
  <c r="M47" i="12" s="1"/>
  <c r="L47" i="13"/>
  <c r="L47" i="12" s="1"/>
  <c r="M47" i="23"/>
  <c r="M48" i="19"/>
  <c r="M47" i="19"/>
  <c r="N32" i="13"/>
  <c r="N32" i="12" s="1"/>
  <c r="O32" i="13"/>
  <c r="O32" i="12" s="1"/>
  <c r="O33" i="19"/>
  <c r="O32" i="22"/>
  <c r="O32" i="19"/>
  <c r="O32" i="23"/>
  <c r="O41" i="13"/>
  <c r="O41" i="12" s="1"/>
  <c r="P41" i="13"/>
  <c r="P41" i="12" s="1"/>
  <c r="P41" i="23"/>
  <c r="P41" i="19"/>
  <c r="P42" i="19"/>
  <c r="R31" i="13"/>
  <c r="R31" i="12" s="1"/>
  <c r="R31" i="19"/>
  <c r="R31" i="22"/>
  <c r="R31" i="23"/>
  <c r="Q39" i="13"/>
  <c r="Q39" i="12" s="1"/>
  <c r="R39" i="13"/>
  <c r="R39" i="12" s="1"/>
  <c r="R39" i="23"/>
  <c r="R39" i="19"/>
  <c r="R40" i="19"/>
  <c r="S36" i="13"/>
  <c r="S36" i="12" s="1"/>
  <c r="S36" i="23"/>
  <c r="S36" i="22"/>
  <c r="S36" i="19"/>
  <c r="T37" i="13"/>
  <c r="T37" i="12" s="1"/>
  <c r="T37" i="19"/>
  <c r="T37" i="23"/>
  <c r="T42" i="13"/>
  <c r="T42" i="12" s="1"/>
  <c r="U42" i="13"/>
  <c r="U42" i="12" s="1"/>
  <c r="U42" i="19"/>
  <c r="U43" i="19"/>
  <c r="U42" i="23"/>
  <c r="V35" i="13"/>
  <c r="V35" i="12" s="1"/>
  <c r="V35" i="19"/>
  <c r="V35" i="23"/>
  <c r="U47" i="13"/>
  <c r="U47" i="12" s="1"/>
  <c r="V47" i="13"/>
  <c r="V47" i="12" s="1"/>
  <c r="V48" i="19"/>
  <c r="V47" i="19"/>
  <c r="V47" i="23"/>
  <c r="W36" i="13"/>
  <c r="W36" i="12" s="1"/>
  <c r="W36" i="23"/>
  <c r="W36" i="19"/>
  <c r="Z35" i="23"/>
  <c r="Z48" i="19"/>
  <c r="Z47" i="23"/>
  <c r="AA41" i="13"/>
  <c r="AA41" i="12" s="1"/>
  <c r="AB41" i="23"/>
  <c r="AB42" i="19"/>
  <c r="AG38" i="23"/>
  <c r="AG47" i="19"/>
  <c r="AG46" i="23"/>
  <c r="AG47" i="13"/>
  <c r="AG47" i="12" s="1"/>
  <c r="AH47" i="13"/>
  <c r="AH47" i="12" s="1"/>
  <c r="AH47" i="23"/>
  <c r="AI44" i="13"/>
  <c r="AI44" i="12" s="1"/>
  <c r="AI45" i="19"/>
  <c r="AI44" i="23"/>
  <c r="AJ45" i="19"/>
  <c r="AJ44" i="23"/>
  <c r="AN36" i="13"/>
  <c r="AN36" i="12" s="1"/>
  <c r="AM36" i="13"/>
  <c r="AM36" i="12" s="1"/>
  <c r="AN36" i="19"/>
  <c r="AN36" i="23"/>
  <c r="B46" i="26"/>
  <c r="AQ43" i="13"/>
  <c r="AQ43" i="12" s="1"/>
  <c r="AP43" i="13"/>
  <c r="AP43" i="12" s="1"/>
  <c r="AQ44" i="19"/>
  <c r="AQ43" i="23"/>
  <c r="AQ43" i="19"/>
  <c r="AR32" i="13"/>
  <c r="AR32" i="12" s="1"/>
  <c r="AS32" i="23"/>
  <c r="AS32" i="19"/>
  <c r="AS47" i="13"/>
  <c r="AS47" i="12" s="1"/>
  <c r="AS47" i="23"/>
  <c r="AS47" i="19"/>
  <c r="AS48" i="19"/>
  <c r="AS40" i="13"/>
  <c r="AS40" i="12" s="1"/>
  <c r="AT40" i="13"/>
  <c r="AT40" i="12" s="1"/>
  <c r="AT40" i="19"/>
  <c r="AT40" i="23"/>
  <c r="AT41" i="19"/>
  <c r="AU52" i="24"/>
  <c r="AU51" i="26" s="1"/>
  <c r="AU52" i="21"/>
  <c r="AU49" i="13"/>
  <c r="AU49" i="12" s="1"/>
  <c r="AT49" i="13"/>
  <c r="AT49" i="12" s="1"/>
  <c r="AU50" i="19"/>
  <c r="AU49" i="23"/>
  <c r="AU49" i="19"/>
  <c r="AV34" i="13"/>
  <c r="AV34" i="12" s="1"/>
  <c r="AU34" i="13"/>
  <c r="AU34" i="12" s="1"/>
  <c r="AV34" i="23"/>
  <c r="AV35" i="19"/>
  <c r="AV39" i="13"/>
  <c r="AV39" i="12" s="1"/>
  <c r="AW39" i="13"/>
  <c r="AW39" i="12" s="1"/>
  <c r="AW39" i="19"/>
  <c r="AW39" i="23"/>
  <c r="AW40" i="19"/>
  <c r="AV47" i="13"/>
  <c r="AV47" i="12" s="1"/>
  <c r="AW47" i="13"/>
  <c r="AW47" i="12" s="1"/>
  <c r="AW48" i="19"/>
  <c r="AW47" i="23"/>
  <c r="AW47" i="19"/>
  <c r="AX52" i="24"/>
  <c r="AW51" i="26" s="1"/>
  <c r="AX52" i="21"/>
  <c r="AY50" i="13"/>
  <c r="AY50" i="12" s="1"/>
  <c r="AZ50" i="13"/>
  <c r="AZ50" i="12" s="1"/>
  <c r="AZ51" i="19"/>
  <c r="AZ50" i="23"/>
  <c r="AZ50" i="19"/>
  <c r="AZ51" i="13"/>
  <c r="AZ51" i="12" s="1"/>
  <c r="BA51" i="19"/>
  <c r="BA51" i="23"/>
  <c r="BA52" i="19"/>
  <c r="BA44" i="13"/>
  <c r="BA44" i="12" s="1"/>
  <c r="BB44" i="23"/>
  <c r="BB44" i="19"/>
  <c r="BC49" i="13"/>
  <c r="BC49" i="12" s="1"/>
  <c r="BB49" i="13"/>
  <c r="BB49" i="12" s="1"/>
  <c r="BC49" i="23"/>
  <c r="BC49" i="19"/>
  <c r="BC50" i="19"/>
  <c r="BF39" i="13"/>
  <c r="BF39" i="12" s="1"/>
  <c r="BF39" i="19"/>
  <c r="BF39" i="23"/>
  <c r="BF51" i="19"/>
  <c r="BF51" i="23"/>
  <c r="BF52" i="19"/>
  <c r="BR46" i="23"/>
  <c r="BR47" i="19"/>
  <c r="BR46" i="19"/>
  <c r="BR39" i="13"/>
  <c r="BR39" i="12" s="1"/>
  <c r="BS39" i="13"/>
  <c r="BS39" i="12" s="1"/>
  <c r="BS40" i="19"/>
  <c r="BS39" i="19"/>
  <c r="BS39" i="23"/>
  <c r="BR47" i="13"/>
  <c r="BR47" i="12" s="1"/>
  <c r="BS47" i="13"/>
  <c r="BS47" i="12" s="1"/>
  <c r="BS48" i="19"/>
  <c r="BS47" i="23"/>
  <c r="BS47" i="19"/>
  <c r="CK51" i="13"/>
  <c r="CK51" i="12" s="1"/>
  <c r="CK51" i="23"/>
  <c r="CK51" i="22"/>
  <c r="CK52" i="19"/>
  <c r="CK51" i="19"/>
  <c r="C47" i="13"/>
  <c r="C47" i="12" s="1"/>
  <c r="C47" i="19"/>
  <c r="C47" i="23"/>
  <c r="C48" i="19"/>
  <c r="D47" i="13"/>
  <c r="D47" i="12" s="1"/>
  <c r="D48" i="19"/>
  <c r="D47" i="23"/>
  <c r="D47" i="19"/>
  <c r="D44" i="13"/>
  <c r="D44" i="12" s="1"/>
  <c r="E44" i="13"/>
  <c r="E44" i="12" s="1"/>
  <c r="E45" i="19"/>
  <c r="E44" i="19"/>
  <c r="E44" i="23"/>
  <c r="F41" i="13"/>
  <c r="F41" i="12" s="1"/>
  <c r="E41" i="13"/>
  <c r="E41" i="12" s="1"/>
  <c r="F41" i="23"/>
  <c r="F42" i="19"/>
  <c r="F41" i="19"/>
  <c r="G34" i="13"/>
  <c r="G34" i="12" s="1"/>
  <c r="F34" i="13"/>
  <c r="F34" i="12" s="1"/>
  <c r="G34" i="22"/>
  <c r="G35" i="19"/>
  <c r="G34" i="23"/>
  <c r="H31" i="13"/>
  <c r="H31" i="12" s="1"/>
  <c r="H31" i="23"/>
  <c r="H32" i="19"/>
  <c r="H31" i="19"/>
  <c r="H31" i="22"/>
  <c r="H43" i="13"/>
  <c r="H43" i="12" s="1"/>
  <c r="G43" i="13"/>
  <c r="G43" i="12" s="1"/>
  <c r="H44" i="19"/>
  <c r="H43" i="23"/>
  <c r="H43" i="19"/>
  <c r="I31" i="13"/>
  <c r="I31" i="12" s="1"/>
  <c r="J31" i="13"/>
  <c r="J31" i="12" s="1"/>
  <c r="J31" i="23"/>
  <c r="J31" i="22"/>
  <c r="J32" i="19"/>
  <c r="J31" i="19"/>
  <c r="J46" i="13"/>
  <c r="J46" i="12" s="1"/>
  <c r="I46" i="13"/>
  <c r="I46" i="12" s="1"/>
  <c r="J46" i="23"/>
  <c r="J46" i="19"/>
  <c r="J47" i="19"/>
  <c r="K42" i="13"/>
  <c r="K42" i="12" s="1"/>
  <c r="K42" i="23"/>
  <c r="K42" i="19"/>
  <c r="L38" i="23"/>
  <c r="L38" i="19"/>
  <c r="L43" i="13"/>
  <c r="L43" i="12" s="1"/>
  <c r="M43" i="13"/>
  <c r="M43" i="12" s="1"/>
  <c r="M43" i="23"/>
  <c r="M43" i="19"/>
  <c r="M44" i="19"/>
  <c r="N35" i="13"/>
  <c r="N35" i="12" s="1"/>
  <c r="N35" i="23"/>
  <c r="N35" i="22"/>
  <c r="N35" i="19"/>
  <c r="N47" i="13"/>
  <c r="N47" i="12" s="1"/>
  <c r="N48" i="19"/>
  <c r="N47" i="19"/>
  <c r="N47" i="23"/>
  <c r="P37" i="13"/>
  <c r="P37" i="12" s="1"/>
  <c r="O37" i="13"/>
  <c r="O37" i="12" s="1"/>
  <c r="P38" i="19"/>
  <c r="P37" i="23"/>
  <c r="P38" i="13"/>
  <c r="P38" i="12" s="1"/>
  <c r="Q38" i="13"/>
  <c r="Q38" i="12" s="1"/>
  <c r="Q38" i="19"/>
  <c r="Q39" i="19"/>
  <c r="Q38" i="23"/>
  <c r="S32" i="13"/>
  <c r="S32" i="12" s="1"/>
  <c r="S32" i="22"/>
  <c r="S32" i="19"/>
  <c r="S32" i="23"/>
  <c r="S33" i="19"/>
  <c r="R44" i="13"/>
  <c r="R44" i="12" s="1"/>
  <c r="S44" i="13"/>
  <c r="S44" i="12" s="1"/>
  <c r="S44" i="23"/>
  <c r="S45" i="19"/>
  <c r="S44" i="19"/>
  <c r="T33" i="13"/>
  <c r="T33" i="12" s="1"/>
  <c r="T33" i="19"/>
  <c r="T33" i="23"/>
  <c r="T33" i="22"/>
  <c r="S45" i="13"/>
  <c r="S45" i="12" s="1"/>
  <c r="T45" i="13"/>
  <c r="T45" i="12" s="1"/>
  <c r="T45" i="23"/>
  <c r="T46" i="19"/>
  <c r="T45" i="19"/>
  <c r="U38" i="13"/>
  <c r="U38" i="12" s="1"/>
  <c r="U38" i="19"/>
  <c r="U39" i="19"/>
  <c r="U38" i="23"/>
  <c r="V31" i="19"/>
  <c r="V31" i="23"/>
  <c r="V43" i="13"/>
  <c r="V43" i="12" s="1"/>
  <c r="U43" i="13"/>
  <c r="U43" i="12" s="1"/>
  <c r="V44" i="19"/>
  <c r="V43" i="23"/>
  <c r="V43" i="19"/>
  <c r="AB38" i="13"/>
  <c r="AB38" i="12" s="1"/>
  <c r="AC39" i="19"/>
  <c r="AC38" i="23"/>
  <c r="AD31" i="23"/>
  <c r="AD31" i="19"/>
  <c r="AD36" i="13"/>
  <c r="AD36" i="12" s="1"/>
  <c r="AE36" i="23"/>
  <c r="AD44" i="13"/>
  <c r="AD44" i="12" s="1"/>
  <c r="AE45" i="19"/>
  <c r="AE44" i="23"/>
  <c r="AF33" i="23"/>
  <c r="BG18" i="22"/>
  <c r="BG18" i="19"/>
  <c r="BF18" i="13"/>
  <c r="BF18" i="12" s="1"/>
  <c r="BG18" i="13"/>
  <c r="BG18" i="12" s="1"/>
  <c r="BG18" i="23"/>
  <c r="BG18" i="9"/>
  <c r="CV40" i="13"/>
  <c r="CV40" i="12" s="1"/>
  <c r="BD21" i="9"/>
  <c r="AN45" i="13"/>
  <c r="AN45" i="12" s="1"/>
  <c r="AO45" i="13"/>
  <c r="AO45" i="12" s="1"/>
  <c r="AO46" i="19"/>
  <c r="AO45" i="23"/>
  <c r="AO45" i="19"/>
  <c r="AT52" i="24"/>
  <c r="AT51" i="26" s="1"/>
  <c r="AT52" i="21"/>
  <c r="AT45" i="13"/>
  <c r="AT45" i="12" s="1"/>
  <c r="AU45" i="13"/>
  <c r="AU45" i="12" s="1"/>
  <c r="AU45" i="23"/>
  <c r="AU45" i="19"/>
  <c r="AU46" i="19"/>
  <c r="AU50" i="13"/>
  <c r="AU50" i="12" s="1"/>
  <c r="AV50" i="13"/>
  <c r="AV50" i="12" s="1"/>
  <c r="AV50" i="23"/>
  <c r="AV51" i="19"/>
  <c r="AV50" i="19"/>
  <c r="AZ39" i="13"/>
  <c r="AZ39" i="12" s="1"/>
  <c r="BA39" i="13"/>
  <c r="BA39" i="12" s="1"/>
  <c r="BA39" i="23"/>
  <c r="BA39" i="19"/>
  <c r="BA40" i="19"/>
  <c r="CB51" i="13"/>
  <c r="CB51" i="12" s="1"/>
  <c r="CB51" i="19"/>
  <c r="CB51" i="22"/>
  <c r="CB52" i="19"/>
  <c r="CB51" i="23"/>
  <c r="CC47" i="13"/>
  <c r="CC47" i="12" s="1"/>
  <c r="CC47" i="19"/>
  <c r="CC48" i="19"/>
  <c r="CC47" i="23"/>
  <c r="CN38" i="13"/>
  <c r="CN38" i="12" s="1"/>
  <c r="CN38" i="19"/>
  <c r="CN38" i="23"/>
  <c r="CN39" i="19"/>
  <c r="CM38" i="13"/>
  <c r="CM38" i="12" s="1"/>
  <c r="CO47" i="19"/>
  <c r="CO47" i="23"/>
  <c r="CO48" i="19"/>
  <c r="CO48" i="13"/>
  <c r="CO48" i="12" s="1"/>
  <c r="CP48" i="13"/>
  <c r="CP48" i="12" s="1"/>
  <c r="CP48" i="23"/>
  <c r="C35" i="13"/>
  <c r="C35" i="12" s="1"/>
  <c r="C35" i="19"/>
  <c r="C35" i="22"/>
  <c r="C35" i="23"/>
  <c r="D43" i="13"/>
  <c r="D43" i="12" s="1"/>
  <c r="D43" i="19"/>
  <c r="D43" i="23"/>
  <c r="D44" i="19"/>
  <c r="F37" i="13"/>
  <c r="F37" i="12" s="1"/>
  <c r="F37" i="23"/>
  <c r="F38" i="19"/>
  <c r="F37" i="19"/>
  <c r="G46" i="13"/>
  <c r="G46" i="12" s="1"/>
  <c r="F46" i="13"/>
  <c r="F46" i="12" s="1"/>
  <c r="G46" i="23"/>
  <c r="G46" i="19"/>
  <c r="G47" i="19"/>
  <c r="G39" i="13"/>
  <c r="G39" i="12" s="1"/>
  <c r="H39" i="13"/>
  <c r="H39" i="12" s="1"/>
  <c r="H39" i="23"/>
  <c r="H39" i="19"/>
  <c r="H40" i="19"/>
  <c r="I32" i="23"/>
  <c r="I32" i="22"/>
  <c r="I32" i="19"/>
  <c r="J42" i="13"/>
  <c r="J42" i="12" s="1"/>
  <c r="J42" i="23"/>
  <c r="J42" i="19"/>
  <c r="J43" i="19"/>
  <c r="M39" i="19"/>
  <c r="M39" i="23"/>
  <c r="N43" i="13"/>
  <c r="N43" i="12" s="1"/>
  <c r="N44" i="19"/>
  <c r="N43" i="19"/>
  <c r="N43" i="23"/>
  <c r="O40" i="13"/>
  <c r="O40" i="12" s="1"/>
  <c r="N40" i="13"/>
  <c r="N40" i="12" s="1"/>
  <c r="O40" i="23"/>
  <c r="O41" i="19"/>
  <c r="O40" i="19"/>
  <c r="O45" i="13"/>
  <c r="O45" i="12" s="1"/>
  <c r="P45" i="13"/>
  <c r="P45" i="12" s="1"/>
  <c r="P45" i="23"/>
  <c r="P46" i="19"/>
  <c r="P45" i="19"/>
  <c r="P46" i="13"/>
  <c r="P46" i="12" s="1"/>
  <c r="Q46" i="13"/>
  <c r="Q46" i="12" s="1"/>
  <c r="Q47" i="19"/>
  <c r="Q46" i="19"/>
  <c r="Q46" i="23"/>
  <c r="Q35" i="13"/>
  <c r="Q35" i="12" s="1"/>
  <c r="R35" i="13"/>
  <c r="R35" i="12" s="1"/>
  <c r="R35" i="23"/>
  <c r="R35" i="22"/>
  <c r="R35" i="19"/>
  <c r="Q47" i="13"/>
  <c r="Q47" i="12" s="1"/>
  <c r="R47" i="13"/>
  <c r="R47" i="12" s="1"/>
  <c r="R47" i="23"/>
  <c r="R48" i="19"/>
  <c r="R47" i="19"/>
  <c r="U34" i="13"/>
  <c r="U34" i="12" s="1"/>
  <c r="U34" i="19"/>
  <c r="U34" i="23"/>
  <c r="U34" i="22"/>
  <c r="W32" i="13"/>
  <c r="W32" i="12" s="1"/>
  <c r="W32" i="23"/>
  <c r="W32" i="19"/>
  <c r="Z31" i="19"/>
  <c r="Z31" i="23"/>
  <c r="Y43" i="13"/>
  <c r="Y43" i="12" s="1"/>
  <c r="Z43" i="23"/>
  <c r="Z44" i="19"/>
  <c r="Z44" i="13"/>
  <c r="Z44" i="12" s="1"/>
  <c r="AA45" i="19"/>
  <c r="AA44" i="23"/>
  <c r="AB37" i="23"/>
  <c r="AB38" i="19"/>
  <c r="AA45" i="13"/>
  <c r="AA45" i="12" s="1"/>
  <c r="AB45" i="23"/>
  <c r="AB46" i="19"/>
  <c r="AG42" i="19"/>
  <c r="AG43" i="19"/>
  <c r="AG42" i="23"/>
  <c r="AH31" i="19"/>
  <c r="AH31" i="23"/>
  <c r="AI40" i="13"/>
  <c r="AI40" i="12" s="1"/>
  <c r="AI40" i="23"/>
  <c r="B30" i="26"/>
  <c r="DA42" i="13"/>
  <c r="DA42" i="12" s="1"/>
  <c r="E18" i="9"/>
  <c r="CZ53" i="28"/>
  <c r="B35" i="26"/>
  <c r="BH19" i="9"/>
  <c r="AJ41" i="13"/>
  <c r="AJ41" i="12" s="1"/>
  <c r="AK41" i="13"/>
  <c r="AK41" i="12" s="1"/>
  <c r="AK42" i="19"/>
  <c r="AK41" i="19"/>
  <c r="AK41" i="23"/>
  <c r="AY52" i="24"/>
  <c r="AY51" i="26" s="1"/>
  <c r="AY52" i="21"/>
  <c r="AP47" i="13"/>
  <c r="AP47" i="12" s="1"/>
  <c r="AQ47" i="13"/>
  <c r="AQ47" i="12" s="1"/>
  <c r="AQ48" i="19"/>
  <c r="AQ47" i="23"/>
  <c r="AQ47" i="19"/>
  <c r="AR47" i="13"/>
  <c r="AR47" i="12" s="1"/>
  <c r="AR47" i="23"/>
  <c r="AR48" i="19"/>
  <c r="AR47" i="19"/>
  <c r="AU46" i="13"/>
  <c r="AU46" i="12" s="1"/>
  <c r="AV46" i="13"/>
  <c r="AV46" i="12" s="1"/>
  <c r="AV46" i="23"/>
  <c r="AV47" i="19"/>
  <c r="AV46" i="19"/>
  <c r="AW44" i="13"/>
  <c r="AW44" i="12" s="1"/>
  <c r="AX44" i="13"/>
  <c r="AX44" i="12" s="1"/>
  <c r="AX44" i="23"/>
  <c r="AX44" i="19"/>
  <c r="AX45" i="19"/>
  <c r="AY49" i="13"/>
  <c r="AY49" i="12" s="1"/>
  <c r="AY50" i="19"/>
  <c r="AX49" i="13"/>
  <c r="AX49" i="12" s="1"/>
  <c r="AY49" i="23"/>
  <c r="AY49" i="19"/>
  <c r="AZ38" i="13"/>
  <c r="AZ38" i="12" s="1"/>
  <c r="AY38" i="13"/>
  <c r="AY38" i="12" s="1"/>
  <c r="AZ38" i="23"/>
  <c r="AZ38" i="19"/>
  <c r="AZ39" i="19"/>
  <c r="BA36" i="13"/>
  <c r="BA36" i="12" s="1"/>
  <c r="BB36" i="13"/>
  <c r="BB36" i="12" s="1"/>
  <c r="BB36" i="23"/>
  <c r="BB36" i="19"/>
  <c r="BB37" i="19"/>
  <c r="BF52" i="24"/>
  <c r="BF52" i="21"/>
  <c r="BF43" i="13"/>
  <c r="BF43" i="12" s="1"/>
  <c r="BF43" i="23"/>
  <c r="BF43" i="19"/>
  <c r="BL50" i="13"/>
  <c r="BL50" i="12" s="1"/>
  <c r="BM50" i="13"/>
  <c r="BM50" i="12" s="1"/>
  <c r="BM50" i="19"/>
  <c r="BM51" i="19"/>
  <c r="BM50" i="23"/>
  <c r="BR50" i="13"/>
  <c r="BR50" i="12" s="1"/>
  <c r="BQ50" i="13"/>
  <c r="BQ50" i="12" s="1"/>
  <c r="BR50" i="19"/>
  <c r="BR50" i="23"/>
  <c r="BR43" i="13"/>
  <c r="BR43" i="12" s="1"/>
  <c r="BS43" i="23"/>
  <c r="BS43" i="19"/>
  <c r="BS44" i="19"/>
  <c r="BS51" i="13"/>
  <c r="BS51" i="12" s="1"/>
  <c r="BS51" i="22"/>
  <c r="BS51" i="23"/>
  <c r="BS52" i="19"/>
  <c r="BS51" i="19"/>
  <c r="BU46" i="13"/>
  <c r="BU46" i="12" s="1"/>
  <c r="BV46" i="13"/>
  <c r="BV46" i="12" s="1"/>
  <c r="BV46" i="23"/>
  <c r="BV46" i="19"/>
  <c r="CA39" i="13"/>
  <c r="CA39" i="12" s="1"/>
  <c r="CB39" i="23"/>
  <c r="CB40" i="19"/>
  <c r="CB39" i="19"/>
  <c r="CC44" i="13"/>
  <c r="CC44" i="12" s="1"/>
  <c r="CD44" i="13"/>
  <c r="CD44" i="12" s="1"/>
  <c r="CD45" i="19"/>
  <c r="CD44" i="23"/>
  <c r="CD44" i="19"/>
  <c r="C43" i="13"/>
  <c r="C43" i="12" s="1"/>
  <c r="C43" i="23"/>
  <c r="C44" i="19"/>
  <c r="C43" i="19"/>
  <c r="D36" i="22"/>
  <c r="D36" i="19"/>
  <c r="D36" i="23"/>
  <c r="D37" i="19"/>
  <c r="E40" i="13"/>
  <c r="E40" i="12" s="1"/>
  <c r="D40" i="13"/>
  <c r="D40" i="12" s="1"/>
  <c r="E41" i="19"/>
  <c r="E40" i="23"/>
  <c r="E40" i="19"/>
  <c r="F42" i="13"/>
  <c r="F42" i="12" s="1"/>
  <c r="G42" i="13"/>
  <c r="G42" i="12" s="1"/>
  <c r="G43" i="19"/>
  <c r="G42" i="23"/>
  <c r="G42" i="19"/>
  <c r="G30" i="26"/>
  <c r="H30" i="26"/>
  <c r="G35" i="13"/>
  <c r="G35" i="12" s="1"/>
  <c r="H35" i="13"/>
  <c r="H35" i="12" s="1"/>
  <c r="H35" i="22"/>
  <c r="H35" i="23"/>
  <c r="H35" i="19"/>
  <c r="H44" i="13"/>
  <c r="H44" i="12" s="1"/>
  <c r="I44" i="13"/>
  <c r="I44" i="12" s="1"/>
  <c r="I44" i="23"/>
  <c r="I45" i="19"/>
  <c r="I44" i="19"/>
  <c r="J35" i="13"/>
  <c r="J35" i="12" s="1"/>
  <c r="K35" i="13"/>
  <c r="K35" i="12" s="1"/>
  <c r="K35" i="22"/>
  <c r="K35" i="23"/>
  <c r="K35" i="19"/>
  <c r="K46" i="13"/>
  <c r="K46" i="12" s="1"/>
  <c r="K47" i="19"/>
  <c r="K46" i="19"/>
  <c r="K46" i="23"/>
  <c r="K34" i="13"/>
  <c r="L34" i="13"/>
  <c r="L34" i="12" s="1"/>
  <c r="L34" i="19"/>
  <c r="L34" i="23"/>
  <c r="L35" i="19"/>
  <c r="L34" i="22"/>
  <c r="M52" i="24"/>
  <c r="M52" i="21"/>
  <c r="M35" i="13"/>
  <c r="M35" i="12" s="1"/>
  <c r="M35" i="22"/>
  <c r="M35" i="19"/>
  <c r="M35" i="23"/>
  <c r="M36" i="19"/>
  <c r="N31" i="13"/>
  <c r="N31" i="12" s="1"/>
  <c r="N32" i="19"/>
  <c r="N31" i="23"/>
  <c r="N31" i="22"/>
  <c r="N31" i="19"/>
  <c r="N39" i="13"/>
  <c r="N39" i="12" s="1"/>
  <c r="N39" i="23"/>
  <c r="N39" i="19"/>
  <c r="N40" i="19"/>
  <c r="O36" i="23"/>
  <c r="O37" i="19"/>
  <c r="O36" i="22"/>
  <c r="O36" i="19"/>
  <c r="Q34" i="13"/>
  <c r="Q34" i="12" s="1"/>
  <c r="P34" i="13"/>
  <c r="P34" i="12" s="1"/>
  <c r="Q34" i="22"/>
  <c r="Q34" i="23"/>
  <c r="Q34" i="19"/>
  <c r="Q35" i="19"/>
  <c r="P42" i="13"/>
  <c r="P42" i="12" s="1"/>
  <c r="Q42" i="13"/>
  <c r="Q42" i="12" s="1"/>
  <c r="Q42" i="19"/>
  <c r="Q42" i="23"/>
  <c r="Q43" i="19"/>
  <c r="R43" i="13"/>
  <c r="R43" i="12" s="1"/>
  <c r="Q43" i="13"/>
  <c r="Q43" i="12" s="1"/>
  <c r="R44" i="19"/>
  <c r="R43" i="19"/>
  <c r="R43" i="23"/>
  <c r="S40" i="13"/>
  <c r="S40" i="12" s="1"/>
  <c r="R40" i="13"/>
  <c r="R40" i="12" s="1"/>
  <c r="S40" i="19"/>
  <c r="S41" i="19"/>
  <c r="S40" i="23"/>
  <c r="S41" i="13"/>
  <c r="S41" i="12" s="1"/>
  <c r="T41" i="13"/>
  <c r="T41" i="12" s="1"/>
  <c r="T42" i="19"/>
  <c r="T41" i="19"/>
  <c r="T41" i="23"/>
  <c r="T46" i="13"/>
  <c r="T46" i="12" s="1"/>
  <c r="U46" i="13"/>
  <c r="U46" i="12" s="1"/>
  <c r="U47" i="19"/>
  <c r="U46" i="23"/>
  <c r="U46" i="19"/>
  <c r="U39" i="13"/>
  <c r="U39" i="12" s="1"/>
  <c r="V39" i="13"/>
  <c r="V39" i="12" s="1"/>
  <c r="V39" i="23"/>
  <c r="V40" i="19"/>
  <c r="V39" i="19"/>
  <c r="V44" i="13"/>
  <c r="V44" i="12" s="1"/>
  <c r="W44" i="13"/>
  <c r="W44" i="12" s="1"/>
  <c r="W44" i="23"/>
  <c r="W45" i="19"/>
  <c r="W44" i="19"/>
  <c r="AC34" i="23"/>
  <c r="AC35" i="19"/>
  <c r="AB42" i="13"/>
  <c r="AB42" i="12" s="1"/>
  <c r="AC42" i="23"/>
  <c r="AC43" i="19"/>
  <c r="AC39" i="13"/>
  <c r="AC39" i="12" s="1"/>
  <c r="AD39" i="23"/>
  <c r="AE32" i="23"/>
  <c r="AE33" i="19"/>
  <c r="AE40" i="23"/>
  <c r="AP52" i="24"/>
  <c r="AP51" i="26" s="1"/>
  <c r="AP52" i="21"/>
  <c r="M51" i="13"/>
  <c r="M51" i="12" s="1"/>
  <c r="N51" i="13"/>
  <c r="N51" i="12" s="1"/>
  <c r="N51" i="22"/>
  <c r="N51" i="23"/>
  <c r="N52" i="19"/>
  <c r="N51" i="19"/>
  <c r="N48" i="13"/>
  <c r="N48" i="12" s="1"/>
  <c r="O48" i="13"/>
  <c r="O48" i="12" s="1"/>
  <c r="O48" i="19"/>
  <c r="O48" i="23"/>
  <c r="O49" i="19"/>
  <c r="Q50" i="13"/>
  <c r="Q50" i="12" s="1"/>
  <c r="P50" i="13"/>
  <c r="P50" i="12" s="1"/>
  <c r="Q51" i="19"/>
  <c r="Q50" i="19"/>
  <c r="Q50" i="23"/>
  <c r="Q51" i="13"/>
  <c r="Q51" i="12" s="1"/>
  <c r="R51" i="13"/>
  <c r="R51" i="12" s="1"/>
  <c r="R51" i="19"/>
  <c r="R51" i="22"/>
  <c r="R51" i="23"/>
  <c r="R52" i="19"/>
  <c r="S49" i="13"/>
  <c r="S49" i="12" s="1"/>
  <c r="T49" i="13"/>
  <c r="T49" i="12" s="1"/>
  <c r="T50" i="19"/>
  <c r="T49" i="23"/>
  <c r="T49" i="19"/>
  <c r="U50" i="13"/>
  <c r="U50" i="12" s="1"/>
  <c r="T50" i="13"/>
  <c r="T50" i="12" s="1"/>
  <c r="U50" i="23"/>
  <c r="U51" i="19"/>
  <c r="U50" i="19"/>
  <c r="Z48" i="13"/>
  <c r="Z48" i="12" s="1"/>
  <c r="AA48" i="13"/>
  <c r="AA48" i="12" s="1"/>
  <c r="AA48" i="23"/>
  <c r="AA49" i="19"/>
  <c r="AC50" i="13"/>
  <c r="AC50" i="12" s="1"/>
  <c r="AC50" i="19"/>
  <c r="AC51" i="19"/>
  <c r="AC50" i="23"/>
  <c r="AC51" i="13"/>
  <c r="AC51" i="12" s="1"/>
  <c r="AD51" i="13"/>
  <c r="AD51" i="12" s="1"/>
  <c r="AD51" i="19"/>
  <c r="AD51" i="23"/>
  <c r="AD52" i="19"/>
  <c r="AE52" i="24"/>
  <c r="AE52" i="21"/>
  <c r="AI48" i="13"/>
  <c r="AI48" i="12" s="1"/>
  <c r="AJ49" i="19"/>
  <c r="AJ48" i="23"/>
  <c r="AJ49" i="13"/>
  <c r="AJ49" i="12" s="1"/>
  <c r="AK49" i="23"/>
  <c r="AK50" i="19"/>
  <c r="AK49" i="19"/>
  <c r="AM48" i="13"/>
  <c r="AM48" i="12" s="1"/>
  <c r="AN48" i="13"/>
  <c r="AN48" i="12" s="1"/>
  <c r="AN49" i="19"/>
  <c r="AN48" i="23"/>
  <c r="AN48" i="19"/>
  <c r="AR51" i="13"/>
  <c r="AR51" i="12" s="1"/>
  <c r="AR52" i="19"/>
  <c r="AQ51" i="13"/>
  <c r="AQ51" i="12" s="1"/>
  <c r="AR51" i="19"/>
  <c r="AR51" i="23"/>
  <c r="AM50" i="19"/>
  <c r="AP51" i="19"/>
  <c r="C51" i="22"/>
  <c r="C51" i="19"/>
  <c r="C51" i="13"/>
  <c r="C51" i="12" s="1"/>
  <c r="C51" i="23"/>
  <c r="C52" i="19"/>
  <c r="E48" i="13"/>
  <c r="E48" i="12" s="1"/>
  <c r="E49" i="19"/>
  <c r="E48" i="23"/>
  <c r="D48" i="13"/>
  <c r="D48" i="12" s="1"/>
  <c r="E48" i="19"/>
  <c r="O49" i="13"/>
  <c r="O49" i="12" s="1"/>
  <c r="P49" i="23"/>
  <c r="P49" i="13"/>
  <c r="P49" i="12" s="1"/>
  <c r="P50" i="19"/>
  <c r="P49" i="19"/>
  <c r="T52" i="24"/>
  <c r="T52" i="21"/>
  <c r="W52" i="24"/>
  <c r="W52" i="21"/>
  <c r="W49" i="13"/>
  <c r="W49" i="12" s="1"/>
  <c r="X49" i="19"/>
  <c r="X49" i="23"/>
  <c r="X49" i="13"/>
  <c r="X49" i="12" s="1"/>
  <c r="X50" i="19"/>
  <c r="Y51" i="13"/>
  <c r="Y51" i="12" s="1"/>
  <c r="Z51" i="13"/>
  <c r="Z51" i="12" s="1"/>
  <c r="Z51" i="23"/>
  <c r="Z52" i="19"/>
  <c r="Z51" i="19"/>
  <c r="AA49" i="13"/>
  <c r="AA49" i="12" s="1"/>
  <c r="AB49" i="13"/>
  <c r="AB49" i="12" s="1"/>
  <c r="AB49" i="19"/>
  <c r="AB49" i="23"/>
  <c r="AE48" i="23"/>
  <c r="AE49" i="19"/>
  <c r="AG50" i="13"/>
  <c r="AG50" i="12" s="1"/>
  <c r="AG51" i="19"/>
  <c r="AG50" i="19"/>
  <c r="AG50" i="23"/>
  <c r="AG51" i="13"/>
  <c r="AG51" i="12" s="1"/>
  <c r="AH51" i="13"/>
  <c r="AH51" i="12" s="1"/>
  <c r="AH51" i="23"/>
  <c r="AH52" i="19"/>
  <c r="AH51" i="19"/>
  <c r="AB51" i="19"/>
  <c r="E52" i="24"/>
  <c r="E52" i="21"/>
  <c r="F50" i="19"/>
  <c r="L52" i="24"/>
  <c r="K51" i="26" s="1"/>
  <c r="L52" i="21"/>
  <c r="K50" i="13"/>
  <c r="K50" i="12" s="1"/>
  <c r="L51" i="19"/>
  <c r="L50" i="13"/>
  <c r="L50" i="12" s="1"/>
  <c r="L50" i="23"/>
  <c r="L50" i="19"/>
  <c r="O52" i="24"/>
  <c r="O52" i="21"/>
  <c r="Q52" i="24"/>
  <c r="Q52" i="21"/>
  <c r="S52" i="24"/>
  <c r="S52" i="21"/>
  <c r="V48" i="13"/>
  <c r="V48" i="12" s="1"/>
  <c r="W49" i="19"/>
  <c r="W48" i="13"/>
  <c r="W48" i="12" s="1"/>
  <c r="W48" i="23"/>
  <c r="W48" i="19"/>
  <c r="AL52" i="24"/>
  <c r="AL52" i="21"/>
  <c r="AM52" i="24"/>
  <c r="AM52" i="21"/>
  <c r="AN52" i="24"/>
  <c r="AN51" i="26" s="1"/>
  <c r="AN52" i="21"/>
  <c r="AN49" i="13"/>
  <c r="AN49" i="12" s="1"/>
  <c r="AO49" i="13"/>
  <c r="AO49" i="12" s="1"/>
  <c r="AO49" i="19"/>
  <c r="AO50" i="19"/>
  <c r="AO49" i="23"/>
  <c r="AS51" i="13"/>
  <c r="AS51" i="12" s="1"/>
  <c r="AS52" i="19"/>
  <c r="AS51" i="19"/>
  <c r="AS51" i="23"/>
  <c r="AF51" i="19"/>
  <c r="R52" i="24"/>
  <c r="R52" i="21"/>
  <c r="Y52" i="24"/>
  <c r="Y52" i="21"/>
  <c r="D51" i="13"/>
  <c r="D51" i="12" s="1"/>
  <c r="D52" i="19"/>
  <c r="D51" i="23"/>
  <c r="D51" i="22"/>
  <c r="D51" i="19"/>
  <c r="F50" i="13"/>
  <c r="F50" i="12" s="1"/>
  <c r="G50" i="13"/>
  <c r="G50" i="12" s="1"/>
  <c r="G50" i="19"/>
  <c r="G51" i="19"/>
  <c r="G50" i="23"/>
  <c r="H51" i="13"/>
  <c r="H51" i="12" s="1"/>
  <c r="G51" i="13"/>
  <c r="G51" i="12" s="1"/>
  <c r="H51" i="22"/>
  <c r="H51" i="23"/>
  <c r="H51" i="19"/>
  <c r="H52" i="19"/>
  <c r="J50" i="13"/>
  <c r="J50" i="12" s="1"/>
  <c r="J50" i="23"/>
  <c r="J50" i="19"/>
  <c r="J51" i="19"/>
  <c r="N52" i="24"/>
  <c r="N52" i="21"/>
  <c r="R48" i="13"/>
  <c r="R48" i="12" s="1"/>
  <c r="S48" i="13"/>
  <c r="S48" i="12" s="1"/>
  <c r="S48" i="23"/>
  <c r="S48" i="19"/>
  <c r="S49" i="19"/>
  <c r="U51" i="13"/>
  <c r="U51" i="12" s="1"/>
  <c r="V51" i="13"/>
  <c r="V51" i="12" s="1"/>
  <c r="V52" i="19"/>
  <c r="V51" i="19"/>
  <c r="V51" i="23"/>
  <c r="Y50" i="13"/>
  <c r="Y50" i="12" s="1"/>
  <c r="Y51" i="19"/>
  <c r="Y50" i="19"/>
  <c r="X50" i="13"/>
  <c r="X50" i="12" s="1"/>
  <c r="Y50" i="23"/>
  <c r="AB52" i="24"/>
  <c r="AB52" i="21"/>
  <c r="AE49" i="13"/>
  <c r="AE49" i="12" s="1"/>
  <c r="AF49" i="13"/>
  <c r="AF49" i="12" s="1"/>
  <c r="AF49" i="19"/>
  <c r="AF49" i="23"/>
  <c r="AH52" i="24"/>
  <c r="AH51" i="26" s="1"/>
  <c r="AH52" i="21"/>
  <c r="AK50" i="13"/>
  <c r="AK50" i="12" s="1"/>
  <c r="AL50" i="13"/>
  <c r="AL50" i="12" s="1"/>
  <c r="AL50" i="23"/>
  <c r="AL50" i="19"/>
  <c r="AL51" i="19"/>
  <c r="AL51" i="13"/>
  <c r="AL51" i="12" s="1"/>
  <c r="AM51" i="23"/>
  <c r="AM52" i="19"/>
  <c r="AM51" i="13"/>
  <c r="AM51" i="12" s="1"/>
  <c r="AM51" i="19"/>
  <c r="R20" i="8"/>
  <c r="Q20" i="9" s="1"/>
  <c r="M20" i="9"/>
  <c r="I19" i="9"/>
  <c r="H20" i="19"/>
  <c r="J20" i="19"/>
  <c r="K19" i="9"/>
  <c r="N21" i="19"/>
  <c r="AA19" i="9"/>
  <c r="AC19" i="9"/>
  <c r="W21" i="9"/>
  <c r="Y21" i="9"/>
  <c r="AB20" i="19"/>
  <c r="Y19" i="9"/>
  <c r="W19" i="9"/>
  <c r="X20" i="19"/>
  <c r="AV19" i="9"/>
  <c r="AU20" i="19"/>
  <c r="AO20" i="9"/>
  <c r="AN21" i="19"/>
  <c r="AQ21" i="9"/>
  <c r="AT19" i="9"/>
  <c r="BH21" i="9"/>
  <c r="BJ21" i="9"/>
  <c r="BH20" i="9"/>
  <c r="G8" i="13"/>
  <c r="G8" i="12" s="1"/>
  <c r="H8" i="9"/>
  <c r="Q10" i="13"/>
  <c r="Q10" i="12" s="1"/>
  <c r="AF46" i="13"/>
  <c r="AF46" i="12" s="1"/>
  <c r="AF46" i="19"/>
  <c r="AF46" i="23"/>
  <c r="AE46" i="13"/>
  <c r="AE46" i="12" s="1"/>
  <c r="AF47" i="19"/>
  <c r="AG32" i="13"/>
  <c r="AG32" i="12" s="1"/>
  <c r="AH32" i="23"/>
  <c r="AH33" i="19"/>
  <c r="AH32" i="19"/>
  <c r="AM49" i="13"/>
  <c r="AM49" i="12" s="1"/>
  <c r="AM49" i="19"/>
  <c r="AM49" i="23"/>
  <c r="AK49" i="13"/>
  <c r="AK49" i="12" s="1"/>
  <c r="AL49" i="19"/>
  <c r="AL49" i="13"/>
  <c r="AL49" i="12" s="1"/>
  <c r="AL49" i="23"/>
  <c r="CQ45" i="19"/>
  <c r="CP44" i="13"/>
  <c r="CP44" i="12" s="1"/>
  <c r="CQ44" i="19"/>
  <c r="CQ44" i="23"/>
  <c r="DD31" i="19"/>
  <c r="DD31" i="22"/>
  <c r="DD32" i="19"/>
  <c r="DD31" i="23"/>
  <c r="AM44" i="13"/>
  <c r="AM44" i="12" s="1"/>
  <c r="AN44" i="13"/>
  <c r="AN44" i="12" s="1"/>
  <c r="AN44" i="19"/>
  <c r="AN44" i="23"/>
  <c r="AN45" i="19"/>
  <c r="AP42" i="13"/>
  <c r="AP42" i="12" s="1"/>
  <c r="AP42" i="23"/>
  <c r="AO42" i="13"/>
  <c r="AO42" i="12" s="1"/>
  <c r="AP42" i="19"/>
  <c r="AP43" i="19"/>
  <c r="AO50" i="13"/>
  <c r="AO50" i="12" s="1"/>
  <c r="AP50" i="13"/>
  <c r="AP50" i="12" s="1"/>
  <c r="AP50" i="19"/>
  <c r="AP50" i="23"/>
  <c r="AU41" i="13"/>
  <c r="AU41" i="12" s="1"/>
  <c r="AT41" i="13"/>
  <c r="AT41" i="12" s="1"/>
  <c r="AU41" i="19"/>
  <c r="AU41" i="23"/>
  <c r="AU42" i="19"/>
  <c r="CV31" i="13"/>
  <c r="CV31" i="12" s="1"/>
  <c r="CX51" i="13"/>
  <c r="CX51" i="12" s="1"/>
  <c r="CZ36" i="13"/>
  <c r="CZ36" i="12" s="1"/>
  <c r="CT35" i="13"/>
  <c r="CT35" i="12" s="1"/>
  <c r="BQ11" i="13"/>
  <c r="CG30" i="26"/>
  <c r="DF46" i="8"/>
  <c r="DE46" i="9" s="1"/>
  <c r="DF48" i="8"/>
  <c r="DE48" i="9" s="1"/>
  <c r="AC48" i="13"/>
  <c r="AC48" i="12" s="1"/>
  <c r="AD48" i="13"/>
  <c r="AD48" i="12" s="1"/>
  <c r="AD48" i="19"/>
  <c r="AD48" i="23"/>
  <c r="AG44" i="13"/>
  <c r="AG44" i="12" s="1"/>
  <c r="AH44" i="23"/>
  <c r="AH44" i="13"/>
  <c r="AH44" i="12" s="1"/>
  <c r="AH45" i="19"/>
  <c r="AH44" i="19"/>
  <c r="AH41" i="13"/>
  <c r="AH41" i="12" s="1"/>
  <c r="AI41" i="23"/>
  <c r="AI41" i="19"/>
  <c r="AI42" i="19"/>
  <c r="AK39" i="13"/>
  <c r="AK39" i="12" s="1"/>
  <c r="AL39" i="23"/>
  <c r="AL40" i="19"/>
  <c r="AL39" i="19"/>
  <c r="CX45" i="13"/>
  <c r="CX45" i="12" s="1"/>
  <c r="CX45" i="23"/>
  <c r="CX46" i="19"/>
  <c r="CW45" i="13"/>
  <c r="CW45" i="12" s="1"/>
  <c r="DB44" i="23"/>
  <c r="DB44" i="19"/>
  <c r="BA32" i="13"/>
  <c r="BA32" i="12" s="1"/>
  <c r="BB33" i="19"/>
  <c r="BB32" i="23"/>
  <c r="BB32" i="19"/>
  <c r="BB48" i="13"/>
  <c r="BB48" i="12" s="1"/>
  <c r="BB48" i="23"/>
  <c r="BA48" i="13"/>
  <c r="BA48" i="12" s="1"/>
  <c r="BB49" i="19"/>
  <c r="BB48" i="19"/>
  <c r="BD51" i="13"/>
  <c r="BD51" i="12" s="1"/>
  <c r="BE51" i="13"/>
  <c r="BE51" i="12" s="1"/>
  <c r="BE51" i="23"/>
  <c r="BE51" i="19"/>
  <c r="BE52" i="19"/>
  <c r="BR31" i="13"/>
  <c r="BR31" i="12" s="1"/>
  <c r="BS32" i="19"/>
  <c r="BS31" i="13"/>
  <c r="BS31" i="12" s="1"/>
  <c r="BS31" i="19"/>
  <c r="BS31" i="23"/>
  <c r="BS31" i="22"/>
  <c r="CA43" i="13"/>
  <c r="CA43" i="12" s="1"/>
  <c r="CB43" i="13"/>
  <c r="CB43" i="12" s="1"/>
  <c r="CB43" i="23"/>
  <c r="CB44" i="19"/>
  <c r="CC48" i="13"/>
  <c r="CC48" i="12" s="1"/>
  <c r="CD48" i="13"/>
  <c r="CD48" i="12" s="1"/>
  <c r="CD48" i="23"/>
  <c r="CD49" i="19"/>
  <c r="CD48" i="19"/>
  <c r="CD49" i="13"/>
  <c r="CD49" i="12" s="1"/>
  <c r="CE50" i="19"/>
  <c r="CE49" i="23"/>
  <c r="CE49" i="19"/>
  <c r="CF47" i="13"/>
  <c r="CF47" i="12" s="1"/>
  <c r="CG47" i="19"/>
  <c r="CG48" i="19"/>
  <c r="CG47" i="23"/>
  <c r="CO36" i="13"/>
  <c r="CO36" i="12" s="1"/>
  <c r="CP36" i="13"/>
  <c r="CP36" i="12" s="1"/>
  <c r="CP36" i="23"/>
  <c r="CP36" i="22"/>
  <c r="CP37" i="19"/>
  <c r="DA51" i="13"/>
  <c r="DA51" i="12" s="1"/>
  <c r="DD33" i="13"/>
  <c r="DD33" i="12" s="1"/>
  <c r="AZ17" i="13"/>
  <c r="AZ17" i="22" s="1"/>
  <c r="DF44" i="8"/>
  <c r="DE44" i="9" s="1"/>
  <c r="CV43" i="13"/>
  <c r="CV43" i="12" s="1"/>
  <c r="BH30" i="26"/>
  <c r="AF50" i="13"/>
  <c r="AF50" i="12" s="1"/>
  <c r="AE50" i="13"/>
  <c r="AE50" i="12" s="1"/>
  <c r="AF50" i="19"/>
  <c r="AF50" i="23"/>
  <c r="AG40" i="13"/>
  <c r="AG40" i="12" s="1"/>
  <c r="AH40" i="19"/>
  <c r="AH40" i="23"/>
  <c r="AH41" i="19"/>
  <c r="AH40" i="13"/>
  <c r="AH40" i="12" s="1"/>
  <c r="AL45" i="13"/>
  <c r="AL45" i="12" s="1"/>
  <c r="AM45" i="19"/>
  <c r="AM46" i="19"/>
  <c r="AM45" i="23"/>
  <c r="AM45" i="13"/>
  <c r="AM45" i="12" s="1"/>
  <c r="CP47" i="23"/>
  <c r="CP48" i="19"/>
  <c r="CR49" i="13"/>
  <c r="CR49" i="12" s="1"/>
  <c r="CR49" i="19"/>
  <c r="CR49" i="23"/>
  <c r="CQ49" i="13"/>
  <c r="CQ49" i="12" s="1"/>
  <c r="DD47" i="13"/>
  <c r="DD47" i="12" s="1"/>
  <c r="DD48" i="19"/>
  <c r="DD47" i="23"/>
  <c r="DD47" i="19"/>
  <c r="AN33" i="13"/>
  <c r="AN33" i="12" s="1"/>
  <c r="AO33" i="13"/>
  <c r="AO33" i="12" s="1"/>
  <c r="AO33" i="23"/>
  <c r="AO33" i="19"/>
  <c r="AO34" i="19"/>
  <c r="AO46" i="13"/>
  <c r="AO46" i="12" s="1"/>
  <c r="AP46" i="13"/>
  <c r="AP46" i="12" s="1"/>
  <c r="AP46" i="23"/>
  <c r="AP46" i="19"/>
  <c r="AP47" i="19"/>
  <c r="AT48" i="13"/>
  <c r="AT48" i="12" s="1"/>
  <c r="AS48" i="13"/>
  <c r="AS48" i="12" s="1"/>
  <c r="AT49" i="19"/>
  <c r="AT48" i="23"/>
  <c r="AT48" i="19"/>
  <c r="DB42" i="13"/>
  <c r="DB42" i="12" s="1"/>
  <c r="BZ33" i="13"/>
  <c r="BZ33" i="12" s="1"/>
  <c r="CF35" i="13"/>
  <c r="CF35" i="12" s="1"/>
  <c r="AG48" i="13"/>
  <c r="AG48" i="12" s="1"/>
  <c r="AH48" i="13"/>
  <c r="AH48" i="12" s="1"/>
  <c r="AH48" i="19"/>
  <c r="AH48" i="23"/>
  <c r="AJ37" i="13"/>
  <c r="AJ37" i="12" s="1"/>
  <c r="AJ37" i="19"/>
  <c r="AJ38" i="19"/>
  <c r="AJ37" i="23"/>
  <c r="CP49" i="23"/>
  <c r="CP49" i="19"/>
  <c r="CP49" i="13"/>
  <c r="CP49" i="12" s="1"/>
  <c r="CO49" i="13"/>
  <c r="CO49" i="12" s="1"/>
  <c r="CZ48" i="19"/>
  <c r="CZ47" i="23"/>
  <c r="CZ47" i="19"/>
  <c r="CL52" i="24"/>
  <c r="CK51" i="26" s="1"/>
  <c r="CL52" i="21"/>
  <c r="AS44" i="13"/>
  <c r="AS44" i="12" s="1"/>
  <c r="AT44" i="13"/>
  <c r="AT44" i="12" s="1"/>
  <c r="AT44" i="19"/>
  <c r="AT45" i="19"/>
  <c r="AT44" i="23"/>
  <c r="AX48" i="13"/>
  <c r="AX48" i="12" s="1"/>
  <c r="AW48" i="13"/>
  <c r="AW48" i="12" s="1"/>
  <c r="AX49" i="19"/>
  <c r="AX48" i="19"/>
  <c r="AX48" i="23"/>
  <c r="BA40" i="13"/>
  <c r="BA40" i="12" s="1"/>
  <c r="BB40" i="13"/>
  <c r="BB40" i="12" s="1"/>
  <c r="BB40" i="23"/>
  <c r="BB40" i="19"/>
  <c r="BB41" i="19"/>
  <c r="BD34" i="13"/>
  <c r="BD34" i="12" s="1"/>
  <c r="BD34" i="19"/>
  <c r="BD34" i="23"/>
  <c r="BF35" i="23"/>
  <c r="BF35" i="13"/>
  <c r="BF35" i="12" s="1"/>
  <c r="BF35" i="19"/>
  <c r="BV34" i="23"/>
  <c r="BV34" i="19"/>
  <c r="BV34" i="22"/>
  <c r="CA47" i="13"/>
  <c r="CA47" i="12" s="1"/>
  <c r="CB47" i="13"/>
  <c r="CB47" i="12" s="1"/>
  <c r="CB47" i="23"/>
  <c r="CB48" i="19"/>
  <c r="CB47" i="19"/>
  <c r="CD45" i="13"/>
  <c r="CD45" i="12" s="1"/>
  <c r="CE45" i="13"/>
  <c r="CE45" i="12" s="1"/>
  <c r="CE45" i="23"/>
  <c r="CE46" i="19"/>
  <c r="CE45" i="19"/>
  <c r="CF43" i="13"/>
  <c r="CF43" i="12" s="1"/>
  <c r="CG43" i="13"/>
  <c r="CG43" i="12" s="1"/>
  <c r="CG44" i="19"/>
  <c r="CG43" i="23"/>
  <c r="CJ46" i="23"/>
  <c r="CJ47" i="19"/>
  <c r="CJ46" i="13"/>
  <c r="CJ46" i="12" s="1"/>
  <c r="CR38" i="13"/>
  <c r="CR38" i="12" s="1"/>
  <c r="CR38" i="23"/>
  <c r="CR39" i="19"/>
  <c r="K36" i="23"/>
  <c r="K37" i="19"/>
  <c r="K36" i="19"/>
  <c r="K36" i="22"/>
  <c r="J43" i="13"/>
  <c r="J43" i="12" s="1"/>
  <c r="K43" i="13"/>
  <c r="K43" i="12" s="1"/>
  <c r="K43" i="19"/>
  <c r="K43" i="23"/>
  <c r="K44" i="19"/>
  <c r="M32" i="13"/>
  <c r="M32" i="12" s="1"/>
  <c r="M32" i="22"/>
  <c r="M32" i="23"/>
  <c r="M32" i="19"/>
  <c r="N36" i="13"/>
  <c r="N36" i="12" s="1"/>
  <c r="M36" i="13"/>
  <c r="M36" i="12" s="1"/>
  <c r="N36" i="19"/>
  <c r="N36" i="22"/>
  <c r="N36" i="23"/>
  <c r="N37" i="19"/>
  <c r="O42" i="13"/>
  <c r="O42" i="12" s="1"/>
  <c r="O43" i="19"/>
  <c r="N42" i="13"/>
  <c r="N42" i="12" s="1"/>
  <c r="O42" i="23"/>
  <c r="O42" i="19"/>
  <c r="D41" i="13"/>
  <c r="D41" i="12" s="1"/>
  <c r="C41" i="13"/>
  <c r="C41" i="12" s="1"/>
  <c r="D41" i="19"/>
  <c r="D41" i="23"/>
  <c r="D42" i="19"/>
  <c r="E35" i="13"/>
  <c r="E35" i="12" s="1"/>
  <c r="F35" i="13"/>
  <c r="F35" i="12" s="1"/>
  <c r="F35" i="22"/>
  <c r="F35" i="23"/>
  <c r="F35" i="19"/>
  <c r="F36" i="19"/>
  <c r="H41" i="13"/>
  <c r="H41" i="12" s="1"/>
  <c r="G41" i="13"/>
  <c r="G41" i="12" s="1"/>
  <c r="H41" i="23"/>
  <c r="H42" i="19"/>
  <c r="H41" i="19"/>
  <c r="J52" i="24"/>
  <c r="J51" i="26" s="1"/>
  <c r="J52" i="21"/>
  <c r="AA33" i="13"/>
  <c r="AA33" i="12" s="1"/>
  <c r="Z33" i="13"/>
  <c r="Z33" i="12" s="1"/>
  <c r="AA33" i="23"/>
  <c r="AA33" i="19"/>
  <c r="AA34" i="19"/>
  <c r="AB34" i="13"/>
  <c r="AB34" i="12" s="1"/>
  <c r="AA34" i="13"/>
  <c r="AA34" i="12" s="1"/>
  <c r="AB35" i="19"/>
  <c r="AB34" i="19"/>
  <c r="AB34" i="23"/>
  <c r="AD32" i="13"/>
  <c r="AD32" i="12" s="1"/>
  <c r="AC32" i="13"/>
  <c r="AC32" i="12" s="1"/>
  <c r="AD33" i="19"/>
  <c r="AD32" i="23"/>
  <c r="AD32" i="19"/>
  <c r="AE37" i="13"/>
  <c r="AE37" i="12" s="1"/>
  <c r="AE37" i="23"/>
  <c r="AE38" i="19"/>
  <c r="AE37" i="19"/>
  <c r="AF38" i="13"/>
  <c r="AF38" i="12" s="1"/>
  <c r="AE38" i="13"/>
  <c r="AE38" i="12" s="1"/>
  <c r="AF38" i="23"/>
  <c r="AF38" i="19"/>
  <c r="AF39" i="19"/>
  <c r="AH33" i="13"/>
  <c r="AH33" i="12" s="1"/>
  <c r="AI33" i="13"/>
  <c r="AI33" i="12" s="1"/>
  <c r="AI33" i="19"/>
  <c r="AI33" i="23"/>
  <c r="AI34" i="19"/>
  <c r="AK42" i="13"/>
  <c r="AK42" i="12" s="1"/>
  <c r="AL42" i="23"/>
  <c r="AL42" i="19"/>
  <c r="AL43" i="19"/>
  <c r="AL42" i="13"/>
  <c r="AL42" i="12" s="1"/>
  <c r="AM34" i="13"/>
  <c r="AM34" i="12" s="1"/>
  <c r="AN34" i="13"/>
  <c r="AN34" i="12" s="1"/>
  <c r="AN34" i="23"/>
  <c r="AN34" i="19"/>
  <c r="AN35" i="19"/>
  <c r="AV30" i="26"/>
  <c r="AW30" i="26"/>
  <c r="AW36" i="13"/>
  <c r="AW36" i="12" s="1"/>
  <c r="AX36" i="13"/>
  <c r="AX36" i="12" s="1"/>
  <c r="AX36" i="19"/>
  <c r="AX37" i="19"/>
  <c r="AX36" i="23"/>
  <c r="AY37" i="13"/>
  <c r="AY37" i="12" s="1"/>
  <c r="AX37" i="13"/>
  <c r="AX37" i="12" s="1"/>
  <c r="AY38" i="19"/>
  <c r="AY37" i="23"/>
  <c r="AY37" i="19"/>
  <c r="AY42" i="13"/>
  <c r="AY42" i="12" s="1"/>
  <c r="AZ42" i="13"/>
  <c r="AZ42" i="12" s="1"/>
  <c r="AZ43" i="19"/>
  <c r="AZ42" i="19"/>
  <c r="AZ42" i="23"/>
  <c r="BD31" i="13"/>
  <c r="BD31" i="12" s="1"/>
  <c r="BE31" i="13"/>
  <c r="BE31" i="12" s="1"/>
  <c r="BE31" i="19"/>
  <c r="BE31" i="23"/>
  <c r="AU18" i="19"/>
  <c r="AU18" i="22"/>
  <c r="AU18" i="9"/>
  <c r="AV18" i="9"/>
  <c r="AT18" i="13"/>
  <c r="AT18" i="12" s="1"/>
  <c r="BM18" i="23"/>
  <c r="BM18" i="22"/>
  <c r="BM18" i="19"/>
  <c r="BM19" i="19"/>
  <c r="BL18" i="9"/>
  <c r="AU19" i="22"/>
  <c r="AU19" i="13"/>
  <c r="AU19" i="12" s="1"/>
  <c r="AU19" i="23"/>
  <c r="AU19" i="19"/>
  <c r="AT19" i="13"/>
  <c r="AT19" i="12" s="1"/>
  <c r="AU19" i="9"/>
  <c r="AZ19" i="8"/>
  <c r="BA19" i="9" s="1"/>
  <c r="BH21" i="13"/>
  <c r="BH21" i="12" s="1"/>
  <c r="BI21" i="22"/>
  <c r="BI21" i="13"/>
  <c r="BI21" i="12" s="1"/>
  <c r="BI21" i="23"/>
  <c r="BI21" i="9"/>
  <c r="BI21" i="19"/>
  <c r="BI22" i="19"/>
  <c r="AS23" i="13"/>
  <c r="AS23" i="12" s="1"/>
  <c r="AS23" i="23"/>
  <c r="AS23" i="22"/>
  <c r="AR23" i="13"/>
  <c r="AR23" i="12" s="1"/>
  <c r="AS23" i="19"/>
  <c r="AS23" i="9"/>
  <c r="AR23" i="9"/>
  <c r="AT23" i="9"/>
  <c r="AS24" i="19"/>
  <c r="U18" i="13"/>
  <c r="U18" i="12" s="1"/>
  <c r="U18" i="23"/>
  <c r="U18" i="19"/>
  <c r="U18" i="22"/>
  <c r="U19" i="19"/>
  <c r="U18" i="9"/>
  <c r="T18" i="13"/>
  <c r="T18" i="12" s="1"/>
  <c r="T18" i="9"/>
  <c r="V18" i="9"/>
  <c r="AC18" i="23"/>
  <c r="AC18" i="19"/>
  <c r="AC18" i="13"/>
  <c r="AC18" i="12" s="1"/>
  <c r="AD18" i="9"/>
  <c r="AC18" i="22"/>
  <c r="X19" i="22"/>
  <c r="X19" i="19"/>
  <c r="X19" i="9"/>
  <c r="X19" i="23"/>
  <c r="X19" i="13"/>
  <c r="X19" i="12" s="1"/>
  <c r="W19" i="13"/>
  <c r="W19" i="12" s="1"/>
  <c r="AI19" i="8"/>
  <c r="AF19" i="23"/>
  <c r="AF19" i="13"/>
  <c r="AF19" i="12" s="1"/>
  <c r="AF19" i="22"/>
  <c r="AF19" i="19"/>
  <c r="AE19" i="13"/>
  <c r="AE19" i="12" s="1"/>
  <c r="AF19" i="9"/>
  <c r="AG19" i="9"/>
  <c r="U21" i="9"/>
  <c r="S21" i="13"/>
  <c r="S21" i="12" s="1"/>
  <c r="T22" i="19"/>
  <c r="T21" i="19"/>
  <c r="T21" i="9"/>
  <c r="T21" i="23"/>
  <c r="AI21" i="8"/>
  <c r="T21" i="22"/>
  <c r="AF21" i="13"/>
  <c r="AF21" i="12" s="1"/>
  <c r="AF21" i="9"/>
  <c r="AE21" i="13"/>
  <c r="AE21" i="12" s="1"/>
  <c r="AF21" i="22"/>
  <c r="AG21" i="9"/>
  <c r="AF21" i="23"/>
  <c r="AA22" i="9"/>
  <c r="AB22" i="13"/>
  <c r="AB22" i="12" s="1"/>
  <c r="AB22" i="22"/>
  <c r="AC22" i="9"/>
  <c r="AB22" i="19"/>
  <c r="AI22" i="8"/>
  <c r="AB22" i="23"/>
  <c r="AB22" i="9"/>
  <c r="T23" i="13"/>
  <c r="T23" i="12" s="1"/>
  <c r="T23" i="23"/>
  <c r="T23" i="22"/>
  <c r="AI23" i="8"/>
  <c r="T24" i="19"/>
  <c r="T23" i="9"/>
  <c r="T23" i="19"/>
  <c r="U23" i="9"/>
  <c r="S23" i="13"/>
  <c r="AV6" i="19"/>
  <c r="AW5" i="9"/>
  <c r="AU5" i="13"/>
  <c r="AU5" i="12" s="1"/>
  <c r="AV5" i="23"/>
  <c r="AV5" i="9"/>
  <c r="AV5" i="22"/>
  <c r="AV5" i="13"/>
  <c r="AV5" i="12" s="1"/>
  <c r="AU5" i="9"/>
  <c r="BN6" i="19"/>
  <c r="BN5" i="19"/>
  <c r="BM5" i="13"/>
  <c r="BM5" i="12" s="1"/>
  <c r="BO5" i="9"/>
  <c r="BN5" i="23"/>
  <c r="BM5" i="9"/>
  <c r="BN5" i="13"/>
  <c r="BN5" i="12" s="1"/>
  <c r="BN5" i="22"/>
  <c r="BN5" i="9"/>
  <c r="AR7" i="23"/>
  <c r="AR7" i="22"/>
  <c r="AS7" i="9"/>
  <c r="AR7" i="19"/>
  <c r="AR7" i="13"/>
  <c r="AR7" i="12" s="1"/>
  <c r="BB7" i="23"/>
  <c r="BB7" i="22"/>
  <c r="BB7" i="19"/>
  <c r="BB8" i="19"/>
  <c r="BB7" i="9"/>
  <c r="BQ7" i="8"/>
  <c r="BA7" i="13"/>
  <c r="BB7" i="13"/>
  <c r="BB7" i="12" s="1"/>
  <c r="CX44" i="13"/>
  <c r="CX44" i="12" s="1"/>
  <c r="CW43" i="13"/>
  <c r="CW43" i="12" s="1"/>
  <c r="CR43" i="13"/>
  <c r="CR43" i="12" s="1"/>
  <c r="CX39" i="13"/>
  <c r="CX39" i="12" s="1"/>
  <c r="R22" i="8"/>
  <c r="S22" i="9" s="1"/>
  <c r="N22" i="9"/>
  <c r="R28" i="28"/>
  <c r="BB35" i="13"/>
  <c r="BB35" i="12" s="1"/>
  <c r="BX31" i="13"/>
  <c r="BX31" i="12" s="1"/>
  <c r="CZ39" i="13"/>
  <c r="CZ39" i="12" s="1"/>
  <c r="BK5" i="9"/>
  <c r="DD53" i="28"/>
  <c r="CO30" i="26"/>
  <c r="L39" i="23"/>
  <c r="L40" i="19"/>
  <c r="L39" i="19"/>
  <c r="O39" i="13"/>
  <c r="O39" i="12" s="1"/>
  <c r="P39" i="13"/>
  <c r="P39" i="12" s="1"/>
  <c r="P39" i="23"/>
  <c r="P40" i="19"/>
  <c r="P39" i="19"/>
  <c r="I36" i="13"/>
  <c r="I36" i="12" s="1"/>
  <c r="J36" i="13"/>
  <c r="J36" i="12" s="1"/>
  <c r="J36" i="19"/>
  <c r="J36" i="22"/>
  <c r="J36" i="23"/>
  <c r="J37" i="19"/>
  <c r="BQ36" i="13"/>
  <c r="BQ36" i="12" s="1"/>
  <c r="BR36" i="13"/>
  <c r="BR36" i="12" s="1"/>
  <c r="BR36" i="23"/>
  <c r="BR36" i="19"/>
  <c r="BR36" i="22"/>
  <c r="BQ32" i="13"/>
  <c r="BQ32" i="12" s="1"/>
  <c r="BP32" i="13"/>
  <c r="BP32" i="12" s="1"/>
  <c r="BQ32" i="23"/>
  <c r="BQ32" i="22"/>
  <c r="BQ33" i="19"/>
  <c r="BQ32" i="19"/>
  <c r="CB35" i="13"/>
  <c r="CB35" i="12" s="1"/>
  <c r="CC35" i="22"/>
  <c r="CC36" i="19"/>
  <c r="CC35" i="19"/>
  <c r="CC35" i="23"/>
  <c r="CL31" i="13"/>
  <c r="CL31" i="12" s="1"/>
  <c r="CL31" i="23"/>
  <c r="CL31" i="22"/>
  <c r="CL31" i="19"/>
  <c r="CK31" i="13"/>
  <c r="CK31" i="12" s="1"/>
  <c r="B44" i="26"/>
  <c r="R36" i="13"/>
  <c r="R36" i="12" s="1"/>
  <c r="R37" i="19"/>
  <c r="R36" i="22"/>
  <c r="R36" i="23"/>
  <c r="R36" i="19"/>
  <c r="T34" i="13"/>
  <c r="T34" i="12" s="1"/>
  <c r="S34" i="13"/>
  <c r="S34" i="12" s="1"/>
  <c r="T34" i="19"/>
  <c r="T34" i="23"/>
  <c r="T34" i="22"/>
  <c r="U31" i="13"/>
  <c r="U31" i="12" s="1"/>
  <c r="U31" i="19"/>
  <c r="U31" i="23"/>
  <c r="U32" i="19"/>
  <c r="U31" i="22"/>
  <c r="U36" i="13"/>
  <c r="U36" i="12" s="1"/>
  <c r="V36" i="13"/>
  <c r="V36" i="12" s="1"/>
  <c r="V36" i="19"/>
  <c r="V37" i="19"/>
  <c r="V36" i="23"/>
  <c r="V37" i="13"/>
  <c r="V37" i="12" s="1"/>
  <c r="W37" i="23"/>
  <c r="W37" i="19"/>
  <c r="W38" i="19"/>
  <c r="W38" i="13"/>
  <c r="W38" i="12" s="1"/>
  <c r="X38" i="23"/>
  <c r="X39" i="19"/>
  <c r="X35" i="13"/>
  <c r="X35" i="12" s="1"/>
  <c r="Y35" i="23"/>
  <c r="Y35" i="13"/>
  <c r="Y35" i="12" s="1"/>
  <c r="Y36" i="19"/>
  <c r="Y36" i="13"/>
  <c r="Y36" i="12" s="1"/>
  <c r="Z36" i="13"/>
  <c r="Z36" i="12" s="1"/>
  <c r="Z36" i="19"/>
  <c r="Z36" i="23"/>
  <c r="Z37" i="19"/>
  <c r="AF35" i="13"/>
  <c r="AF35" i="12" s="1"/>
  <c r="AG35" i="13"/>
  <c r="AG35" i="12" s="1"/>
  <c r="AG35" i="23"/>
  <c r="AG36" i="19"/>
  <c r="AG35" i="19"/>
  <c r="AJ33" i="13"/>
  <c r="AJ33" i="12" s="1"/>
  <c r="AJ33" i="19"/>
  <c r="AJ33" i="23"/>
  <c r="AJ34" i="19"/>
  <c r="AP34" i="13"/>
  <c r="AP34" i="12" s="1"/>
  <c r="AO34" i="13"/>
  <c r="AO34" i="12" s="1"/>
  <c r="AP34" i="19"/>
  <c r="AP34" i="23"/>
  <c r="AP35" i="19"/>
  <c r="AQ31" i="13"/>
  <c r="AQ31" i="12" s="1"/>
  <c r="AP31" i="13"/>
  <c r="AP31" i="12" s="1"/>
  <c r="AQ32" i="19"/>
  <c r="AQ31" i="19"/>
  <c r="AQ31" i="23"/>
  <c r="AP39" i="13"/>
  <c r="AP39" i="12" s="1"/>
  <c r="AQ39" i="13"/>
  <c r="AQ39" i="12" s="1"/>
  <c r="AQ39" i="19"/>
  <c r="AQ40" i="19"/>
  <c r="AQ39" i="23"/>
  <c r="AR35" i="13"/>
  <c r="AR35" i="12" s="1"/>
  <c r="AR36" i="19"/>
  <c r="AR35" i="19"/>
  <c r="AR35" i="23"/>
  <c r="AU38" i="13"/>
  <c r="AU38" i="12" s="1"/>
  <c r="AV39" i="19"/>
  <c r="AV38" i="23"/>
  <c r="AV38" i="19"/>
  <c r="AV31" i="13"/>
  <c r="AV31" i="12" s="1"/>
  <c r="AW31" i="13"/>
  <c r="AW31" i="12" s="1"/>
  <c r="AW31" i="19"/>
  <c r="AW31" i="23"/>
  <c r="AW32" i="19"/>
  <c r="AX32" i="23"/>
  <c r="AX33" i="19"/>
  <c r="AX32" i="19"/>
  <c r="AZ30" i="26"/>
  <c r="BA30" i="26"/>
  <c r="BF32" i="19"/>
  <c r="BF33" i="19"/>
  <c r="BF32" i="23"/>
  <c r="BH37" i="19"/>
  <c r="BH37" i="23"/>
  <c r="BJ31" i="13"/>
  <c r="BJ31" i="12" s="1"/>
  <c r="BJ31" i="19"/>
  <c r="BJ31" i="23"/>
  <c r="BI31" i="13"/>
  <c r="BI31" i="12" s="1"/>
  <c r="BM42" i="13"/>
  <c r="BM42" i="12" s="1"/>
  <c r="BM42" i="23"/>
  <c r="BL42" i="13"/>
  <c r="BL42" i="12" s="1"/>
  <c r="BM42" i="19"/>
  <c r="BM43" i="19"/>
  <c r="BO31" i="13"/>
  <c r="BO31" i="12" s="1"/>
  <c r="BO31" i="23"/>
  <c r="BO31" i="19"/>
  <c r="BO31" i="22"/>
  <c r="BO32" i="19"/>
  <c r="BW31" i="13"/>
  <c r="BW31" i="12" s="1"/>
  <c r="BW31" i="23"/>
  <c r="BW31" i="22"/>
  <c r="BW31" i="19"/>
  <c r="CA38" i="13"/>
  <c r="CA38" i="12" s="1"/>
  <c r="CA38" i="23"/>
  <c r="CA39" i="19"/>
  <c r="CA38" i="19"/>
  <c r="D20" i="22"/>
  <c r="D21" i="19"/>
  <c r="D20" i="19"/>
  <c r="D20" i="23"/>
  <c r="D20" i="9"/>
  <c r="D20" i="13"/>
  <c r="D20" i="12" s="1"/>
  <c r="BI18" i="19"/>
  <c r="BI18" i="23"/>
  <c r="BJ18" i="9"/>
  <c r="BI18" i="13"/>
  <c r="BI18" i="12" s="1"/>
  <c r="BI18" i="22"/>
  <c r="BH18" i="9"/>
  <c r="BH18" i="13"/>
  <c r="BH18" i="12" s="1"/>
  <c r="BI18" i="9"/>
  <c r="AT22" i="23"/>
  <c r="AS22" i="13"/>
  <c r="AS22" i="12" s="1"/>
  <c r="AS22" i="9"/>
  <c r="AT23" i="19"/>
  <c r="AT22" i="19"/>
  <c r="AT22" i="13"/>
  <c r="AT22" i="12" s="1"/>
  <c r="AT22" i="9"/>
  <c r="AT22" i="22"/>
  <c r="BG22" i="13"/>
  <c r="BG22" i="12" s="1"/>
  <c r="BG22" i="22"/>
  <c r="BG22" i="23"/>
  <c r="BF22" i="9"/>
  <c r="BG22" i="9"/>
  <c r="BF22" i="13"/>
  <c r="BF22" i="12" s="1"/>
  <c r="BG22" i="19"/>
  <c r="BH22" i="9"/>
  <c r="BO22" i="23"/>
  <c r="BO22" i="19"/>
  <c r="BO22" i="22"/>
  <c r="BO22" i="13"/>
  <c r="BO22" i="12" s="1"/>
  <c r="BN22" i="13"/>
  <c r="BN22" i="12" s="1"/>
  <c r="BN22" i="9"/>
  <c r="BO23" i="19"/>
  <c r="BO22" i="9"/>
  <c r="BG23" i="19"/>
  <c r="BG23" i="23"/>
  <c r="BG23" i="22"/>
  <c r="BG23" i="13"/>
  <c r="BG23" i="12" s="1"/>
  <c r="BG24" i="19"/>
  <c r="BG23" i="9"/>
  <c r="BH23" i="9"/>
  <c r="BF23" i="9"/>
  <c r="BF23" i="13"/>
  <c r="BF23" i="12" s="1"/>
  <c r="BE5" i="13"/>
  <c r="BE5" i="12" s="1"/>
  <c r="BF5" i="9"/>
  <c r="BF6" i="19"/>
  <c r="BF5" i="23"/>
  <c r="BF5" i="22"/>
  <c r="BF5" i="19"/>
  <c r="BF5" i="13"/>
  <c r="BF5" i="12" s="1"/>
  <c r="BG5" i="9"/>
  <c r="BE5" i="9"/>
  <c r="CZ32" i="13"/>
  <c r="CZ32" i="12" s="1"/>
  <c r="CQ31" i="13"/>
  <c r="CQ31" i="12" s="1"/>
  <c r="X38" i="13"/>
  <c r="X38" i="12" s="1"/>
  <c r="BQ24" i="13"/>
  <c r="BQ24" i="23" s="1"/>
  <c r="J32" i="13"/>
  <c r="J32" i="12" s="1"/>
  <c r="K32" i="19"/>
  <c r="K32" i="23"/>
  <c r="K33" i="19"/>
  <c r="K32" i="22"/>
  <c r="J39" i="13"/>
  <c r="J39" i="12" s="1"/>
  <c r="K39" i="13"/>
  <c r="K39" i="12" s="1"/>
  <c r="K39" i="23"/>
  <c r="K39" i="19"/>
  <c r="K40" i="19"/>
  <c r="K30" i="26"/>
  <c r="L30" i="26"/>
  <c r="L40" i="13"/>
  <c r="L40" i="12" s="1"/>
  <c r="M40" i="13"/>
  <c r="M40" i="12" s="1"/>
  <c r="M40" i="23"/>
  <c r="M41" i="19"/>
  <c r="N38" i="13"/>
  <c r="N38" i="12" s="1"/>
  <c r="O38" i="13"/>
  <c r="O38" i="12" s="1"/>
  <c r="O38" i="19"/>
  <c r="O39" i="19"/>
  <c r="O38" i="23"/>
  <c r="D38" i="13"/>
  <c r="D38" i="12" s="1"/>
  <c r="C38" i="13"/>
  <c r="C38" i="12" s="1"/>
  <c r="D38" i="19"/>
  <c r="D39" i="19"/>
  <c r="D38" i="23"/>
  <c r="D42" i="13"/>
  <c r="D42" i="12" s="1"/>
  <c r="E42" i="13"/>
  <c r="E42" i="12" s="1"/>
  <c r="E42" i="23"/>
  <c r="E42" i="19"/>
  <c r="E43" i="19"/>
  <c r="G40" i="19"/>
  <c r="G41" i="19"/>
  <c r="H42" i="13"/>
  <c r="H42" i="12" s="1"/>
  <c r="I42" i="13"/>
  <c r="I42" i="12" s="1"/>
  <c r="I42" i="23"/>
  <c r="I42" i="19"/>
  <c r="I43" i="19"/>
  <c r="X30" i="26"/>
  <c r="Y30" i="26"/>
  <c r="AA37" i="13"/>
  <c r="AA37" i="12" s="1"/>
  <c r="AA37" i="23"/>
  <c r="AA38" i="19"/>
  <c r="AA37" i="19"/>
  <c r="AC31" i="13"/>
  <c r="AC31" i="12" s="1"/>
  <c r="AC31" i="19"/>
  <c r="AC31" i="23"/>
  <c r="AC32" i="19"/>
  <c r="AD40" i="13"/>
  <c r="AD40" i="12" s="1"/>
  <c r="AD40" i="23"/>
  <c r="AD41" i="19"/>
  <c r="AD40" i="19"/>
  <c r="AF34" i="13"/>
  <c r="AF34" i="12" s="1"/>
  <c r="AF34" i="19"/>
  <c r="AF34" i="23"/>
  <c r="AF35" i="19"/>
  <c r="AE42" i="13"/>
  <c r="AE42" i="12" s="1"/>
  <c r="AF42" i="13"/>
  <c r="AF42" i="12" s="1"/>
  <c r="AF42" i="19"/>
  <c r="AF42" i="23"/>
  <c r="AF43" i="19"/>
  <c r="AG36" i="13"/>
  <c r="AG36" i="12" s="1"/>
  <c r="AH36" i="13"/>
  <c r="AH36" i="12" s="1"/>
  <c r="AH37" i="19"/>
  <c r="AH36" i="23"/>
  <c r="AH36" i="19"/>
  <c r="AI37" i="13"/>
  <c r="AI37" i="12" s="1"/>
  <c r="AH37" i="13"/>
  <c r="AH37" i="12" s="1"/>
  <c r="AI38" i="19"/>
  <c r="AI37" i="19"/>
  <c r="AI37" i="23"/>
  <c r="AL31" i="23"/>
  <c r="AK31" i="13"/>
  <c r="AK31" i="12" s="1"/>
  <c r="AL31" i="19"/>
  <c r="AL32" i="19"/>
  <c r="AM33" i="13"/>
  <c r="AM33" i="12" s="1"/>
  <c r="AM33" i="19"/>
  <c r="AM33" i="23"/>
  <c r="AM34" i="19"/>
  <c r="AM37" i="13"/>
  <c r="AM37" i="12" s="1"/>
  <c r="AN37" i="23"/>
  <c r="AN37" i="13"/>
  <c r="AN37" i="12" s="1"/>
  <c r="AN38" i="19"/>
  <c r="AN37" i="19"/>
  <c r="AR30" i="26"/>
  <c r="AQ30" i="26"/>
  <c r="AX33" i="13"/>
  <c r="AX33" i="12" s="1"/>
  <c r="AY33" i="13"/>
  <c r="AY33" i="12" s="1"/>
  <c r="AY33" i="23"/>
  <c r="AY33" i="19"/>
  <c r="AY34" i="19"/>
  <c r="AY34" i="13"/>
  <c r="AY34" i="12" s="1"/>
  <c r="AZ34" i="13"/>
  <c r="AZ34" i="12" s="1"/>
  <c r="AZ34" i="23"/>
  <c r="AZ34" i="19"/>
  <c r="AZ35" i="19"/>
  <c r="AZ31" i="13"/>
  <c r="AZ31" i="12" s="1"/>
  <c r="BA31" i="13"/>
  <c r="BA31" i="12" s="1"/>
  <c r="BA31" i="23"/>
  <c r="BA31" i="19"/>
  <c r="BA32" i="19"/>
  <c r="BE35" i="13"/>
  <c r="BE35" i="12" s="1"/>
  <c r="BE35" i="23"/>
  <c r="BE36" i="19"/>
  <c r="BE35" i="19"/>
  <c r="BE18" i="19"/>
  <c r="BE18" i="22"/>
  <c r="BE18" i="13"/>
  <c r="BE18" i="12" s="1"/>
  <c r="BE18" i="23"/>
  <c r="BE18" i="9"/>
  <c r="BD18" i="13"/>
  <c r="BD18" i="12" s="1"/>
  <c r="BF18" i="9"/>
  <c r="BD18" i="9"/>
  <c r="BI20" i="9"/>
  <c r="BI20" i="23"/>
  <c r="BI20" i="13"/>
  <c r="BI20" i="12" s="1"/>
  <c r="BH20" i="13"/>
  <c r="BH20" i="12" s="1"/>
  <c r="BI20" i="22"/>
  <c r="BI20" i="19"/>
  <c r="BE21" i="22"/>
  <c r="BE21" i="23"/>
  <c r="BE21" i="13"/>
  <c r="BE21" i="19"/>
  <c r="BE22" i="19"/>
  <c r="BD21" i="13"/>
  <c r="BD21" i="12" s="1"/>
  <c r="BE21" i="9"/>
  <c r="AP22" i="23"/>
  <c r="AP22" i="19"/>
  <c r="AP22" i="13"/>
  <c r="AP22" i="12" s="1"/>
  <c r="AP23" i="19"/>
  <c r="AP22" i="22"/>
  <c r="AQ22" i="9"/>
  <c r="AP22" i="9"/>
  <c r="AO22" i="9"/>
  <c r="AO22" i="13"/>
  <c r="AO22" i="12" s="1"/>
  <c r="AN23" i="13"/>
  <c r="AN23" i="12" s="1"/>
  <c r="AO23" i="23"/>
  <c r="AO23" i="19"/>
  <c r="AO23" i="22"/>
  <c r="AO23" i="13"/>
  <c r="AO23" i="12" s="1"/>
  <c r="AO24" i="19"/>
  <c r="AO23" i="9"/>
  <c r="AN23" i="9"/>
  <c r="AP23" i="9"/>
  <c r="Y18" i="19"/>
  <c r="Y18" i="23"/>
  <c r="Y18" i="22"/>
  <c r="Y18" i="9"/>
  <c r="X18" i="13"/>
  <c r="X18" i="12" s="1"/>
  <c r="X18" i="9"/>
  <c r="Y18" i="13"/>
  <c r="Y18" i="12" s="1"/>
  <c r="Z18" i="9"/>
  <c r="AB19" i="19"/>
  <c r="AB19" i="23"/>
  <c r="AB19" i="22"/>
  <c r="AA19" i="13"/>
  <c r="AA19" i="12" s="1"/>
  <c r="AB19" i="13"/>
  <c r="AB19" i="12" s="1"/>
  <c r="AB19" i="9"/>
  <c r="T20" i="19"/>
  <c r="S20" i="13"/>
  <c r="S20" i="12" s="1"/>
  <c r="T20" i="22"/>
  <c r="T20" i="9"/>
  <c r="T20" i="23"/>
  <c r="T20" i="13"/>
  <c r="T20" i="12" s="1"/>
  <c r="U20" i="9"/>
  <c r="X21" i="9"/>
  <c r="X21" i="13"/>
  <c r="X21" i="12" s="1"/>
  <c r="X21" i="23"/>
  <c r="X21" i="22"/>
  <c r="X21" i="19"/>
  <c r="X22" i="19"/>
  <c r="W21" i="13"/>
  <c r="AE22" i="13"/>
  <c r="AE22" i="12" s="1"/>
  <c r="AF22" i="22"/>
  <c r="AF22" i="13"/>
  <c r="AF22" i="12" s="1"/>
  <c r="AF22" i="19"/>
  <c r="AF22" i="23"/>
  <c r="AF22" i="9"/>
  <c r="AF23" i="19"/>
  <c r="AC23" i="9"/>
  <c r="AB23" i="19"/>
  <c r="AB23" i="9"/>
  <c r="AB23" i="23"/>
  <c r="AA23" i="9"/>
  <c r="AA23" i="13"/>
  <c r="AA23" i="12" s="1"/>
  <c r="AB24" i="19"/>
  <c r="AB23" i="22"/>
  <c r="AB23" i="13"/>
  <c r="AB23" i="12" s="1"/>
  <c r="AR5" i="22"/>
  <c r="AQ5" i="13"/>
  <c r="AQ5" i="12" s="1"/>
  <c r="AS5" i="9"/>
  <c r="AR5" i="9"/>
  <c r="AQ5" i="9"/>
  <c r="AR6" i="19"/>
  <c r="AR5" i="23"/>
  <c r="AR5" i="13"/>
  <c r="AR5" i="12" s="1"/>
  <c r="AR5" i="19"/>
  <c r="BB6" i="19"/>
  <c r="BB6" i="22"/>
  <c r="BA6" i="13"/>
  <c r="BA6" i="12" s="1"/>
  <c r="BB6" i="23"/>
  <c r="AV7" i="19"/>
  <c r="AU7" i="13"/>
  <c r="AU7" i="12" s="1"/>
  <c r="AV7" i="22"/>
  <c r="AV8" i="19"/>
  <c r="AW7" i="9"/>
  <c r="AV7" i="13"/>
  <c r="AV7" i="12" s="1"/>
  <c r="AU7" i="9"/>
  <c r="AV7" i="9"/>
  <c r="AV7" i="23"/>
  <c r="C6" i="22"/>
  <c r="B6" i="9"/>
  <c r="C6" i="9"/>
  <c r="C6" i="23"/>
  <c r="D6" i="9"/>
  <c r="C6" i="19"/>
  <c r="B6" i="13"/>
  <c r="B6" i="12" s="1"/>
  <c r="DB36" i="13"/>
  <c r="DB36" i="12" s="1"/>
  <c r="CW40" i="13"/>
  <c r="CW40" i="12" s="1"/>
  <c r="DF30" i="13"/>
  <c r="DF51" i="8"/>
  <c r="DE51" i="9" s="1"/>
  <c r="DF38" i="8"/>
  <c r="DE38" i="9" s="1"/>
  <c r="DF36" i="8"/>
  <c r="DE36" i="13" s="1"/>
  <c r="DE36" i="12" s="1"/>
  <c r="AI24" i="13"/>
  <c r="AI24" i="22" s="1"/>
  <c r="L31" i="13"/>
  <c r="L31" i="12" s="1"/>
  <c r="K31" i="13"/>
  <c r="K31" i="12" s="1"/>
  <c r="L31" i="23"/>
  <c r="L31" i="19"/>
  <c r="L31" i="22"/>
  <c r="P31" i="13"/>
  <c r="P31" i="12" s="1"/>
  <c r="P31" i="22"/>
  <c r="O31" i="13"/>
  <c r="O31" i="12" s="1"/>
  <c r="P31" i="23"/>
  <c r="P32" i="19"/>
  <c r="P31" i="19"/>
  <c r="P32" i="13"/>
  <c r="P32" i="12" s="1"/>
  <c r="Q32" i="13"/>
  <c r="Q32" i="12" s="1"/>
  <c r="Q32" i="23"/>
  <c r="Q33" i="19"/>
  <c r="Q32" i="19"/>
  <c r="Q32" i="22"/>
  <c r="B40" i="26"/>
  <c r="G52" i="24"/>
  <c r="G52" i="21"/>
  <c r="BR32" i="13"/>
  <c r="BR32" i="12" s="1"/>
  <c r="BR32" i="23"/>
  <c r="BR32" i="19"/>
  <c r="BR32" i="22"/>
  <c r="CA42" i="13"/>
  <c r="CA42" i="12" s="1"/>
  <c r="CB42" i="19"/>
  <c r="CB42" i="13"/>
  <c r="CB42" i="12" s="1"/>
  <c r="CB42" i="23"/>
  <c r="CB43" i="19"/>
  <c r="CJ33" i="23"/>
  <c r="CJ33" i="22"/>
  <c r="CJ34" i="19"/>
  <c r="CI33" i="13"/>
  <c r="CI33" i="12" s="1"/>
  <c r="CJ33" i="13"/>
  <c r="CJ33" i="12" s="1"/>
  <c r="CP35" i="13"/>
  <c r="CP35" i="12" s="1"/>
  <c r="CP36" i="19"/>
  <c r="CP35" i="23"/>
  <c r="CO35" i="13"/>
  <c r="CO35" i="12" s="1"/>
  <c r="CP35" i="22"/>
  <c r="R32" i="13"/>
  <c r="R32" i="12" s="1"/>
  <c r="R33" i="19"/>
  <c r="R32" i="19"/>
  <c r="R32" i="22"/>
  <c r="R32" i="23"/>
  <c r="S37" i="13"/>
  <c r="S37" i="12" s="1"/>
  <c r="R37" i="13"/>
  <c r="R37" i="12" s="1"/>
  <c r="S37" i="19"/>
  <c r="S37" i="23"/>
  <c r="S38" i="19"/>
  <c r="S38" i="13"/>
  <c r="S38" i="12" s="1"/>
  <c r="T38" i="13"/>
  <c r="T38" i="12" s="1"/>
  <c r="T39" i="19"/>
  <c r="T38" i="19"/>
  <c r="T38" i="23"/>
  <c r="U32" i="13"/>
  <c r="U32" i="12" s="1"/>
  <c r="V32" i="13"/>
  <c r="V32" i="12" s="1"/>
  <c r="V32" i="23"/>
  <c r="V33" i="19"/>
  <c r="V32" i="19"/>
  <c r="W34" i="19"/>
  <c r="W33" i="19"/>
  <c r="W33" i="23"/>
  <c r="W34" i="13"/>
  <c r="W34" i="12" s="1"/>
  <c r="X35" i="19"/>
  <c r="X34" i="23"/>
  <c r="Y31" i="13"/>
  <c r="Y31" i="12" s="1"/>
  <c r="X31" i="13"/>
  <c r="X31" i="12" s="1"/>
  <c r="Y31" i="19"/>
  <c r="Y32" i="19"/>
  <c r="Y31" i="23"/>
  <c r="Y32" i="13"/>
  <c r="Y32" i="12" s="1"/>
  <c r="Z32" i="13"/>
  <c r="Z32" i="12" s="1"/>
  <c r="Z32" i="23"/>
  <c r="Z32" i="19"/>
  <c r="Z33" i="19"/>
  <c r="AF39" i="13"/>
  <c r="AF39" i="12" s="1"/>
  <c r="AG39" i="13"/>
  <c r="AG39" i="12" s="1"/>
  <c r="AG40" i="19"/>
  <c r="AG39" i="19"/>
  <c r="AG39" i="23"/>
  <c r="AK38" i="13"/>
  <c r="AK38" i="12" s="1"/>
  <c r="AK39" i="19"/>
  <c r="AK38" i="23"/>
  <c r="AK38" i="19"/>
  <c r="AO38" i="13"/>
  <c r="AO38" i="12" s="1"/>
  <c r="AP38" i="19"/>
  <c r="AP38" i="23"/>
  <c r="AP39" i="19"/>
  <c r="AQ35" i="13"/>
  <c r="AQ35" i="12" s="1"/>
  <c r="AP35" i="13"/>
  <c r="AP35" i="12" s="1"/>
  <c r="AQ35" i="19"/>
  <c r="AQ36" i="19"/>
  <c r="AQ35" i="23"/>
  <c r="AR31" i="13"/>
  <c r="AR31" i="12" s="1"/>
  <c r="AR31" i="23"/>
  <c r="AR31" i="19"/>
  <c r="AR32" i="19"/>
  <c r="AT33" i="13"/>
  <c r="AT33" i="12" s="1"/>
  <c r="AU34" i="19"/>
  <c r="AU33" i="19"/>
  <c r="AU33" i="23"/>
  <c r="AU42" i="13"/>
  <c r="AU42" i="12" s="1"/>
  <c r="AV42" i="13"/>
  <c r="AV42" i="12" s="1"/>
  <c r="AV43" i="19"/>
  <c r="AV42" i="19"/>
  <c r="AV42" i="23"/>
  <c r="AV35" i="13"/>
  <c r="AV35" i="12" s="1"/>
  <c r="AW35" i="13"/>
  <c r="AW35" i="12" s="1"/>
  <c r="AW35" i="23"/>
  <c r="AW35" i="19"/>
  <c r="AW36" i="19"/>
  <c r="BD30" i="26"/>
  <c r="BE30" i="26"/>
  <c r="BG40" i="19"/>
  <c r="BG40" i="23"/>
  <c r="BG41" i="19"/>
  <c r="BG40" i="13"/>
  <c r="BG40" i="12" s="1"/>
  <c r="BH41" i="13"/>
  <c r="BH41" i="12" s="1"/>
  <c r="BG41" i="13"/>
  <c r="BG41" i="12" s="1"/>
  <c r="BH41" i="23"/>
  <c r="BH41" i="19"/>
  <c r="BM38" i="23"/>
  <c r="BM38" i="19"/>
  <c r="BN31" i="19"/>
  <c r="BN31" i="22"/>
  <c r="BN31" i="23"/>
  <c r="BP40" i="13"/>
  <c r="BP40" i="12" s="1"/>
  <c r="BO40" i="13"/>
  <c r="BO40" i="12" s="1"/>
  <c r="BP40" i="19"/>
  <c r="BP40" i="23"/>
  <c r="CA35" i="19"/>
  <c r="CA34" i="22"/>
  <c r="CA34" i="23"/>
  <c r="CA34" i="13"/>
  <c r="CA34" i="12" s="1"/>
  <c r="AM18" i="13"/>
  <c r="AM18" i="12" s="1"/>
  <c r="AL18" i="13"/>
  <c r="AL18" i="12" s="1"/>
  <c r="AL18" i="9"/>
  <c r="AM18" i="9"/>
  <c r="AN18" i="9"/>
  <c r="BI19" i="9"/>
  <c r="BI19" i="19"/>
  <c r="BI19" i="23"/>
  <c r="BI19" i="22"/>
  <c r="BI19" i="13"/>
  <c r="BI19" i="12" s="1"/>
  <c r="BH19" i="13"/>
  <c r="BH19" i="12" s="1"/>
  <c r="AL22" i="22"/>
  <c r="AK22" i="13"/>
  <c r="AK22" i="12" s="1"/>
  <c r="AL22" i="13"/>
  <c r="AL22" i="12" s="1"/>
  <c r="AL22" i="23"/>
  <c r="AK22" i="9"/>
  <c r="AL23" i="19"/>
  <c r="AL22" i="19"/>
  <c r="AL22" i="9"/>
  <c r="AM22" i="9"/>
  <c r="BD22" i="19"/>
  <c r="BC22" i="13"/>
  <c r="BC22" i="12" s="1"/>
  <c r="BD22" i="9"/>
  <c r="BQ22" i="8"/>
  <c r="BD22" i="23"/>
  <c r="BD23" i="19"/>
  <c r="BD22" i="13"/>
  <c r="BD22" i="12" s="1"/>
  <c r="BD22" i="22"/>
  <c r="BE22" i="9"/>
  <c r="BC22" i="9"/>
  <c r="BK22" i="9"/>
  <c r="BL22" i="9"/>
  <c r="BK22" i="19"/>
  <c r="BJ22" i="9"/>
  <c r="BK22" i="13"/>
  <c r="BK22" i="12" s="1"/>
  <c r="AK23" i="22"/>
  <c r="AK23" i="23"/>
  <c r="AK23" i="13"/>
  <c r="AK23" i="12" s="1"/>
  <c r="AZ23" i="8"/>
  <c r="AK24" i="19"/>
  <c r="AK23" i="19"/>
  <c r="AK23" i="9"/>
  <c r="AL23" i="9"/>
  <c r="BC24" i="19"/>
  <c r="BB23" i="9"/>
  <c r="BC23" i="22"/>
  <c r="BC23" i="19"/>
  <c r="BC23" i="9"/>
  <c r="BC23" i="23"/>
  <c r="BD23" i="9"/>
  <c r="BC23" i="13"/>
  <c r="BC23" i="12" s="1"/>
  <c r="BK24" i="19"/>
  <c r="BK23" i="19"/>
  <c r="BK23" i="23"/>
  <c r="BK23" i="22"/>
  <c r="BK23" i="13"/>
  <c r="BK23" i="12" s="1"/>
  <c r="BL23" i="9"/>
  <c r="AN5" i="22"/>
  <c r="AN5" i="19"/>
  <c r="AN5" i="13"/>
  <c r="AN5" i="12" s="1"/>
  <c r="AN6" i="19"/>
  <c r="AM5" i="13"/>
  <c r="AM5" i="12" s="1"/>
  <c r="AO5" i="9"/>
  <c r="AN5" i="23"/>
  <c r="AN5" i="9"/>
  <c r="BB5" i="23"/>
  <c r="BB5" i="22"/>
  <c r="BA5" i="13"/>
  <c r="BA5" i="12" s="1"/>
  <c r="BB5" i="19"/>
  <c r="BC5" i="9"/>
  <c r="BB5" i="13"/>
  <c r="BB5" i="12" s="1"/>
  <c r="BB5" i="9"/>
  <c r="J23" i="13"/>
  <c r="J23" i="12" s="1"/>
  <c r="K23" i="9"/>
  <c r="J23" i="22"/>
  <c r="J23" i="23"/>
  <c r="J24" i="19"/>
  <c r="AF13" i="15"/>
  <c r="G8" i="7"/>
  <c r="AF27" i="15"/>
  <c r="S9" i="9"/>
  <c r="S6" i="9"/>
  <c r="Q6" i="13"/>
  <c r="Q6" i="12" s="1"/>
  <c r="CW48" i="13"/>
  <c r="CW48" i="12" s="1"/>
  <c r="E31" i="13"/>
  <c r="E31" i="12" s="1"/>
  <c r="DF42" i="24"/>
  <c r="DE42" i="26" s="1"/>
  <c r="DF53" i="14"/>
  <c r="CD52" i="26"/>
  <c r="N18" i="9"/>
  <c r="M18" i="23"/>
  <c r="M18" i="13"/>
  <c r="M18" i="12" s="1"/>
  <c r="M18" i="19"/>
  <c r="M18" i="22"/>
  <c r="J19" i="9"/>
  <c r="I19" i="13"/>
  <c r="I19" i="12" s="1"/>
  <c r="J19" i="13"/>
  <c r="J19" i="12" s="1"/>
  <c r="J19" i="23"/>
  <c r="J19" i="22"/>
  <c r="J19" i="19"/>
  <c r="D52" i="21"/>
  <c r="J18" i="19"/>
  <c r="J18" i="23"/>
  <c r="I18" i="9"/>
  <c r="J18" i="22"/>
  <c r="J18" i="9"/>
  <c r="I18" i="13"/>
  <c r="I18" i="12" s="1"/>
  <c r="J18" i="13"/>
  <c r="J18" i="12" s="1"/>
  <c r="CQ53" i="28"/>
  <c r="BX53" i="28"/>
  <c r="C32" i="13"/>
  <c r="C32" i="12" s="1"/>
  <c r="C32" i="22"/>
  <c r="C33" i="19"/>
  <c r="C32" i="23"/>
  <c r="C32" i="19"/>
  <c r="AX35" i="13"/>
  <c r="AX35" i="12" s="1"/>
  <c r="AY35" i="13"/>
  <c r="AY35" i="12" s="1"/>
  <c r="AY35" i="23"/>
  <c r="AY35" i="19"/>
  <c r="AY36" i="19"/>
  <c r="BB38" i="13"/>
  <c r="BB38" i="12" s="1"/>
  <c r="BA38" i="13"/>
  <c r="BA38" i="12" s="1"/>
  <c r="BB39" i="19"/>
  <c r="BB38" i="19"/>
  <c r="BB38" i="23"/>
  <c r="DB36" i="23"/>
  <c r="DB36" i="19"/>
  <c r="DB36" i="22"/>
  <c r="DB37" i="19"/>
  <c r="L33" i="13"/>
  <c r="L33" i="12" s="1"/>
  <c r="M33" i="13"/>
  <c r="M33" i="12" s="1"/>
  <c r="M34" i="19"/>
  <c r="M33" i="23"/>
  <c r="M33" i="19"/>
  <c r="M33" i="22"/>
  <c r="O33" i="13"/>
  <c r="O33" i="12" s="1"/>
  <c r="P33" i="13"/>
  <c r="P33" i="12" s="1"/>
  <c r="P33" i="19"/>
  <c r="P33" i="22"/>
  <c r="P34" i="19"/>
  <c r="P33" i="23"/>
  <c r="Q36" i="13"/>
  <c r="Q36" i="12" s="1"/>
  <c r="Q36" i="23"/>
  <c r="Q37" i="19"/>
  <c r="Q36" i="19"/>
  <c r="Q36" i="22"/>
  <c r="W37" i="13"/>
  <c r="W37" i="12" s="1"/>
  <c r="X37" i="13"/>
  <c r="X37" i="12" s="1"/>
  <c r="X37" i="23"/>
  <c r="X37" i="19"/>
  <c r="X38" i="19"/>
  <c r="X34" i="13"/>
  <c r="X34" i="12" s="1"/>
  <c r="Y35" i="19"/>
  <c r="Y34" i="19"/>
  <c r="Y34" i="23"/>
  <c r="Z39" i="13"/>
  <c r="Z39" i="12" s="1"/>
  <c r="AA39" i="13"/>
  <c r="AA39" i="12" s="1"/>
  <c r="AA39" i="23"/>
  <c r="AA40" i="19"/>
  <c r="AA39" i="19"/>
  <c r="AE40" i="13"/>
  <c r="AE40" i="12" s="1"/>
  <c r="AF40" i="13"/>
  <c r="AF40" i="12" s="1"/>
  <c r="AF40" i="19"/>
  <c r="AF41" i="19"/>
  <c r="AF40" i="23"/>
  <c r="AF37" i="13"/>
  <c r="AF37" i="12" s="1"/>
  <c r="AG37" i="13"/>
  <c r="AG37" i="12" s="1"/>
  <c r="AG38" i="19"/>
  <c r="AG37" i="19"/>
  <c r="AG37" i="23"/>
  <c r="AH38" i="13"/>
  <c r="AH38" i="12" s="1"/>
  <c r="AG38" i="13"/>
  <c r="AG38" i="12" s="1"/>
  <c r="AH39" i="19"/>
  <c r="AH38" i="19"/>
  <c r="AH38" i="23"/>
  <c r="AH31" i="13"/>
  <c r="AH31" i="12" s="1"/>
  <c r="AI31" i="13"/>
  <c r="AI31" i="12" s="1"/>
  <c r="AI32" i="19"/>
  <c r="AI31" i="19"/>
  <c r="AI31" i="23"/>
  <c r="AJ39" i="13"/>
  <c r="AJ39" i="12" s="1"/>
  <c r="AJ39" i="19"/>
  <c r="AJ39" i="23"/>
  <c r="AJ40" i="19"/>
  <c r="AI47" i="13"/>
  <c r="AI47" i="12" s="1"/>
  <c r="AJ47" i="13"/>
  <c r="AJ47" i="12" s="1"/>
  <c r="AJ47" i="19"/>
  <c r="AJ47" i="23"/>
  <c r="AJ48" i="19"/>
  <c r="AL44" i="13"/>
  <c r="AL44" i="12" s="1"/>
  <c r="AL44" i="23"/>
  <c r="AL44" i="19"/>
  <c r="AL45" i="19"/>
  <c r="AL39" i="13"/>
  <c r="AL39" i="12" s="1"/>
  <c r="AM39" i="13"/>
  <c r="AM39" i="12" s="1"/>
  <c r="AM39" i="19"/>
  <c r="AM39" i="23"/>
  <c r="AM40" i="19"/>
  <c r="AL47" i="13"/>
  <c r="AL47" i="12" s="1"/>
  <c r="AM47" i="13"/>
  <c r="AM47" i="12" s="1"/>
  <c r="AM47" i="23"/>
  <c r="AM48" i="19"/>
  <c r="AM47" i="19"/>
  <c r="AM46" i="13"/>
  <c r="AM46" i="12" s="1"/>
  <c r="AN46" i="13"/>
  <c r="AN46" i="12" s="1"/>
  <c r="AN47" i="19"/>
  <c r="AN46" i="23"/>
  <c r="AN46" i="19"/>
  <c r="AO32" i="13"/>
  <c r="AO32" i="12" s="1"/>
  <c r="AP32" i="13"/>
  <c r="AP32" i="12" s="1"/>
  <c r="AP32" i="23"/>
  <c r="AP32" i="19"/>
  <c r="AP33" i="19"/>
  <c r="AP41" i="13"/>
  <c r="AP41" i="12" s="1"/>
  <c r="AQ41" i="13"/>
  <c r="AQ41" i="12" s="1"/>
  <c r="AQ41" i="23"/>
  <c r="AQ42" i="19"/>
  <c r="AQ41" i="19"/>
  <c r="BF40" i="13"/>
  <c r="BF40" i="12" s="1"/>
  <c r="BF40" i="23"/>
  <c r="BF40" i="19"/>
  <c r="BF41" i="19"/>
  <c r="BF45" i="13"/>
  <c r="BF45" i="12" s="1"/>
  <c r="BG45" i="13"/>
  <c r="BG45" i="12" s="1"/>
  <c r="BG45" i="23"/>
  <c r="BG46" i="19"/>
  <c r="BG45" i="19"/>
  <c r="BH42" i="13"/>
  <c r="BH42" i="12" s="1"/>
  <c r="BG42" i="13"/>
  <c r="BG42" i="12" s="1"/>
  <c r="BH42" i="19"/>
  <c r="BH42" i="23"/>
  <c r="BH43" i="19"/>
  <c r="BJ32" i="13"/>
  <c r="BJ32" i="12" s="1"/>
  <c r="BJ32" i="23"/>
  <c r="BJ32" i="19"/>
  <c r="BJ33" i="19"/>
  <c r="BL33" i="22"/>
  <c r="BL34" i="19"/>
  <c r="BL33" i="23"/>
  <c r="BL33" i="13"/>
  <c r="BL33" i="12" s="1"/>
  <c r="BN32" i="13"/>
  <c r="BN32" i="12" s="1"/>
  <c r="BM32" i="13"/>
  <c r="BM32" i="12" s="1"/>
  <c r="BN32" i="23"/>
  <c r="BN33" i="19"/>
  <c r="BN32" i="19"/>
  <c r="BN32" i="22"/>
  <c r="BN40" i="13"/>
  <c r="BN40" i="12" s="1"/>
  <c r="BN40" i="23"/>
  <c r="BN40" i="19"/>
  <c r="BQ41" i="23"/>
  <c r="BQ41" i="19"/>
  <c r="BQ42" i="19"/>
  <c r="BS37" i="13"/>
  <c r="BS37" i="12" s="1"/>
  <c r="BS37" i="23"/>
  <c r="BS37" i="19"/>
  <c r="BS38" i="19"/>
  <c r="BU34" i="13"/>
  <c r="BU34" i="12" s="1"/>
  <c r="BT34" i="13"/>
  <c r="BT34" i="12" s="1"/>
  <c r="BU34" i="23"/>
  <c r="BU35" i="19"/>
  <c r="BU34" i="19"/>
  <c r="BU34" i="22"/>
  <c r="BU35" i="13"/>
  <c r="BU35" i="12" s="1"/>
  <c r="BV35" i="13"/>
  <c r="BV35" i="12" s="1"/>
  <c r="BV35" i="23"/>
  <c r="BV36" i="19"/>
  <c r="BV35" i="19"/>
  <c r="BV35" i="22"/>
  <c r="BU47" i="13"/>
  <c r="BU47" i="12" s="1"/>
  <c r="BV47" i="13"/>
  <c r="BV47" i="12" s="1"/>
  <c r="BV47" i="19"/>
  <c r="BV48" i="19"/>
  <c r="BV47" i="23"/>
  <c r="BV40" i="13"/>
  <c r="BV40" i="12" s="1"/>
  <c r="BW40" i="19"/>
  <c r="BW40" i="23"/>
  <c r="BW41" i="19"/>
  <c r="CT38" i="13"/>
  <c r="CT38" i="12" s="1"/>
  <c r="CU38" i="19"/>
  <c r="CU39" i="19"/>
  <c r="CU38" i="23"/>
  <c r="DD40" i="13"/>
  <c r="DD40" i="12" s="1"/>
  <c r="DD40" i="23"/>
  <c r="DD41" i="19"/>
  <c r="DC40" i="13"/>
  <c r="DC40" i="12" s="1"/>
  <c r="CI53" i="28"/>
  <c r="D33" i="13"/>
  <c r="D33" i="12" s="1"/>
  <c r="E33" i="13"/>
  <c r="E33" i="12" s="1"/>
  <c r="E33" i="22"/>
  <c r="E34" i="19"/>
  <c r="E33" i="23"/>
  <c r="E33" i="19"/>
  <c r="U35" i="13"/>
  <c r="U35" i="12" s="1"/>
  <c r="U35" i="23"/>
  <c r="U35" i="19"/>
  <c r="U36" i="19"/>
  <c r="U35" i="22"/>
  <c r="AU33" i="13"/>
  <c r="AU33" i="12" s="1"/>
  <c r="AV33" i="13"/>
  <c r="AV33" i="12" s="1"/>
  <c r="AV33" i="19"/>
  <c r="AV34" i="19"/>
  <c r="AV33" i="23"/>
  <c r="AX38" i="13"/>
  <c r="AX38" i="12" s="1"/>
  <c r="AW38" i="13"/>
  <c r="AW38" i="12" s="1"/>
  <c r="AX38" i="23"/>
  <c r="AX38" i="19"/>
  <c r="AX39" i="19"/>
  <c r="S35" i="13"/>
  <c r="S35" i="12" s="1"/>
  <c r="T35" i="13"/>
  <c r="T35" i="12" s="1"/>
  <c r="T36" i="19"/>
  <c r="T35" i="23"/>
  <c r="T35" i="22"/>
  <c r="T35" i="19"/>
  <c r="AS36" i="13"/>
  <c r="AS36" i="12" s="1"/>
  <c r="AT36" i="13"/>
  <c r="AT36" i="12" s="1"/>
  <c r="AT36" i="23"/>
  <c r="AT36" i="19"/>
  <c r="AT37" i="19"/>
  <c r="CJ31" i="13"/>
  <c r="CJ31" i="12" s="1"/>
  <c r="CJ31" i="22"/>
  <c r="CJ31" i="23"/>
  <c r="CJ31" i="19"/>
  <c r="CR35" i="19"/>
  <c r="CR35" i="22"/>
  <c r="CR36" i="19"/>
  <c r="CR35" i="23"/>
  <c r="H36" i="13"/>
  <c r="H36" i="12" s="1"/>
  <c r="G36" i="13"/>
  <c r="G36" i="12" s="1"/>
  <c r="H36" i="19"/>
  <c r="H36" i="22"/>
  <c r="H36" i="23"/>
  <c r="H37" i="19"/>
  <c r="I37" i="13"/>
  <c r="I37" i="12" s="1"/>
  <c r="H37" i="13"/>
  <c r="H37" i="12" s="1"/>
  <c r="I37" i="19"/>
  <c r="I38" i="19"/>
  <c r="I37" i="23"/>
  <c r="CV37" i="13"/>
  <c r="CV37" i="12" s="1"/>
  <c r="CV37" i="23"/>
  <c r="X33" i="13"/>
  <c r="X33" i="12" s="1"/>
  <c r="W33" i="13"/>
  <c r="W33" i="12" s="1"/>
  <c r="X33" i="19"/>
  <c r="X33" i="23"/>
  <c r="X34" i="19"/>
  <c r="W45" i="13"/>
  <c r="W45" i="12" s="1"/>
  <c r="X45" i="13"/>
  <c r="X45" i="12" s="1"/>
  <c r="X45" i="23"/>
  <c r="X46" i="19"/>
  <c r="X45" i="19"/>
  <c r="X42" i="13"/>
  <c r="X42" i="12" s="1"/>
  <c r="Y42" i="13"/>
  <c r="Y42" i="12" s="1"/>
  <c r="Y43" i="19"/>
  <c r="Y42" i="23"/>
  <c r="Y42" i="19"/>
  <c r="Z34" i="23"/>
  <c r="Z34" i="19"/>
  <c r="Z35" i="19"/>
  <c r="Z42" i="19"/>
  <c r="Z42" i="23"/>
  <c r="Z43" i="19"/>
  <c r="AA35" i="13"/>
  <c r="AA35" i="12" s="1"/>
  <c r="Z35" i="13"/>
  <c r="Z35" i="12" s="1"/>
  <c r="AA35" i="19"/>
  <c r="AA35" i="23"/>
  <c r="AA36" i="19"/>
  <c r="AA47" i="13"/>
  <c r="AA47" i="12" s="1"/>
  <c r="Z47" i="13"/>
  <c r="Z47" i="12" s="1"/>
  <c r="AA47" i="23"/>
  <c r="AA47" i="19"/>
  <c r="AA48" i="19"/>
  <c r="AA40" i="13"/>
  <c r="AA40" i="12" s="1"/>
  <c r="AB40" i="23"/>
  <c r="AB41" i="19"/>
  <c r="AB40" i="19"/>
  <c r="AB37" i="13"/>
  <c r="AB37" i="12" s="1"/>
  <c r="AC37" i="13"/>
  <c r="AC37" i="12" s="1"/>
  <c r="AC38" i="19"/>
  <c r="AC37" i="19"/>
  <c r="AC37" i="23"/>
  <c r="AB45" i="13"/>
  <c r="AB45" i="12" s="1"/>
  <c r="AC45" i="19"/>
  <c r="AC45" i="23"/>
  <c r="AC46" i="19"/>
  <c r="AC42" i="13"/>
  <c r="AC42" i="12" s="1"/>
  <c r="AD42" i="13"/>
  <c r="AD42" i="12" s="1"/>
  <c r="AD42" i="23"/>
  <c r="AD42" i="19"/>
  <c r="AD43" i="19"/>
  <c r="AE35" i="13"/>
  <c r="AE35" i="12" s="1"/>
  <c r="AE35" i="23"/>
  <c r="AE36" i="19"/>
  <c r="AE43" i="13"/>
  <c r="AE43" i="12" s="1"/>
  <c r="AD43" i="13"/>
  <c r="AD43" i="12" s="1"/>
  <c r="AE43" i="23"/>
  <c r="AE44" i="19"/>
  <c r="AE43" i="19"/>
  <c r="AF36" i="13"/>
  <c r="AF36" i="12" s="1"/>
  <c r="AE36" i="13"/>
  <c r="AE36" i="12" s="1"/>
  <c r="AF36" i="19"/>
  <c r="AF36" i="23"/>
  <c r="AF37" i="19"/>
  <c r="AG33" i="13"/>
  <c r="AG33" i="12" s="1"/>
  <c r="AG33" i="19"/>
  <c r="AG33" i="23"/>
  <c r="AG34" i="19"/>
  <c r="AH35" i="19"/>
  <c r="AH34" i="19"/>
  <c r="AH34" i="23"/>
  <c r="AG46" i="13"/>
  <c r="AG46" i="12" s="1"/>
  <c r="AH46" i="13"/>
  <c r="AH46" i="12" s="1"/>
  <c r="AH47" i="19"/>
  <c r="AH46" i="19"/>
  <c r="AH46" i="23"/>
  <c r="AH39" i="13"/>
  <c r="AH39" i="12" s="1"/>
  <c r="AI39" i="13"/>
  <c r="AI39" i="12" s="1"/>
  <c r="AI40" i="19"/>
  <c r="AI39" i="23"/>
  <c r="AI39" i="19"/>
  <c r="AI46" i="13"/>
  <c r="AI46" i="12" s="1"/>
  <c r="AI46" i="19"/>
  <c r="AI46" i="23"/>
  <c r="AI47" i="19"/>
  <c r="AJ35" i="13"/>
  <c r="AJ35" i="12" s="1"/>
  <c r="AJ35" i="19"/>
  <c r="AJ35" i="23"/>
  <c r="AJ36" i="19"/>
  <c r="AJ44" i="13"/>
  <c r="AJ44" i="12" s="1"/>
  <c r="AK44" i="13"/>
  <c r="AK44" i="12" s="1"/>
  <c r="AK45" i="19"/>
  <c r="AK44" i="19"/>
  <c r="AK44" i="23"/>
  <c r="AK37" i="13"/>
  <c r="AK37" i="12" s="1"/>
  <c r="AL37" i="13"/>
  <c r="AL37" i="12" s="1"/>
  <c r="AL38" i="19"/>
  <c r="AL37" i="23"/>
  <c r="AL37" i="19"/>
  <c r="AL30" i="26"/>
  <c r="AM30" i="26"/>
  <c r="AL35" i="13"/>
  <c r="AL35" i="12" s="1"/>
  <c r="AM35" i="13"/>
  <c r="AM35" i="12" s="1"/>
  <c r="AM35" i="23"/>
  <c r="AM36" i="19"/>
  <c r="AM35" i="19"/>
  <c r="AN42" i="13"/>
  <c r="AN42" i="12" s="1"/>
  <c r="AM42" i="13"/>
  <c r="AM42" i="12" s="1"/>
  <c r="AN42" i="23"/>
  <c r="AN43" i="19"/>
  <c r="AN42" i="19"/>
  <c r="AN39" i="13"/>
  <c r="AN39" i="12" s="1"/>
  <c r="AO39" i="13"/>
  <c r="AO39" i="12" s="1"/>
  <c r="AO39" i="23"/>
  <c r="AO40" i="19"/>
  <c r="AO39" i="19"/>
  <c r="AO44" i="13"/>
  <c r="AO44" i="12" s="1"/>
  <c r="AP44" i="13"/>
  <c r="AP44" i="12" s="1"/>
  <c r="AP44" i="23"/>
  <c r="AP44" i="19"/>
  <c r="AP45" i="19"/>
  <c r="AP37" i="13"/>
  <c r="AP37" i="12" s="1"/>
  <c r="AQ37" i="13"/>
  <c r="AQ37" i="12" s="1"/>
  <c r="AQ38" i="19"/>
  <c r="AQ37" i="23"/>
  <c r="AQ37" i="19"/>
  <c r="BB42" i="13"/>
  <c r="BB42" i="12" s="1"/>
  <c r="BC42" i="13"/>
  <c r="BC42" i="12" s="1"/>
  <c r="BC42" i="19"/>
  <c r="BC42" i="23"/>
  <c r="BC43" i="19"/>
  <c r="BD35" i="19"/>
  <c r="BD35" i="23"/>
  <c r="BD47" i="19"/>
  <c r="BD47" i="23"/>
  <c r="BE48" i="13"/>
  <c r="BE48" i="12" s="1"/>
  <c r="BF49" i="19"/>
  <c r="BF48" i="23"/>
  <c r="BF48" i="19"/>
  <c r="BF37" i="13"/>
  <c r="BF37" i="12" s="1"/>
  <c r="BG37" i="13"/>
  <c r="BG37" i="12" s="1"/>
  <c r="BG37" i="23"/>
  <c r="BG37" i="19"/>
  <c r="BG38" i="19"/>
  <c r="BG38" i="13"/>
  <c r="BG38" i="12" s="1"/>
  <c r="BH38" i="13"/>
  <c r="BH38" i="12" s="1"/>
  <c r="BH39" i="19"/>
  <c r="BH38" i="23"/>
  <c r="BH38" i="19"/>
  <c r="BH43" i="13"/>
  <c r="BH43" i="12" s="1"/>
  <c r="BI43" i="13"/>
  <c r="BI43" i="12" s="1"/>
  <c r="BI43" i="23"/>
  <c r="BI44" i="19"/>
  <c r="BI43" i="19"/>
  <c r="BJ43" i="13"/>
  <c r="BJ43" i="12" s="1"/>
  <c r="BJ43" i="23"/>
  <c r="BJ44" i="19"/>
  <c r="BJ43" i="19"/>
  <c r="BK33" i="19"/>
  <c r="BK32" i="23"/>
  <c r="BK32" i="22"/>
  <c r="BK32" i="19"/>
  <c r="BK45" i="13"/>
  <c r="BK45" i="12" s="1"/>
  <c r="BL45" i="13"/>
  <c r="BL45" i="12" s="1"/>
  <c r="BL45" i="19"/>
  <c r="BL45" i="23"/>
  <c r="BL46" i="19"/>
  <c r="BL44" i="13"/>
  <c r="BL44" i="12" s="1"/>
  <c r="BM44" i="13"/>
  <c r="BM44" i="12" s="1"/>
  <c r="BM44" i="23"/>
  <c r="BM45" i="19"/>
  <c r="BM44" i="19"/>
  <c r="BO36" i="13"/>
  <c r="BO36" i="12" s="1"/>
  <c r="BO36" i="23"/>
  <c r="BO37" i="19"/>
  <c r="BO36" i="19"/>
  <c r="BO36" i="22"/>
  <c r="BQ37" i="23"/>
  <c r="BQ37" i="19"/>
  <c r="BQ38" i="19"/>
  <c r="AZ36" i="13"/>
  <c r="AZ36" i="12" s="1"/>
  <c r="AY36" i="13"/>
  <c r="AY36" i="12" s="1"/>
  <c r="AZ36" i="23"/>
  <c r="AZ37" i="19"/>
  <c r="AZ36" i="19"/>
  <c r="CO32" i="13"/>
  <c r="CO32" i="12" s="1"/>
  <c r="CP32" i="22"/>
  <c r="CP33" i="19"/>
  <c r="CP32" i="23"/>
  <c r="L36" i="13"/>
  <c r="L36" i="12" s="1"/>
  <c r="K36" i="13"/>
  <c r="K36" i="12" s="1"/>
  <c r="L36" i="23"/>
  <c r="L36" i="19"/>
  <c r="L37" i="19"/>
  <c r="L36" i="22"/>
  <c r="M37" i="13"/>
  <c r="M37" i="12" s="1"/>
  <c r="L37" i="13"/>
  <c r="L37" i="12" s="1"/>
  <c r="M37" i="23"/>
  <c r="M37" i="19"/>
  <c r="M38" i="19"/>
  <c r="P36" i="13"/>
  <c r="P36" i="12" s="1"/>
  <c r="O36" i="13"/>
  <c r="O36" i="12" s="1"/>
  <c r="P36" i="22"/>
  <c r="P37" i="19"/>
  <c r="P36" i="23"/>
  <c r="P36" i="19"/>
  <c r="T30" i="26"/>
  <c r="S30" i="26"/>
  <c r="G33" i="13"/>
  <c r="G33" i="12" s="1"/>
  <c r="G33" i="22"/>
  <c r="G33" i="23"/>
  <c r="G33" i="19"/>
  <c r="G34" i="19"/>
  <c r="B32" i="13"/>
  <c r="B32" i="12" s="1"/>
  <c r="CV45" i="13"/>
  <c r="CV45" i="12" s="1"/>
  <c r="CV45" i="23"/>
  <c r="CV45" i="19"/>
  <c r="F33" i="13"/>
  <c r="F33" i="12" s="1"/>
  <c r="F33" i="23"/>
  <c r="F33" i="22"/>
  <c r="F33" i="19"/>
  <c r="F34" i="19"/>
  <c r="X41" i="13"/>
  <c r="X41" i="12" s="1"/>
  <c r="W41" i="13"/>
  <c r="W41" i="12" s="1"/>
  <c r="X41" i="23"/>
  <c r="X42" i="19"/>
  <c r="X41" i="19"/>
  <c r="Y38" i="13"/>
  <c r="Y38" i="12" s="1"/>
  <c r="Y38" i="23"/>
  <c r="Y39" i="19"/>
  <c r="Y38" i="19"/>
  <c r="Z31" i="13"/>
  <c r="Z31" i="12" s="1"/>
  <c r="AA31" i="19"/>
  <c r="AA32" i="19"/>
  <c r="AA31" i="23"/>
  <c r="AA43" i="13"/>
  <c r="AA43" i="12" s="1"/>
  <c r="Z43" i="13"/>
  <c r="Z43" i="12" s="1"/>
  <c r="AA43" i="23"/>
  <c r="AA44" i="19"/>
  <c r="AB36" i="13"/>
  <c r="AB36" i="12" s="1"/>
  <c r="AA36" i="13"/>
  <c r="AA36" i="12" s="1"/>
  <c r="AB36" i="19"/>
  <c r="AB36" i="23"/>
  <c r="AB37" i="19"/>
  <c r="AB33" i="13"/>
  <c r="AB33" i="12" s="1"/>
  <c r="AC33" i="13"/>
  <c r="AC33" i="12" s="1"/>
  <c r="AC33" i="23"/>
  <c r="AC34" i="19"/>
  <c r="AC33" i="19"/>
  <c r="AD38" i="13"/>
  <c r="AD38" i="12" s="1"/>
  <c r="AC38" i="13"/>
  <c r="AC38" i="12" s="1"/>
  <c r="AD38" i="23"/>
  <c r="AD38" i="19"/>
  <c r="AD39" i="19"/>
  <c r="AF32" i="13"/>
  <c r="AF32" i="12" s="1"/>
  <c r="AE32" i="13"/>
  <c r="AE32" i="12" s="1"/>
  <c r="AF33" i="19"/>
  <c r="AF32" i="23"/>
  <c r="AF32" i="19"/>
  <c r="AE48" i="13"/>
  <c r="AE48" i="12" s="1"/>
  <c r="AF48" i="13"/>
  <c r="AF48" i="12" s="1"/>
  <c r="AF48" i="19"/>
  <c r="AF48" i="23"/>
  <c r="AH30" i="26"/>
  <c r="AI30" i="26"/>
  <c r="AJ43" i="13"/>
  <c r="AJ43" i="12" s="1"/>
  <c r="AJ43" i="23"/>
  <c r="AJ43" i="19"/>
  <c r="AJ44" i="19"/>
  <c r="AJ36" i="13"/>
  <c r="AJ36" i="12" s="1"/>
  <c r="AK36" i="13"/>
  <c r="AK36" i="12" s="1"/>
  <c r="AK36" i="19"/>
  <c r="AK36" i="23"/>
  <c r="AK37" i="19"/>
  <c r="AL33" i="13"/>
  <c r="AL33" i="12" s="1"/>
  <c r="AK33" i="13"/>
  <c r="AK33" i="12" s="1"/>
  <c r="AL34" i="19"/>
  <c r="AL33" i="23"/>
  <c r="AL33" i="19"/>
  <c r="AM43" i="13"/>
  <c r="AM43" i="12" s="1"/>
  <c r="AL43" i="13"/>
  <c r="AL43" i="12" s="1"/>
  <c r="AM43" i="23"/>
  <c r="AM44" i="19"/>
  <c r="AM43" i="19"/>
  <c r="AM32" i="13"/>
  <c r="AM32" i="12" s="1"/>
  <c r="AN32" i="13"/>
  <c r="AN32" i="12" s="1"/>
  <c r="AN32" i="23"/>
  <c r="AN33" i="19"/>
  <c r="AN32" i="19"/>
  <c r="AN30" i="26"/>
  <c r="AO30" i="26"/>
  <c r="AO35" i="13"/>
  <c r="AO35" i="12" s="1"/>
  <c r="AN35" i="13"/>
  <c r="AN35" i="12" s="1"/>
  <c r="AO35" i="19"/>
  <c r="AO36" i="19"/>
  <c r="AO35" i="23"/>
  <c r="AP40" i="13"/>
  <c r="AP40" i="12" s="1"/>
  <c r="AO40" i="13"/>
  <c r="AO40" i="12" s="1"/>
  <c r="AP40" i="19"/>
  <c r="AP41" i="19"/>
  <c r="AP40" i="23"/>
  <c r="AP33" i="13"/>
  <c r="AP33" i="12" s="1"/>
  <c r="AQ33" i="13"/>
  <c r="AQ33" i="12" s="1"/>
  <c r="AQ33" i="23"/>
  <c r="AQ34" i="19"/>
  <c r="AQ33" i="19"/>
  <c r="BB34" i="13"/>
  <c r="BB34" i="12" s="1"/>
  <c r="BC34" i="13"/>
  <c r="BC34" i="12" s="1"/>
  <c r="BC34" i="23"/>
  <c r="BC34" i="19"/>
  <c r="BF36" i="13"/>
  <c r="BF36" i="12" s="1"/>
  <c r="BE36" i="13"/>
  <c r="BE36" i="12" s="1"/>
  <c r="BF36" i="19"/>
  <c r="BF36" i="23"/>
  <c r="BF37" i="19"/>
  <c r="BJ39" i="13"/>
  <c r="BJ39" i="12" s="1"/>
  <c r="BJ39" i="19"/>
  <c r="BJ40" i="19"/>
  <c r="BJ39" i="23"/>
  <c r="BJ44" i="13"/>
  <c r="BJ44" i="12" s="1"/>
  <c r="BK44" i="13"/>
  <c r="BK44" i="12" s="1"/>
  <c r="BK45" i="19"/>
  <c r="BK44" i="23"/>
  <c r="BK44" i="19"/>
  <c r="BL41" i="13"/>
  <c r="BL41" i="12" s="1"/>
  <c r="BK41" i="13"/>
  <c r="BK41" i="12" s="1"/>
  <c r="BL41" i="19"/>
  <c r="BL41" i="23"/>
  <c r="BL42" i="19"/>
  <c r="BL40" i="13"/>
  <c r="BL40" i="12" s="1"/>
  <c r="BM40" i="13"/>
  <c r="BM40" i="12" s="1"/>
  <c r="BM40" i="19"/>
  <c r="BM41" i="19"/>
  <c r="BM40" i="23"/>
  <c r="BM36" i="13"/>
  <c r="BM36" i="12" s="1"/>
  <c r="BN36" i="13"/>
  <c r="BN36" i="12" s="1"/>
  <c r="BN37" i="19"/>
  <c r="BN36" i="22"/>
  <c r="BN36" i="23"/>
  <c r="BN44" i="13"/>
  <c r="BN44" i="12" s="1"/>
  <c r="BN44" i="23"/>
  <c r="BN44" i="19"/>
  <c r="BN45" i="19"/>
  <c r="BP45" i="13"/>
  <c r="BP45" i="12" s="1"/>
  <c r="BQ45" i="13"/>
  <c r="BQ45" i="12" s="1"/>
  <c r="BQ45" i="23"/>
  <c r="BQ45" i="19"/>
  <c r="BS38" i="13"/>
  <c r="BS38" i="12" s="1"/>
  <c r="BT38" i="13"/>
  <c r="BT38" i="12" s="1"/>
  <c r="BT38" i="23"/>
  <c r="BT38" i="19"/>
  <c r="BT39" i="19"/>
  <c r="BU31" i="13"/>
  <c r="BU31" i="12" s="1"/>
  <c r="BV31" i="13"/>
  <c r="BV31" i="12" s="1"/>
  <c r="BV31" i="22"/>
  <c r="BV32" i="19"/>
  <c r="BV31" i="23"/>
  <c r="BV31" i="19"/>
  <c r="BV39" i="13"/>
  <c r="BV39" i="12" s="1"/>
  <c r="BU39" i="13"/>
  <c r="BU39" i="12" s="1"/>
  <c r="BV39" i="19"/>
  <c r="BV39" i="23"/>
  <c r="BV40" i="19"/>
  <c r="BW32" i="22"/>
  <c r="BW33" i="19"/>
  <c r="BW32" i="19"/>
  <c r="BW32" i="23"/>
  <c r="BW32" i="13"/>
  <c r="BW32" i="12" s="1"/>
  <c r="CS40" i="19"/>
  <c r="CS41" i="19"/>
  <c r="CS40" i="23"/>
  <c r="DB48" i="19"/>
  <c r="DB47" i="23"/>
  <c r="DA47" i="13"/>
  <c r="DA47" i="12" s="1"/>
  <c r="B32" i="26"/>
  <c r="C36" i="13"/>
  <c r="C36" i="12" s="1"/>
  <c r="C36" i="22"/>
  <c r="C36" i="23"/>
  <c r="C37" i="19"/>
  <c r="C36" i="19"/>
  <c r="E37" i="13"/>
  <c r="E37" i="12" s="1"/>
  <c r="D37" i="13"/>
  <c r="D37" i="12" s="1"/>
  <c r="E37" i="19"/>
  <c r="E37" i="23"/>
  <c r="E38" i="19"/>
  <c r="AU36" i="13"/>
  <c r="AU36" i="12" s="1"/>
  <c r="AU36" i="19"/>
  <c r="AU36" i="23"/>
  <c r="AU37" i="19"/>
  <c r="AW33" i="13"/>
  <c r="AW33" i="12" s="1"/>
  <c r="AW33" i="19"/>
  <c r="AW34" i="19"/>
  <c r="AW33" i="23"/>
  <c r="L32" i="13"/>
  <c r="L32" i="12" s="1"/>
  <c r="K32" i="13"/>
  <c r="K32" i="12" s="1"/>
  <c r="L32" i="23"/>
  <c r="L33" i="19"/>
  <c r="L32" i="22"/>
  <c r="L32" i="19"/>
  <c r="S31" i="13"/>
  <c r="S31" i="12" s="1"/>
  <c r="T31" i="13"/>
  <c r="T31" i="12" s="1"/>
  <c r="T31" i="23"/>
  <c r="T31" i="19"/>
  <c r="T31" i="22"/>
  <c r="T32" i="19"/>
  <c r="AS32" i="13"/>
  <c r="AS32" i="12" s="1"/>
  <c r="AT32" i="13"/>
  <c r="AT32" i="12" s="1"/>
  <c r="AT32" i="19"/>
  <c r="AT33" i="19"/>
  <c r="AT32" i="23"/>
  <c r="CH34" i="19"/>
  <c r="CH33" i="19"/>
  <c r="CH33" i="22"/>
  <c r="CH33" i="23"/>
  <c r="CG33" i="13"/>
  <c r="CG33" i="12" s="1"/>
  <c r="CH33" i="13"/>
  <c r="CH33" i="12" s="1"/>
  <c r="CM35" i="13"/>
  <c r="CM35" i="12" s="1"/>
  <c r="CN35" i="13"/>
  <c r="CN35" i="12" s="1"/>
  <c r="CN35" i="23"/>
  <c r="CN35" i="22"/>
  <c r="CN35" i="19"/>
  <c r="H33" i="13"/>
  <c r="H33" i="12" s="1"/>
  <c r="I33" i="13"/>
  <c r="I33" i="12" s="1"/>
  <c r="I33" i="23"/>
  <c r="I34" i="19"/>
  <c r="I33" i="19"/>
  <c r="I33" i="22"/>
  <c r="AR33" i="13"/>
  <c r="AR33" i="12" s="1"/>
  <c r="AS33" i="13"/>
  <c r="AS33" i="12" s="1"/>
  <c r="AS33" i="19"/>
  <c r="AS33" i="23"/>
  <c r="AS34" i="19"/>
  <c r="B36" i="13"/>
  <c r="B36" i="12" s="1"/>
  <c r="CV41" i="13"/>
  <c r="CV41" i="12" s="1"/>
  <c r="CV41" i="23"/>
  <c r="CV42" i="19"/>
  <c r="AD30" i="26"/>
  <c r="AE30" i="26"/>
  <c r="Y46" i="13"/>
  <c r="Y46" i="12" s="1"/>
  <c r="X46" i="13"/>
  <c r="X46" i="12" s="1"/>
  <c r="Y46" i="19"/>
  <c r="Y46" i="23"/>
  <c r="Z38" i="13"/>
  <c r="Z38" i="12" s="1"/>
  <c r="Z38" i="19"/>
  <c r="Z38" i="23"/>
  <c r="Z39" i="19"/>
  <c r="Z46" i="13"/>
  <c r="Z46" i="12" s="1"/>
  <c r="Z47" i="19"/>
  <c r="Z46" i="23"/>
  <c r="Z46" i="19"/>
  <c r="AB32" i="13"/>
  <c r="AB32" i="12" s="1"/>
  <c r="AA32" i="13"/>
  <c r="AA32" i="12" s="1"/>
  <c r="AB33" i="19"/>
  <c r="AB32" i="23"/>
  <c r="AA44" i="13"/>
  <c r="AA44" i="12" s="1"/>
  <c r="AB44" i="13"/>
  <c r="AB44" i="12" s="1"/>
  <c r="AB44" i="19"/>
  <c r="AB44" i="23"/>
  <c r="AB45" i="19"/>
  <c r="AB41" i="13"/>
  <c r="AB41" i="12" s="1"/>
  <c r="AC41" i="13"/>
  <c r="AC41" i="12" s="1"/>
  <c r="AC41" i="23"/>
  <c r="AC42" i="19"/>
  <c r="AC34" i="13"/>
  <c r="AC34" i="12" s="1"/>
  <c r="AD34" i="19"/>
  <c r="AD34" i="23"/>
  <c r="AD31" i="13"/>
  <c r="AD31" i="12" s="1"/>
  <c r="AE31" i="13"/>
  <c r="AE31" i="12" s="1"/>
  <c r="AE31" i="23"/>
  <c r="AE32" i="19"/>
  <c r="AE31" i="19"/>
  <c r="AD39" i="13"/>
  <c r="AD39" i="12" s="1"/>
  <c r="AE39" i="13"/>
  <c r="AE39" i="12" s="1"/>
  <c r="AE39" i="23"/>
  <c r="AE39" i="19"/>
  <c r="AE40" i="19"/>
  <c r="AD47" i="13"/>
  <c r="AD47" i="12" s="1"/>
  <c r="AE47" i="13"/>
  <c r="AE47" i="12" s="1"/>
  <c r="AE48" i="19"/>
  <c r="AE47" i="19"/>
  <c r="AE47" i="23"/>
  <c r="AF45" i="13"/>
  <c r="AF45" i="12" s="1"/>
  <c r="AG45" i="13"/>
  <c r="AG45" i="12" s="1"/>
  <c r="AG45" i="23"/>
  <c r="AG46" i="19"/>
  <c r="AG45" i="19"/>
  <c r="AG42" i="13"/>
  <c r="AG42" i="12" s="1"/>
  <c r="AH42" i="13"/>
  <c r="AH42" i="12" s="1"/>
  <c r="AH42" i="19"/>
  <c r="AH42" i="23"/>
  <c r="AH43" i="19"/>
  <c r="AH35" i="13"/>
  <c r="AH35" i="12" s="1"/>
  <c r="AI35" i="13"/>
  <c r="AI35" i="12" s="1"/>
  <c r="AI35" i="19"/>
  <c r="AI36" i="19"/>
  <c r="AI35" i="23"/>
  <c r="AI43" i="13"/>
  <c r="AI43" i="12" s="1"/>
  <c r="AH43" i="13"/>
  <c r="AH43" i="12" s="1"/>
  <c r="AI43" i="23"/>
  <c r="AI43" i="19"/>
  <c r="AI44" i="19"/>
  <c r="AJ31" i="13"/>
  <c r="AJ31" i="12" s="1"/>
  <c r="AJ32" i="19"/>
  <c r="AJ31" i="23"/>
  <c r="AJ31" i="19"/>
  <c r="AK32" i="13"/>
  <c r="AK32" i="12" s="1"/>
  <c r="AJ32" i="13"/>
  <c r="AJ32" i="12" s="1"/>
  <c r="AK32" i="19"/>
  <c r="AK33" i="19"/>
  <c r="AK32" i="23"/>
  <c r="AJ48" i="13"/>
  <c r="AJ48" i="12" s="1"/>
  <c r="AK48" i="13"/>
  <c r="AK48" i="12" s="1"/>
  <c r="AK48" i="23"/>
  <c r="AK48" i="19"/>
  <c r="AL31" i="13"/>
  <c r="AL31" i="12" s="1"/>
  <c r="AM31" i="13"/>
  <c r="AM31" i="12" s="1"/>
  <c r="AM31" i="19"/>
  <c r="AM31" i="23"/>
  <c r="AM32" i="19"/>
  <c r="AN31" i="13"/>
  <c r="AN31" i="12" s="1"/>
  <c r="AO31" i="13"/>
  <c r="AO31" i="12" s="1"/>
  <c r="AO32" i="19"/>
  <c r="AO31" i="19"/>
  <c r="AO31" i="23"/>
  <c r="AO36" i="13"/>
  <c r="AO36" i="12" s="1"/>
  <c r="AP36" i="13"/>
  <c r="AP36" i="12" s="1"/>
  <c r="AP37" i="19"/>
  <c r="AP36" i="23"/>
  <c r="AP36" i="19"/>
  <c r="AO48" i="13"/>
  <c r="AO48" i="12" s="1"/>
  <c r="AP48" i="13"/>
  <c r="AP48" i="12" s="1"/>
  <c r="AP48" i="19"/>
  <c r="AP48" i="23"/>
  <c r="BB46" i="13"/>
  <c r="BB46" i="12" s="1"/>
  <c r="BC46" i="13"/>
  <c r="BC46" i="12" s="1"/>
  <c r="BC46" i="19"/>
  <c r="BC46" i="23"/>
  <c r="BD39" i="19"/>
  <c r="BD39" i="23"/>
  <c r="BE40" i="13"/>
  <c r="BE40" i="12" s="1"/>
  <c r="BE41" i="19"/>
  <c r="BE40" i="23"/>
  <c r="BF44" i="13"/>
  <c r="BF44" i="12" s="1"/>
  <c r="BE44" i="13"/>
  <c r="BE44" i="12" s="1"/>
  <c r="BF45" i="19"/>
  <c r="BF44" i="23"/>
  <c r="BF44" i="19"/>
  <c r="BG33" i="13"/>
  <c r="BG33" i="12" s="1"/>
  <c r="BF33" i="13"/>
  <c r="BF33" i="12" s="1"/>
  <c r="BG34" i="19"/>
  <c r="BG33" i="23"/>
  <c r="BH35" i="19"/>
  <c r="BH34" i="23"/>
  <c r="BH34" i="19"/>
  <c r="BG34" i="13"/>
  <c r="BG34" i="12" s="1"/>
  <c r="BH39" i="13"/>
  <c r="BH39" i="12" s="1"/>
  <c r="BI39" i="13"/>
  <c r="BI39" i="12" s="1"/>
  <c r="BI40" i="19"/>
  <c r="BI39" i="19"/>
  <c r="BI39" i="23"/>
  <c r="BI35" i="13"/>
  <c r="BI35" i="12" s="1"/>
  <c r="BJ35" i="23"/>
  <c r="BJ35" i="19"/>
  <c r="BJ36" i="19"/>
  <c r="BI47" i="13"/>
  <c r="BI47" i="12" s="1"/>
  <c r="BJ47" i="13"/>
  <c r="BJ47" i="12" s="1"/>
  <c r="BJ47" i="19"/>
  <c r="BJ48" i="19"/>
  <c r="BJ47" i="23"/>
  <c r="BJ36" i="13"/>
  <c r="BJ36" i="12" s="1"/>
  <c r="BK36" i="19"/>
  <c r="BK36" i="23"/>
  <c r="BK36" i="22"/>
  <c r="BK37" i="19"/>
  <c r="BL34" i="13"/>
  <c r="BL34" i="12" s="1"/>
  <c r="BM34" i="13"/>
  <c r="BM34" i="12" s="1"/>
  <c r="BM34" i="22"/>
  <c r="BM35" i="19"/>
  <c r="BM34" i="23"/>
  <c r="BM34" i="19"/>
  <c r="BP37" i="13"/>
  <c r="BP37" i="12" s="1"/>
  <c r="BO37" i="13"/>
  <c r="BO37" i="12" s="1"/>
  <c r="BP37" i="23"/>
  <c r="BP37" i="19"/>
  <c r="BT42" i="13"/>
  <c r="BT42" i="12" s="1"/>
  <c r="BU42" i="13"/>
  <c r="BU42" i="12" s="1"/>
  <c r="BU42" i="19"/>
  <c r="BU42" i="23"/>
  <c r="BU43" i="19"/>
  <c r="BN27" i="15"/>
  <c r="CK32" i="23"/>
  <c r="CK33" i="19"/>
  <c r="CK32" i="19"/>
  <c r="CK32" i="22"/>
  <c r="BY38" i="13"/>
  <c r="BY38" i="12" s="1"/>
  <c r="BY38" i="23"/>
  <c r="BY38" i="19"/>
  <c r="BY39" i="19"/>
  <c r="CI35" i="13"/>
  <c r="CI35" i="12" s="1"/>
  <c r="CI35" i="19"/>
  <c r="CI35" i="22"/>
  <c r="CI35" i="23"/>
  <c r="CI36" i="19"/>
  <c r="CF31" i="13"/>
  <c r="CF31" i="12" s="1"/>
  <c r="CG32" i="19"/>
  <c r="CG31" i="19"/>
  <c r="CG31" i="22"/>
  <c r="CG31" i="23"/>
  <c r="CX39" i="23"/>
  <c r="CW39" i="13"/>
  <c r="CW39" i="12" s="1"/>
  <c r="CX40" i="19"/>
  <c r="CX39" i="19"/>
  <c r="AE30" i="12"/>
  <c r="BZ38" i="13"/>
  <c r="BZ38" i="12" s="1"/>
  <c r="BZ38" i="23"/>
  <c r="BZ39" i="19"/>
  <c r="BZ38" i="19"/>
  <c r="BW41" i="13"/>
  <c r="BW41" i="12" s="1"/>
  <c r="BX41" i="13"/>
  <c r="BX41" i="12" s="1"/>
  <c r="BX41" i="23"/>
  <c r="BX41" i="19"/>
  <c r="CB39" i="13"/>
  <c r="CB39" i="12" s="1"/>
  <c r="CC39" i="23"/>
  <c r="CC39" i="19"/>
  <c r="CC35" i="13"/>
  <c r="CC35" i="12" s="1"/>
  <c r="CD35" i="13"/>
  <c r="CD35" i="12" s="1"/>
  <c r="CD35" i="22"/>
  <c r="CD35" i="23"/>
  <c r="CD35" i="19"/>
  <c r="CE36" i="19"/>
  <c r="CE37" i="19"/>
  <c r="CE36" i="23"/>
  <c r="CE36" i="22"/>
  <c r="CN33" i="23"/>
  <c r="CN33" i="22"/>
  <c r="CN34" i="19"/>
  <c r="CM33" i="13"/>
  <c r="CM33" i="12" s="1"/>
  <c r="CT37" i="23"/>
  <c r="CT38" i="19"/>
  <c r="CT37" i="19"/>
  <c r="CS37" i="13"/>
  <c r="CS37" i="12" s="1"/>
  <c r="CA36" i="13"/>
  <c r="CA36" i="12" s="1"/>
  <c r="CA36" i="23"/>
  <c r="CA36" i="19"/>
  <c r="CA37" i="19"/>
  <c r="CA36" i="22"/>
  <c r="CB36" i="13"/>
  <c r="CB36" i="12" s="1"/>
  <c r="CB37" i="19"/>
  <c r="CB36" i="23"/>
  <c r="CB36" i="19"/>
  <c r="CB36" i="22"/>
  <c r="BO30" i="26"/>
  <c r="BP30" i="26"/>
  <c r="BY34" i="13"/>
  <c r="BY34" i="12" s="1"/>
  <c r="BZ34" i="13"/>
  <c r="BZ34" i="12" s="1"/>
  <c r="BZ35" i="19"/>
  <c r="BZ34" i="23"/>
  <c r="BZ34" i="22"/>
  <c r="CJ35" i="13"/>
  <c r="CJ35" i="12" s="1"/>
  <c r="CJ35" i="23"/>
  <c r="CJ35" i="22"/>
  <c r="CJ36" i="19"/>
  <c r="CJ35" i="19"/>
  <c r="CV38" i="13"/>
  <c r="CV38" i="12" s="1"/>
  <c r="CV39" i="19"/>
  <c r="CV38" i="23"/>
  <c r="CV38" i="19"/>
  <c r="CU38" i="13"/>
  <c r="CU38" i="12" s="1"/>
  <c r="CI31" i="13"/>
  <c r="CI31" i="12" s="1"/>
  <c r="CI31" i="22"/>
  <c r="CI32" i="19"/>
  <c r="CI31" i="23"/>
  <c r="CI31" i="19"/>
  <c r="AF20" i="13"/>
  <c r="AF20" i="12" s="1"/>
  <c r="AF20" i="22"/>
  <c r="AF20" i="9"/>
  <c r="AF20" i="19"/>
  <c r="AE20" i="13"/>
  <c r="AG20" i="9"/>
  <c r="AF21" i="19"/>
  <c r="AF20" i="23"/>
  <c r="AI20" i="8"/>
  <c r="CC30" i="26"/>
  <c r="CB30" i="26"/>
  <c r="CR41" i="19"/>
  <c r="CR40" i="23"/>
  <c r="CR40" i="19"/>
  <c r="CQ40" i="13"/>
  <c r="CQ40" i="12" s="1"/>
  <c r="DB43" i="13"/>
  <c r="DB43" i="12" s="1"/>
  <c r="DC43" i="13"/>
  <c r="DC43" i="12" s="1"/>
  <c r="DC43" i="19"/>
  <c r="DC44" i="19"/>
  <c r="DC43" i="23"/>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BT30" i="26"/>
  <c r="BS30" i="26"/>
  <c r="CE39" i="13"/>
  <c r="CE39" i="12" s="1"/>
  <c r="CF39" i="13"/>
  <c r="CF39" i="12" s="1"/>
  <c r="CF39" i="23"/>
  <c r="CF40" i="19"/>
  <c r="CC31" i="13"/>
  <c r="CC31" i="12" s="1"/>
  <c r="CB31" i="13"/>
  <c r="CB31" i="12" s="1"/>
  <c r="CC31" i="23"/>
  <c r="CC31" i="19"/>
  <c r="CC31" i="22"/>
  <c r="CD31" i="13"/>
  <c r="CD31" i="12" s="1"/>
  <c r="CD31" i="23"/>
  <c r="CD32" i="19"/>
  <c r="CD31" i="19"/>
  <c r="CD31" i="22"/>
  <c r="CD32" i="13"/>
  <c r="CD32" i="12" s="1"/>
  <c r="CE32" i="19"/>
  <c r="CE32" i="13"/>
  <c r="CE32" i="12" s="1"/>
  <c r="CE32" i="22"/>
  <c r="CE33" i="19"/>
  <c r="CE32" i="23"/>
  <c r="CG38" i="13"/>
  <c r="CG38" i="12" s="1"/>
  <c r="CG38" i="19"/>
  <c r="CG39" i="19"/>
  <c r="CG38" i="23"/>
  <c r="CP39" i="13"/>
  <c r="CP39" i="12" s="1"/>
  <c r="CP40" i="19"/>
  <c r="CP39" i="23"/>
  <c r="CO39" i="13"/>
  <c r="CO39" i="12" s="1"/>
  <c r="BZ40" i="13"/>
  <c r="BZ40" i="12" s="1"/>
  <c r="CA40" i="13"/>
  <c r="CA40" i="12" s="1"/>
  <c r="CA41" i="19"/>
  <c r="CA40" i="19"/>
  <c r="CA40" i="23"/>
  <c r="BA18" i="15"/>
  <c r="G77" i="7"/>
  <c r="G79" i="7"/>
  <c r="L8" i="7"/>
  <c r="Y8" i="7" s="1"/>
  <c r="AI8" i="7" s="1"/>
  <c r="K8" i="7"/>
  <c r="X8" i="7" s="1"/>
  <c r="AH8" i="7" s="1"/>
  <c r="BV34" i="13"/>
  <c r="BV34" i="12" s="1"/>
  <c r="BW35" i="19"/>
  <c r="BW34" i="19"/>
  <c r="BW34" i="23"/>
  <c r="BW34" i="22"/>
  <c r="CB32" i="13"/>
  <c r="CB32" i="12" s="1"/>
  <c r="CC32" i="13"/>
  <c r="CC32" i="12" s="1"/>
  <c r="CC32" i="22"/>
  <c r="CC33" i="19"/>
  <c r="CC32" i="23"/>
  <c r="CC32" i="19"/>
  <c r="CP32" i="19"/>
  <c r="CP31" i="23"/>
  <c r="CP31" i="19"/>
  <c r="CP31" i="22"/>
  <c r="CO31" i="13"/>
  <c r="CO31" i="12" s="1"/>
  <c r="CF36" i="13"/>
  <c r="CF36" i="12" s="1"/>
  <c r="CF36" i="22"/>
  <c r="CE36" i="13"/>
  <c r="CE36" i="12" s="1"/>
  <c r="CF36" i="23"/>
  <c r="CF37" i="19"/>
  <c r="CF36" i="19"/>
  <c r="CV34" i="22"/>
  <c r="CV34" i="23"/>
  <c r="CV35" i="19"/>
  <c r="CV34" i="13"/>
  <c r="CV34" i="12" s="1"/>
  <c r="CU34" i="13"/>
  <c r="CU34" i="12" s="1"/>
  <c r="BP34" i="13"/>
  <c r="BP34" i="12" s="1"/>
  <c r="BP34" i="22"/>
  <c r="BP34" i="23"/>
  <c r="BP34" i="19"/>
  <c r="BO34" i="13"/>
  <c r="BO34" i="12" s="1"/>
  <c r="BR37" i="19"/>
  <c r="BR37" i="23"/>
  <c r="BR37" i="13"/>
  <c r="BR37" i="12" s="1"/>
  <c r="BQ37" i="13"/>
  <c r="BQ37" i="12" s="1"/>
  <c r="CH35" i="13"/>
  <c r="CH35" i="12" s="1"/>
  <c r="CH35" i="22"/>
  <c r="CH36" i="19"/>
  <c r="CH35" i="23"/>
  <c r="CH35" i="19"/>
  <c r="CU31" i="13"/>
  <c r="CU31" i="12" s="1"/>
  <c r="CV31" i="19"/>
  <c r="CV31" i="22"/>
  <c r="CV32" i="19"/>
  <c r="CV31" i="23"/>
  <c r="C18" i="22"/>
  <c r="B18" i="13"/>
  <c r="C18" i="23"/>
  <c r="B18" i="9"/>
  <c r="AW27" i="15"/>
  <c r="BR52" i="24"/>
  <c r="BR51" i="26" s="1"/>
  <c r="BR52" i="21"/>
  <c r="CA33" i="23"/>
  <c r="CA33" i="19"/>
  <c r="CA33" i="22"/>
  <c r="CA34" i="19"/>
  <c r="CA33" i="13"/>
  <c r="CA33" i="12" s="1"/>
  <c r="CE35" i="13"/>
  <c r="CE35" i="12" s="1"/>
  <c r="CF35" i="19"/>
  <c r="CF35" i="22"/>
  <c r="CF35" i="23"/>
  <c r="CK34" i="23"/>
  <c r="CK34" i="19"/>
  <c r="CK34" i="13"/>
  <c r="CK34" i="12" s="1"/>
  <c r="CJ34" i="13"/>
  <c r="CJ34" i="12" s="1"/>
  <c r="CK34" i="22"/>
  <c r="CK35" i="19"/>
  <c r="BR33" i="22"/>
  <c r="BR33" i="19"/>
  <c r="BR34" i="19"/>
  <c r="BQ33" i="13"/>
  <c r="BQ33" i="12" s="1"/>
  <c r="BR33" i="23"/>
  <c r="CG31" i="13"/>
  <c r="CG31" i="12" s="1"/>
  <c r="CH31" i="13"/>
  <c r="CH31" i="12" s="1"/>
  <c r="CH31" i="23"/>
  <c r="CH31" i="19"/>
  <c r="CH31" i="22"/>
  <c r="CH32" i="19"/>
  <c r="CI32" i="13"/>
  <c r="CI32" i="12" s="1"/>
  <c r="CJ32" i="13"/>
  <c r="CJ32" i="12" s="1"/>
  <c r="CJ33" i="19"/>
  <c r="CJ32" i="22"/>
  <c r="CJ32" i="23"/>
  <c r="CJ32" i="19"/>
  <c r="C19" i="19"/>
  <c r="BL36" i="23"/>
  <c r="BL37" i="19"/>
  <c r="BL36" i="22"/>
  <c r="BX36" i="13"/>
  <c r="BX36" i="12" s="1"/>
  <c r="BX36" i="22"/>
  <c r="BX37" i="19"/>
  <c r="BX36" i="23"/>
  <c r="BX36" i="19"/>
  <c r="DF51" i="24"/>
  <c r="DE51" i="26" s="1"/>
  <c r="R3" i="7"/>
  <c r="CW31" i="19"/>
  <c r="CW31" i="23"/>
  <c r="CW31" i="22"/>
  <c r="CW32" i="19"/>
  <c r="CW31" i="13"/>
  <c r="CW31" i="12" s="1"/>
  <c r="CS34" i="19"/>
  <c r="CS34" i="23"/>
  <c r="CS34" i="22"/>
  <c r="CS35" i="19"/>
  <c r="CS34" i="13"/>
  <c r="CS34" i="12" s="1"/>
  <c r="CR34" i="13"/>
  <c r="CR34" i="12" s="1"/>
  <c r="CT31" i="22"/>
  <c r="CT31" i="23"/>
  <c r="CT32" i="19"/>
  <c r="CT31" i="19"/>
  <c r="BC35" i="13"/>
  <c r="BC35" i="12" s="1"/>
  <c r="BC36" i="19"/>
  <c r="BC35" i="23"/>
  <c r="BC35" i="19"/>
  <c r="BC48" i="13"/>
  <c r="BC48" i="12" s="1"/>
  <c r="BD48" i="13"/>
  <c r="BD48" i="12" s="1"/>
  <c r="BD48" i="19"/>
  <c r="BD49" i="19"/>
  <c r="BD48" i="23"/>
  <c r="BD39" i="13"/>
  <c r="BD39" i="12" s="1"/>
  <c r="BE39" i="13"/>
  <c r="BE39" i="12" s="1"/>
  <c r="BE39" i="23"/>
  <c r="BE39" i="19"/>
  <c r="BE40" i="19"/>
  <c r="BF32" i="13"/>
  <c r="BF32" i="12" s="1"/>
  <c r="BG32" i="23"/>
  <c r="BG33" i="19"/>
  <c r="BG32" i="19"/>
  <c r="BI45" i="13"/>
  <c r="BI45" i="12" s="1"/>
  <c r="BJ45" i="13"/>
  <c r="BJ45" i="12" s="1"/>
  <c r="BJ46" i="19"/>
  <c r="BJ45" i="23"/>
  <c r="BJ45" i="19"/>
  <c r="BL32" i="13"/>
  <c r="BL32" i="12" s="1"/>
  <c r="BL33" i="19"/>
  <c r="BL32" i="23"/>
  <c r="BL32" i="22"/>
  <c r="BL32" i="19"/>
  <c r="BK32" i="13"/>
  <c r="BK32" i="12" s="1"/>
  <c r="BW42" i="13"/>
  <c r="BW42" i="12" s="1"/>
  <c r="BX42" i="13"/>
  <c r="BX42" i="12" s="1"/>
  <c r="BX43" i="19"/>
  <c r="BX42" i="19"/>
  <c r="BX42" i="23"/>
  <c r="BY31" i="13"/>
  <c r="BY31" i="12" s="1"/>
  <c r="BY31" i="23"/>
  <c r="BY31" i="19"/>
  <c r="BY32" i="19"/>
  <c r="BY31" i="22"/>
  <c r="BY43" i="13"/>
  <c r="BY43" i="12" s="1"/>
  <c r="BZ43" i="13"/>
  <c r="BZ43" i="12" s="1"/>
  <c r="BZ43" i="23"/>
  <c r="BZ43" i="19"/>
  <c r="BZ44" i="19"/>
  <c r="CE38" i="13"/>
  <c r="CE38" i="12" s="1"/>
  <c r="CF38" i="13"/>
  <c r="CF38" i="12" s="1"/>
  <c r="CF38" i="19"/>
  <c r="CF38" i="23"/>
  <c r="CF39" i="19"/>
  <c r="CJ38" i="13"/>
  <c r="CJ38" i="12" s="1"/>
  <c r="CJ39" i="19"/>
  <c r="CJ38" i="19"/>
  <c r="CI38" i="13"/>
  <c r="CI38" i="12" s="1"/>
  <c r="CJ38" i="23"/>
  <c r="CI45" i="13"/>
  <c r="CI45" i="12" s="1"/>
  <c r="CJ45" i="23"/>
  <c r="CJ45" i="19"/>
  <c r="CJ45" i="13"/>
  <c r="CJ45" i="12" s="1"/>
  <c r="CJ46" i="19"/>
  <c r="CL49" i="23"/>
  <c r="CL50" i="19"/>
  <c r="CL49" i="19"/>
  <c r="CL49" i="13"/>
  <c r="CL49" i="12" s="1"/>
  <c r="CK49" i="13"/>
  <c r="CK49" i="12" s="1"/>
  <c r="CM43" i="13"/>
  <c r="CM43" i="12" s="1"/>
  <c r="CN44" i="19"/>
  <c r="CN43" i="19"/>
  <c r="CN43" i="23"/>
  <c r="CP52" i="24"/>
  <c r="CP51" i="26" s="1"/>
  <c r="CP52" i="21"/>
  <c r="CQ30" i="26"/>
  <c r="CP30" i="26"/>
  <c r="CR31" i="13"/>
  <c r="CR31" i="12" s="1"/>
  <c r="CS31" i="23"/>
  <c r="CS32" i="19"/>
  <c r="CS31" i="22"/>
  <c r="CS31" i="19"/>
  <c r="CS31" i="13"/>
  <c r="CS31" i="12" s="1"/>
  <c r="CZ36" i="19"/>
  <c r="CZ36" i="23"/>
  <c r="CZ37" i="19"/>
  <c r="CZ36" i="22"/>
  <c r="AB18" i="19"/>
  <c r="AA18" i="13"/>
  <c r="AB18" i="22"/>
  <c r="AB18" i="23"/>
  <c r="AA18" i="9"/>
  <c r="AI18" i="8"/>
  <c r="AH18" i="9" s="1"/>
  <c r="AB18" i="9"/>
  <c r="AC18" i="9"/>
  <c r="AB18" i="13"/>
  <c r="AB18" i="12" s="1"/>
  <c r="G8" i="22"/>
  <c r="G8" i="23"/>
  <c r="F8" i="13"/>
  <c r="G8" i="9"/>
  <c r="F8" i="9"/>
  <c r="G9" i="19"/>
  <c r="R8" i="8"/>
  <c r="BA19" i="13"/>
  <c r="BB19" i="22"/>
  <c r="BB20" i="19"/>
  <c r="BB19" i="23"/>
  <c r="BB19" i="13"/>
  <c r="BB19" i="12" s="1"/>
  <c r="BQ19" i="8"/>
  <c r="BB19" i="19"/>
  <c r="BB19" i="9"/>
  <c r="AR21" i="9"/>
  <c r="AR21" i="22"/>
  <c r="AR22" i="19"/>
  <c r="AR21" i="19"/>
  <c r="AR21" i="23"/>
  <c r="AR21" i="13"/>
  <c r="AR21" i="12" s="1"/>
  <c r="AZ21" i="8"/>
  <c r="AQ21" i="13"/>
  <c r="DB32" i="22"/>
  <c r="DB32" i="23"/>
  <c r="DB32" i="19"/>
  <c r="CV48" i="13"/>
  <c r="CV48" i="12" s="1"/>
  <c r="CV49" i="19"/>
  <c r="CV48" i="23"/>
  <c r="CV48" i="19"/>
  <c r="CU48" i="13"/>
  <c r="CU48" i="12" s="1"/>
  <c r="CT52" i="24"/>
  <c r="CT51" i="26" s="1"/>
  <c r="CT52" i="21"/>
  <c r="CT42" i="13"/>
  <c r="CT42" i="12" s="1"/>
  <c r="CT43" i="19"/>
  <c r="CT42" i="23"/>
  <c r="CT42" i="19"/>
  <c r="DD45" i="13"/>
  <c r="DD45" i="12" s="1"/>
  <c r="DC45" i="13"/>
  <c r="DC45" i="12" s="1"/>
  <c r="DD45" i="23"/>
  <c r="DD45" i="19"/>
  <c r="DD46" i="19"/>
  <c r="AV23" i="12"/>
  <c r="BY53" i="28"/>
  <c r="BB32" i="13"/>
  <c r="BB32" i="12" s="1"/>
  <c r="BC32" i="23"/>
  <c r="BC33" i="19"/>
  <c r="BC32" i="19"/>
  <c r="BC32" i="13"/>
  <c r="BC32" i="12" s="1"/>
  <c r="BD32" i="13"/>
  <c r="BD32" i="12" s="1"/>
  <c r="BD32" i="19"/>
  <c r="BD33" i="19"/>
  <c r="BD32" i="23"/>
  <c r="BD47" i="13"/>
  <c r="BD47" i="12" s="1"/>
  <c r="BE47" i="13"/>
  <c r="BE47" i="12" s="1"/>
  <c r="BE47" i="19"/>
  <c r="BE47" i="23"/>
  <c r="BE48" i="19"/>
  <c r="BJ51" i="13"/>
  <c r="BJ51" i="12" s="1"/>
  <c r="BK51" i="19"/>
  <c r="BK51" i="22"/>
  <c r="BK51" i="23"/>
  <c r="BK52" i="19"/>
  <c r="BN35" i="13"/>
  <c r="BN35" i="12" s="1"/>
  <c r="BM35" i="13"/>
  <c r="BM35" i="12" s="1"/>
  <c r="BN35" i="23"/>
  <c r="BN35" i="19"/>
  <c r="BN35" i="22"/>
  <c r="BN36" i="19"/>
  <c r="BX38" i="23"/>
  <c r="BX38" i="19"/>
  <c r="BX39" i="19"/>
  <c r="BW50" i="13"/>
  <c r="BW50" i="12" s="1"/>
  <c r="BX50" i="13"/>
  <c r="BX50" i="12" s="1"/>
  <c r="BX50" i="23"/>
  <c r="BX50" i="19"/>
  <c r="BX51" i="19"/>
  <c r="CD34" i="13"/>
  <c r="CD34" i="12" s="1"/>
  <c r="CE34" i="22"/>
  <c r="CE34" i="23"/>
  <c r="CE35" i="19"/>
  <c r="CE34" i="19"/>
  <c r="CE34" i="13"/>
  <c r="CE34" i="12" s="1"/>
  <c r="CI46" i="23"/>
  <c r="CI46" i="19"/>
  <c r="CI47" i="19"/>
  <c r="CH46" i="13"/>
  <c r="CH46" i="12" s="1"/>
  <c r="CI46" i="13"/>
  <c r="CI46" i="12" s="1"/>
  <c r="CK40" i="13"/>
  <c r="CK40" i="12" s="1"/>
  <c r="CK41" i="19"/>
  <c r="CK40" i="19"/>
  <c r="CK40" i="23"/>
  <c r="CL38" i="13"/>
  <c r="CL38" i="12" s="1"/>
  <c r="CL39" i="19"/>
  <c r="CL38" i="23"/>
  <c r="CL38" i="19"/>
  <c r="CN32" i="13"/>
  <c r="CN32" i="12" s="1"/>
  <c r="CN32" i="19"/>
  <c r="CN32" i="22"/>
  <c r="CN33" i="19"/>
  <c r="CN32" i="23"/>
  <c r="CM32" i="13"/>
  <c r="CM32" i="12" s="1"/>
  <c r="CP34" i="19"/>
  <c r="CP34" i="23"/>
  <c r="CP34" i="22"/>
  <c r="CP35" i="19"/>
  <c r="CP46" i="13"/>
  <c r="CP46" i="12" s="1"/>
  <c r="CP46" i="23"/>
  <c r="CP46" i="19"/>
  <c r="CP47" i="19"/>
  <c r="CO46" i="13"/>
  <c r="CO46" i="12" s="1"/>
  <c r="CQ31" i="19"/>
  <c r="CQ32" i="19"/>
  <c r="CQ31" i="23"/>
  <c r="CQ31" i="22"/>
  <c r="CQ38" i="23"/>
  <c r="CQ39" i="19"/>
  <c r="CQ38" i="13"/>
  <c r="CQ38" i="12" s="1"/>
  <c r="CQ38" i="19"/>
  <c r="CR50" i="23"/>
  <c r="CR51" i="19"/>
  <c r="CR50" i="13"/>
  <c r="CR50" i="12" s="1"/>
  <c r="CR50" i="19"/>
  <c r="CQ50" i="13"/>
  <c r="CQ50" i="12" s="1"/>
  <c r="CW41" i="19"/>
  <c r="CW40" i="23"/>
  <c r="CW40" i="19"/>
  <c r="DA39" i="23"/>
  <c r="DA39" i="19"/>
  <c r="DA40" i="19"/>
  <c r="DA39" i="13"/>
  <c r="DA39" i="12" s="1"/>
  <c r="AN20" i="9"/>
  <c r="AN20" i="19"/>
  <c r="AM20" i="13"/>
  <c r="AM20" i="12" s="1"/>
  <c r="AN20" i="23"/>
  <c r="AN20" i="13"/>
  <c r="AN20" i="12" s="1"/>
  <c r="AZ20" i="8"/>
  <c r="AN20" i="22"/>
  <c r="DF44" i="24"/>
  <c r="DE44" i="26" s="1"/>
  <c r="DF34" i="24"/>
  <c r="DE34" i="26" s="1"/>
  <c r="BN13" i="15"/>
  <c r="CW30" i="26"/>
  <c r="CV33" i="22"/>
  <c r="CV33" i="23"/>
  <c r="CV33" i="19"/>
  <c r="CV34" i="19"/>
  <c r="CU33" i="13"/>
  <c r="CU33" i="12" s="1"/>
  <c r="CV33" i="13"/>
  <c r="CV33" i="12" s="1"/>
  <c r="CS42" i="13"/>
  <c r="CS42" i="12" s="1"/>
  <c r="CT39" i="19"/>
  <c r="CT39" i="23"/>
  <c r="CT40" i="19"/>
  <c r="CS39" i="13"/>
  <c r="CS39" i="12" s="1"/>
  <c r="BA51" i="13"/>
  <c r="BA51" i="12" s="1"/>
  <c r="BB51" i="13"/>
  <c r="BB51" i="12" s="1"/>
  <c r="BB51" i="23"/>
  <c r="BB52" i="19"/>
  <c r="BB51" i="19"/>
  <c r="BC51" i="13"/>
  <c r="BC51" i="12" s="1"/>
  <c r="BC51" i="23"/>
  <c r="BC51" i="19"/>
  <c r="BC52" i="19"/>
  <c r="BE43" i="13"/>
  <c r="BE43" i="12" s="1"/>
  <c r="BD43" i="13"/>
  <c r="BD43" i="12" s="1"/>
  <c r="BE43" i="19"/>
  <c r="BE44" i="19"/>
  <c r="BE43" i="23"/>
  <c r="BP41" i="13"/>
  <c r="BP41" i="12" s="1"/>
  <c r="BP41" i="23"/>
  <c r="BP41" i="19"/>
  <c r="BP42" i="19"/>
  <c r="BO41" i="13"/>
  <c r="BO41" i="12" s="1"/>
  <c r="BO48" i="13"/>
  <c r="BO48" i="12" s="1"/>
  <c r="BP49" i="19"/>
  <c r="BP48" i="13"/>
  <c r="BP48" i="12" s="1"/>
  <c r="BP48" i="23"/>
  <c r="BP48" i="19"/>
  <c r="BQ48" i="13"/>
  <c r="BQ48" i="12" s="1"/>
  <c r="BR48" i="13"/>
  <c r="BR48" i="12" s="1"/>
  <c r="BR48" i="23"/>
  <c r="BR49" i="19"/>
  <c r="BR48" i="19"/>
  <c r="BX34" i="19"/>
  <c r="BX34" i="22"/>
  <c r="BX35" i="19"/>
  <c r="BX34" i="23"/>
  <c r="BW34" i="13"/>
  <c r="BW34" i="12" s="1"/>
  <c r="BW46" i="13"/>
  <c r="BW46" i="12" s="1"/>
  <c r="BX46" i="13"/>
  <c r="BX46" i="12" s="1"/>
  <c r="BX46" i="23"/>
  <c r="BX46" i="19"/>
  <c r="BX47" i="19"/>
  <c r="BY35" i="13"/>
  <c r="BY35" i="12" s="1"/>
  <c r="BX35" i="13"/>
  <c r="BX35" i="12" s="1"/>
  <c r="BY35" i="19"/>
  <c r="BY35" i="22"/>
  <c r="BY36" i="19"/>
  <c r="BY35" i="23"/>
  <c r="BZ36" i="13"/>
  <c r="BZ36" i="12" s="1"/>
  <c r="BY36" i="13"/>
  <c r="BY36" i="12" s="1"/>
  <c r="BZ36" i="23"/>
  <c r="BZ36" i="19"/>
  <c r="BZ37" i="19"/>
  <c r="BZ36" i="22"/>
  <c r="CD39" i="13"/>
  <c r="CD39" i="12" s="1"/>
  <c r="CC39" i="13"/>
  <c r="CC39" i="12" s="1"/>
  <c r="CD39" i="23"/>
  <c r="CD39" i="19"/>
  <c r="CD40" i="19"/>
  <c r="CL45" i="13"/>
  <c r="CL45" i="12" s="1"/>
  <c r="CL45" i="19"/>
  <c r="CL45" i="23"/>
  <c r="CL46" i="19"/>
  <c r="CK45" i="13"/>
  <c r="CK45" i="12" s="1"/>
  <c r="CL51" i="13"/>
  <c r="CL51" i="12" s="1"/>
  <c r="CM51" i="23"/>
  <c r="CM51" i="19"/>
  <c r="CM51" i="22"/>
  <c r="CM52" i="19"/>
  <c r="CP42" i="13"/>
  <c r="CP42" i="12" s="1"/>
  <c r="CP42" i="23"/>
  <c r="CP42" i="19"/>
  <c r="CP43" i="19"/>
  <c r="CR33" i="19"/>
  <c r="CR33" i="23"/>
  <c r="CQ33" i="13"/>
  <c r="CQ33" i="12" s="1"/>
  <c r="CR33" i="13"/>
  <c r="CR33" i="12" s="1"/>
  <c r="CR33" i="22"/>
  <c r="CR34" i="19"/>
  <c r="DD39" i="19"/>
  <c r="DD40" i="19"/>
  <c r="DD39" i="23"/>
  <c r="AR18" i="13"/>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G18" i="13"/>
  <c r="AG18" i="12" s="1"/>
  <c r="AG19" i="19"/>
  <c r="AG18" i="19"/>
  <c r="AF18" i="13"/>
  <c r="AF18" i="12" s="1"/>
  <c r="AF18" i="9"/>
  <c r="BI5" i="13"/>
  <c r="BJ5" i="9"/>
  <c r="BJ5" i="22"/>
  <c r="BJ6" i="19"/>
  <c r="BJ5" i="13"/>
  <c r="BJ5" i="12" s="1"/>
  <c r="BI5" i="9"/>
  <c r="BJ5" i="19"/>
  <c r="BJ5" i="23"/>
  <c r="DF36" i="24"/>
  <c r="DE36" i="26" s="1"/>
  <c r="DF41" i="24"/>
  <c r="DE41" i="26" s="1"/>
  <c r="DF50" i="24"/>
  <c r="DE50" i="26" s="1"/>
  <c r="B32" i="15"/>
  <c r="CX45" i="19"/>
  <c r="CX44" i="23"/>
  <c r="CX44" i="19"/>
  <c r="CY36" i="23"/>
  <c r="CY36" i="22"/>
  <c r="CY36" i="19"/>
  <c r="CY37" i="19"/>
  <c r="CT35" i="23"/>
  <c r="CT35" i="22"/>
  <c r="CT36" i="19"/>
  <c r="CT35" i="19"/>
  <c r="CT46" i="23"/>
  <c r="CT46" i="13"/>
  <c r="CT46" i="12" s="1"/>
  <c r="CT47" i="19"/>
  <c r="CT46" i="19"/>
  <c r="CS46" i="13"/>
  <c r="CS46" i="12" s="1"/>
  <c r="CV46" i="13"/>
  <c r="CV46" i="12" s="1"/>
  <c r="CV46" i="19"/>
  <c r="CV47" i="19"/>
  <c r="CV46" i="23"/>
  <c r="CU46" i="13"/>
  <c r="CU46" i="12" s="1"/>
  <c r="BB52" i="24"/>
  <c r="BA51" i="26" s="1"/>
  <c r="BB52" i="21"/>
  <c r="BB47" i="13"/>
  <c r="BB47" i="12" s="1"/>
  <c r="BC47" i="13"/>
  <c r="BC47" i="12" s="1"/>
  <c r="BC47" i="19"/>
  <c r="BC47" i="23"/>
  <c r="BC48" i="19"/>
  <c r="BD52" i="24"/>
  <c r="BD52" i="21"/>
  <c r="BE32" i="13"/>
  <c r="BE32" i="12" s="1"/>
  <c r="BE32" i="23"/>
  <c r="BE33" i="19"/>
  <c r="BE32" i="19"/>
  <c r="BJ52" i="24"/>
  <c r="BJ51" i="26" s="1"/>
  <c r="BJ52" i="21"/>
  <c r="BW36" i="13"/>
  <c r="BW36" i="12" s="1"/>
  <c r="BV36" i="13"/>
  <c r="BV36" i="12" s="1"/>
  <c r="BW36" i="23"/>
  <c r="BW36" i="19"/>
  <c r="BW36" i="22"/>
  <c r="BW37" i="19"/>
  <c r="BY30" i="26"/>
  <c r="BX30" i="26"/>
  <c r="BZ33" i="23"/>
  <c r="BZ33" i="19"/>
  <c r="BZ33" i="22"/>
  <c r="BZ34" i="19"/>
  <c r="BY33" i="13"/>
  <c r="BY33" i="12" s="1"/>
  <c r="BZ51" i="13"/>
  <c r="BZ51" i="12" s="1"/>
  <c r="CA51" i="13"/>
  <c r="CA51" i="12" s="1"/>
  <c r="CA51" i="22"/>
  <c r="CA51" i="19"/>
  <c r="CA51" i="23"/>
  <c r="CA52" i="19"/>
  <c r="CC46" i="13"/>
  <c r="CC46" i="12" s="1"/>
  <c r="CD46" i="13"/>
  <c r="CD46" i="12" s="1"/>
  <c r="CD46" i="19"/>
  <c r="CD47" i="19"/>
  <c r="CD46" i="23"/>
  <c r="CF41" i="13"/>
  <c r="CF41" i="12" s="1"/>
  <c r="CF42" i="19"/>
  <c r="CF41" i="23"/>
  <c r="CF41" i="19"/>
  <c r="CG47" i="13"/>
  <c r="CG47" i="12" s="1"/>
  <c r="CH47" i="13"/>
  <c r="CH47" i="12" s="1"/>
  <c r="CH47" i="23"/>
  <c r="CH47" i="19"/>
  <c r="CJ49" i="23"/>
  <c r="CJ50" i="19"/>
  <c r="CJ49" i="19"/>
  <c r="CI49" i="13"/>
  <c r="CI49" i="12" s="1"/>
  <c r="CJ49" i="13"/>
  <c r="CJ49" i="12" s="1"/>
  <c r="CO38" i="13"/>
  <c r="CO38" i="12" s="1"/>
  <c r="CP38" i="13"/>
  <c r="CP38" i="12" s="1"/>
  <c r="CP38" i="23"/>
  <c r="CP39" i="19"/>
  <c r="CP38" i="19"/>
  <c r="CP50" i="19"/>
  <c r="CP51" i="19"/>
  <c r="CP50" i="23"/>
  <c r="CS30" i="26"/>
  <c r="CR30" i="26"/>
  <c r="CV40" i="23"/>
  <c r="CV41" i="19"/>
  <c r="CV40" i="19"/>
  <c r="CU40" i="13"/>
  <c r="CU40" i="12" s="1"/>
  <c r="CY39" i="13"/>
  <c r="CY39" i="12" s="1"/>
  <c r="CZ39" i="19"/>
  <c r="CZ40" i="19"/>
  <c r="CZ39" i="23"/>
  <c r="DB46" i="23"/>
  <c r="DB47" i="19"/>
  <c r="DB46" i="13"/>
  <c r="DB46" i="12" s="1"/>
  <c r="AV22" i="19"/>
  <c r="AU22" i="13"/>
  <c r="AU22" i="12" s="1"/>
  <c r="AV22" i="22"/>
  <c r="AV22" i="23"/>
  <c r="AV23" i="19"/>
  <c r="AV22" i="13"/>
  <c r="AV22" i="12" s="1"/>
  <c r="AU22" i="9"/>
  <c r="AZ22" i="8"/>
  <c r="AV22" i="9"/>
  <c r="AW22" i="9"/>
  <c r="BF9" i="22"/>
  <c r="BF9" i="23"/>
  <c r="BE9" i="13"/>
  <c r="BF9" i="9"/>
  <c r="BF10" i="19"/>
  <c r="BF9" i="19"/>
  <c r="BG9" i="9"/>
  <c r="BF9" i="13"/>
  <c r="BF9" i="12" s="1"/>
  <c r="BE9" i="9"/>
  <c r="BQ9" i="8"/>
  <c r="E8" i="7"/>
  <c r="AJ4" i="15"/>
  <c r="N8" i="7"/>
  <c r="AA8" i="7" s="1"/>
  <c r="AK8" i="7" s="1"/>
  <c r="AJ18" i="15"/>
  <c r="S8" i="7"/>
  <c r="O13" i="15"/>
  <c r="DF35" i="24"/>
  <c r="DE35" i="26" s="1"/>
  <c r="D30" i="26"/>
  <c r="E30" i="26"/>
  <c r="X52" i="24"/>
  <c r="X51" i="26" s="1"/>
  <c r="X52" i="21"/>
  <c r="B37" i="26"/>
  <c r="DF37" i="24"/>
  <c r="DE37" i="26" s="1"/>
  <c r="F31" i="13"/>
  <c r="F31" i="12" s="1"/>
  <c r="F32" i="19"/>
  <c r="F31" i="23"/>
  <c r="F31" i="19"/>
  <c r="F31" i="22"/>
  <c r="DF31" i="8"/>
  <c r="DE31" i="9" s="1"/>
  <c r="CV52" i="24"/>
  <c r="CV51" i="26" s="1"/>
  <c r="CV52" i="21"/>
  <c r="CN36" i="13"/>
  <c r="CN36" i="12" s="1"/>
  <c r="CM36" i="13"/>
  <c r="CM36" i="12" s="1"/>
  <c r="CN37" i="19"/>
  <c r="CN36" i="23"/>
  <c r="CN36" i="22"/>
  <c r="CN36" i="19"/>
  <c r="DB52" i="24"/>
  <c r="DA51" i="26" s="1"/>
  <c r="DB52" i="21"/>
  <c r="CG42" i="13"/>
  <c r="CG42" i="12" s="1"/>
  <c r="CF42" i="13"/>
  <c r="CF42" i="12" s="1"/>
  <c r="CG42" i="19"/>
  <c r="CG43" i="19"/>
  <c r="CG42" i="23"/>
  <c r="CX37" i="19"/>
  <c r="CX38" i="19"/>
  <c r="CX37" i="23"/>
  <c r="CW37" i="13"/>
  <c r="CW37" i="12" s="1"/>
  <c r="CZ32" i="23"/>
  <c r="CZ33" i="19"/>
  <c r="CZ32" i="19"/>
  <c r="CZ32" i="22"/>
  <c r="CY32" i="13"/>
  <c r="CY32" i="12" s="1"/>
  <c r="DD52" i="24"/>
  <c r="DD52" i="21"/>
  <c r="DD36" i="13"/>
  <c r="DD36" i="12" s="1"/>
  <c r="DD37" i="19"/>
  <c r="DD36" i="19"/>
  <c r="DD36" i="23"/>
  <c r="DD36" i="22"/>
  <c r="X47" i="13"/>
  <c r="X47" i="12" s="1"/>
  <c r="Y47" i="13"/>
  <c r="Y47" i="12" s="1"/>
  <c r="Y48" i="19"/>
  <c r="Y47" i="23"/>
  <c r="Y47" i="19"/>
  <c r="DF47" i="8"/>
  <c r="DE47" i="9" s="1"/>
  <c r="AA52" i="24"/>
  <c r="AA51" i="26" s="1"/>
  <c r="AA52" i="21"/>
  <c r="AB50" i="13"/>
  <c r="AB50" i="12" s="1"/>
  <c r="AA50" i="13"/>
  <c r="AA50" i="12" s="1"/>
  <c r="AB50" i="23"/>
  <c r="AB50" i="19"/>
  <c r="AC45" i="13"/>
  <c r="AC45" i="12" s="1"/>
  <c r="AD45" i="13"/>
  <c r="AD45" i="12" s="1"/>
  <c r="AD45" i="19"/>
  <c r="AD45" i="23"/>
  <c r="AD46" i="19"/>
  <c r="DF45" i="8"/>
  <c r="DE45" i="9" s="1"/>
  <c r="AE44" i="13"/>
  <c r="AE44" i="12" s="1"/>
  <c r="AF44" i="13"/>
  <c r="AF44" i="12" s="1"/>
  <c r="AF44" i="19"/>
  <c r="AF44" i="23"/>
  <c r="AF45" i="19"/>
  <c r="BB39" i="13"/>
  <c r="BB39" i="12" s="1"/>
  <c r="BC39" i="13"/>
  <c r="BC39" i="12" s="1"/>
  <c r="BC40" i="19"/>
  <c r="BC39" i="19"/>
  <c r="BC39" i="23"/>
  <c r="DF39" i="8"/>
  <c r="DE39" i="9" s="1"/>
  <c r="BC44" i="13"/>
  <c r="BC44" i="12" s="1"/>
  <c r="BD44" i="13"/>
  <c r="BD44" i="12" s="1"/>
  <c r="BD44" i="19"/>
  <c r="BD44" i="23"/>
  <c r="BD45" i="19"/>
  <c r="BI37" i="13"/>
  <c r="BI37" i="12" s="1"/>
  <c r="BH37" i="13"/>
  <c r="BH37" i="12" s="1"/>
  <c r="BI37" i="23"/>
  <c r="BI37" i="19"/>
  <c r="BI38" i="19"/>
  <c r="DF37" i="8"/>
  <c r="DE37" i="9" s="1"/>
  <c r="BL51" i="13"/>
  <c r="BL51" i="12" s="1"/>
  <c r="BK51" i="13"/>
  <c r="BK51" i="12" s="1"/>
  <c r="BL52" i="19"/>
  <c r="BL51" i="19"/>
  <c r="BL51" i="22"/>
  <c r="BL51" i="23"/>
  <c r="BN52" i="24"/>
  <c r="BN51" i="26" s="1"/>
  <c r="BN52" i="21"/>
  <c r="BN42" i="19"/>
  <c r="BN41" i="19"/>
  <c r="BN41" i="23"/>
  <c r="BM41" i="13"/>
  <c r="BM41" i="12" s="1"/>
  <c r="BN41" i="13"/>
  <c r="BN41" i="12" s="1"/>
  <c r="BP51" i="13"/>
  <c r="BP51" i="12" s="1"/>
  <c r="BO51" i="13"/>
  <c r="BO51" i="12" s="1"/>
  <c r="BP51" i="22"/>
  <c r="BP51" i="19"/>
  <c r="BP52" i="19"/>
  <c r="BP51" i="23"/>
  <c r="BR41" i="13"/>
  <c r="BR41" i="12" s="1"/>
  <c r="BR41" i="23"/>
  <c r="BR41" i="19"/>
  <c r="BR42" i="19"/>
  <c r="BQ41" i="13"/>
  <c r="BQ41" i="12" s="1"/>
  <c r="BS49" i="13"/>
  <c r="BS49" i="12" s="1"/>
  <c r="BR49" i="13"/>
  <c r="BR49" i="12" s="1"/>
  <c r="BS49" i="23"/>
  <c r="BS50" i="19"/>
  <c r="BS49" i="19"/>
  <c r="BV52" i="24"/>
  <c r="BV51" i="26" s="1"/>
  <c r="BV52" i="21"/>
  <c r="CJ51" i="13"/>
  <c r="CJ51" i="12" s="1"/>
  <c r="CI51" i="13"/>
  <c r="CI51" i="12" s="1"/>
  <c r="CJ51" i="23"/>
  <c r="CJ51" i="22"/>
  <c r="CJ51" i="19"/>
  <c r="CJ52" i="19"/>
  <c r="CV50" i="13"/>
  <c r="CV50" i="12" s="1"/>
  <c r="CV50" i="23"/>
  <c r="CV50" i="19"/>
  <c r="CV51" i="19"/>
  <c r="CU50" i="13"/>
  <c r="CU50" i="12" s="1"/>
  <c r="DB33" i="22"/>
  <c r="DB34" i="19"/>
  <c r="DB33" i="23"/>
  <c r="DB33" i="19"/>
  <c r="DB33" i="13"/>
  <c r="DB33" i="12" s="1"/>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Q5" i="12"/>
  <c r="AI24" i="23"/>
  <c r="BX52" i="26"/>
  <c r="U52" i="24"/>
  <c r="U52" i="21"/>
  <c r="DF48" i="24"/>
  <c r="DE48" i="26" s="1"/>
  <c r="AR53" i="28"/>
  <c r="DF43" i="24"/>
  <c r="DE43" i="26" s="1"/>
  <c r="C52" i="24"/>
  <c r="C51" i="26" s="1"/>
  <c r="C52" i="21"/>
  <c r="H52" i="24"/>
  <c r="H51" i="26" s="1"/>
  <c r="H52" i="21"/>
  <c r="V52" i="24"/>
  <c r="V51" i="26" s="1"/>
  <c r="V52" i="21"/>
  <c r="CJ52" i="24"/>
  <c r="CJ51" i="26" s="1"/>
  <c r="CJ52" i="21"/>
  <c r="CN51" i="13"/>
  <c r="CN51" i="12" s="1"/>
  <c r="CM51" i="13"/>
  <c r="CM51" i="12" s="1"/>
  <c r="CN52" i="19"/>
  <c r="CN51" i="19"/>
  <c r="CN51" i="22"/>
  <c r="CN51" i="23"/>
  <c r="CO34" i="23"/>
  <c r="CO34" i="19"/>
  <c r="CO34" i="22"/>
  <c r="CO35" i="19"/>
  <c r="CO34" i="13"/>
  <c r="CO34" i="12" s="1"/>
  <c r="CN34" i="13"/>
  <c r="CN34" i="12" s="1"/>
  <c r="CR43" i="19"/>
  <c r="CR44" i="19"/>
  <c r="CR43" i="23"/>
  <c r="CV36" i="13"/>
  <c r="CV36" i="12" s="1"/>
  <c r="CV36" i="23"/>
  <c r="CV37" i="19"/>
  <c r="CV36" i="19"/>
  <c r="CV36" i="22"/>
  <c r="CK43" i="13"/>
  <c r="CK43" i="12" s="1"/>
  <c r="CL43" i="13"/>
  <c r="CL43" i="12" s="1"/>
  <c r="CL44" i="19"/>
  <c r="CL43" i="23"/>
  <c r="CL43" i="19"/>
  <c r="CM46" i="23"/>
  <c r="CM46" i="19"/>
  <c r="CM47" i="19"/>
  <c r="CL46" i="13"/>
  <c r="CL46" i="12" s="1"/>
  <c r="CM46" i="13"/>
  <c r="CM46" i="12" s="1"/>
  <c r="CE46" i="13"/>
  <c r="CE46" i="12" s="1"/>
  <c r="CF46" i="13"/>
  <c r="CF46" i="12" s="1"/>
  <c r="CF46" i="23"/>
  <c r="CF47" i="19"/>
  <c r="CF46" i="19"/>
  <c r="CX52" i="24"/>
  <c r="CX51" i="26" s="1"/>
  <c r="CX52" i="21"/>
  <c r="CZ52" i="24"/>
  <c r="CZ51" i="26" s="1"/>
  <c r="CZ52" i="21"/>
  <c r="DA31" i="23"/>
  <c r="DA32" i="19"/>
  <c r="DA31" i="22"/>
  <c r="DA31" i="19"/>
  <c r="DA31" i="13"/>
  <c r="DA31" i="12" s="1"/>
  <c r="Y40" i="13"/>
  <c r="Y40" i="12" s="1"/>
  <c r="Z40" i="13"/>
  <c r="Z40" i="12" s="1"/>
  <c r="Z40" i="23"/>
  <c r="Z41" i="19"/>
  <c r="Z40" i="19"/>
  <c r="DF40" i="8"/>
  <c r="DE40" i="9" s="1"/>
  <c r="AA31" i="13"/>
  <c r="AA31" i="12" s="1"/>
  <c r="AB31" i="13"/>
  <c r="AB31" i="12" s="1"/>
  <c r="AB31" i="23"/>
  <c r="AB31" i="19"/>
  <c r="AB32" i="19"/>
  <c r="AC35" i="13"/>
  <c r="AC35" i="12" s="1"/>
  <c r="AD35" i="13"/>
  <c r="AD35" i="12" s="1"/>
  <c r="AD35" i="23"/>
  <c r="AD35" i="19"/>
  <c r="AD36" i="19"/>
  <c r="DF35" i="8"/>
  <c r="DE35" i="9" s="1"/>
  <c r="AD34" i="13"/>
  <c r="AD34" i="12" s="1"/>
  <c r="AE34" i="13"/>
  <c r="AE34" i="12" s="1"/>
  <c r="AE34" i="19"/>
  <c r="AE34" i="23"/>
  <c r="AE35" i="19"/>
  <c r="DF34" i="8"/>
  <c r="DE34" i="9" s="1"/>
  <c r="BC52" i="24"/>
  <c r="BC51" i="26" s="1"/>
  <c r="BC52" i="21"/>
  <c r="BD40" i="13"/>
  <c r="BD40" i="12" s="1"/>
  <c r="BC40" i="13"/>
  <c r="BC40" i="12" s="1"/>
  <c r="BD40" i="19"/>
  <c r="BD41" i="19"/>
  <c r="BD40" i="23"/>
  <c r="BF51" i="13"/>
  <c r="BF51" i="12" s="1"/>
  <c r="BG51" i="13"/>
  <c r="BG51" i="12" s="1"/>
  <c r="BG51" i="19"/>
  <c r="BG51" i="23"/>
  <c r="BG52" i="19"/>
  <c r="BO38" i="13"/>
  <c r="BO38" i="12" s="1"/>
  <c r="BP38" i="13"/>
  <c r="BP38" i="12" s="1"/>
  <c r="BP38" i="23"/>
  <c r="BP38" i="19"/>
  <c r="BP39" i="19"/>
  <c r="BQ38" i="13"/>
  <c r="BQ38" i="12" s="1"/>
  <c r="BR38" i="13"/>
  <c r="BR38" i="12" s="1"/>
  <c r="BR39" i="19"/>
  <c r="BR38" i="19"/>
  <c r="BR38" i="23"/>
  <c r="BR33" i="13"/>
  <c r="BR33" i="12" s="1"/>
  <c r="BS33" i="22"/>
  <c r="BS33" i="23"/>
  <c r="BS33" i="19"/>
  <c r="BS34" i="19"/>
  <c r="BS33" i="13"/>
  <c r="BS33" i="12" s="1"/>
  <c r="BT43" i="13"/>
  <c r="BT43" i="12" s="1"/>
  <c r="BS43" i="13"/>
  <c r="BS43" i="12" s="1"/>
  <c r="BT43" i="19"/>
  <c r="BT43" i="23"/>
  <c r="BT44" i="19"/>
  <c r="DF43" i="8"/>
  <c r="DE43" i="9" s="1"/>
  <c r="BU50" i="13"/>
  <c r="BU50" i="12" s="1"/>
  <c r="BV50" i="13"/>
  <c r="BV50" i="12" s="1"/>
  <c r="BV51" i="19"/>
  <c r="BV50" i="23"/>
  <c r="BV50" i="19"/>
  <c r="CC36" i="13"/>
  <c r="CC36" i="12" s="1"/>
  <c r="CD36" i="13"/>
  <c r="CD36" i="12" s="1"/>
  <c r="CD36" i="23"/>
  <c r="CD36" i="19"/>
  <c r="CD36" i="22"/>
  <c r="CD37" i="19"/>
  <c r="CV44" i="19"/>
  <c r="CV43" i="23"/>
  <c r="CV43" i="19"/>
  <c r="E24" i="12"/>
  <c r="Q17" i="13"/>
  <c r="Q17" i="9"/>
  <c r="S17" i="9"/>
  <c r="AJ18" i="12"/>
  <c r="AW9" i="12"/>
  <c r="BQ24" i="22"/>
  <c r="DF40" i="24"/>
  <c r="DE40" i="26" s="1"/>
  <c r="AY24" i="12"/>
  <c r="AZ24" i="13"/>
  <c r="P30" i="26"/>
  <c r="Q30" i="26"/>
  <c r="DF45" i="24"/>
  <c r="DE45" i="26" s="1"/>
  <c r="F52" i="24"/>
  <c r="F51" i="26" s="1"/>
  <c r="F52" i="21"/>
  <c r="B31" i="26"/>
  <c r="DF32" i="24"/>
  <c r="DE32" i="26" s="1"/>
  <c r="DF39" i="24"/>
  <c r="DE39" i="26" s="1"/>
  <c r="P52" i="24"/>
  <c r="P51" i="26" s="1"/>
  <c r="P52" i="21"/>
  <c r="CM45" i="13"/>
  <c r="CM45" i="12" s="1"/>
  <c r="CN45" i="13"/>
  <c r="CN45" i="12" s="1"/>
  <c r="CN45" i="23"/>
  <c r="CN45" i="19"/>
  <c r="CN46" i="19"/>
  <c r="CO51" i="13"/>
  <c r="CO51" i="12" s="1"/>
  <c r="CO52" i="19"/>
  <c r="CO51" i="23"/>
  <c r="CO51" i="22"/>
  <c r="CO51" i="19"/>
  <c r="CQ47" i="13"/>
  <c r="CQ47" i="12" s="1"/>
  <c r="CP47" i="13"/>
  <c r="CP47" i="12" s="1"/>
  <c r="CQ47" i="19"/>
  <c r="CQ48" i="19"/>
  <c r="CQ47" i="23"/>
  <c r="CQ37" i="13"/>
  <c r="CQ37" i="12" s="1"/>
  <c r="CR37" i="23"/>
  <c r="CR38" i="19"/>
  <c r="CR37" i="19"/>
  <c r="DD51" i="19"/>
  <c r="DD50" i="23"/>
  <c r="DC50" i="13"/>
  <c r="DC50" i="12" s="1"/>
  <c r="DD50" i="19"/>
  <c r="CG48" i="13"/>
  <c r="CG48" i="12" s="1"/>
  <c r="CH48" i="13"/>
  <c r="CH48" i="12" s="1"/>
  <c r="CH49" i="19"/>
  <c r="CH48" i="23"/>
  <c r="CH48" i="19"/>
  <c r="DB45" i="13"/>
  <c r="DB45" i="12" s="1"/>
  <c r="DB45" i="23"/>
  <c r="DB45" i="19"/>
  <c r="DB46" i="19"/>
  <c r="DA45" i="13"/>
  <c r="DA45" i="12" s="1"/>
  <c r="CK32" i="13"/>
  <c r="CK32" i="12" s="1"/>
  <c r="CL32" i="13"/>
  <c r="CL32" i="12" s="1"/>
  <c r="CL32" i="23"/>
  <c r="CL32" i="19"/>
  <c r="CL32" i="22"/>
  <c r="CL33" i="19"/>
  <c r="CX51" i="23"/>
  <c r="CX52" i="19"/>
  <c r="CX51" i="19"/>
  <c r="CX51" i="22"/>
  <c r="CZ50" i="13"/>
  <c r="CZ50" i="12" s="1"/>
  <c r="CZ50" i="23"/>
  <c r="CZ50" i="19"/>
  <c r="CZ51" i="19"/>
  <c r="CY50" i="13"/>
  <c r="CY50" i="12" s="1"/>
  <c r="DB42" i="23"/>
  <c r="DB42" i="19"/>
  <c r="DB43" i="19"/>
  <c r="DD33" i="23"/>
  <c r="DD33" i="19"/>
  <c r="DD33" i="22"/>
  <c r="DD34" i="19"/>
  <c r="DC33" i="13"/>
  <c r="DC33" i="12" s="1"/>
  <c r="DF50" i="8"/>
  <c r="DE50" i="13" s="1"/>
  <c r="DE50" i="12" s="1"/>
  <c r="AC52" i="24"/>
  <c r="AC52" i="21"/>
  <c r="AB47" i="13"/>
  <c r="AB47" i="12" s="1"/>
  <c r="AC47" i="13"/>
  <c r="AC47" i="12" s="1"/>
  <c r="AC47" i="19"/>
  <c r="AC47" i="23"/>
  <c r="AC48" i="19"/>
  <c r="AE41" i="13"/>
  <c r="AE41" i="12" s="1"/>
  <c r="AD41" i="13"/>
  <c r="AD41" i="12" s="1"/>
  <c r="AE41" i="23"/>
  <c r="AE41" i="19"/>
  <c r="AE42" i="19"/>
  <c r="DF41" i="8"/>
  <c r="DE41" i="9" s="1"/>
  <c r="AF52" i="24"/>
  <c r="AF51" i="26" s="1"/>
  <c r="AF52" i="21"/>
  <c r="BA45" i="13"/>
  <c r="BA45" i="12" s="1"/>
  <c r="BB45" i="13"/>
  <c r="BB45" i="12" s="1"/>
  <c r="BB45" i="19"/>
  <c r="BB46" i="19"/>
  <c r="BB45" i="23"/>
  <c r="BF48" i="13"/>
  <c r="BF48" i="12" s="1"/>
  <c r="BG48" i="13"/>
  <c r="BG48" i="12" s="1"/>
  <c r="BG48" i="19"/>
  <c r="BG48" i="23"/>
  <c r="BG49" i="19"/>
  <c r="BH52" i="24"/>
  <c r="BH52" i="21"/>
  <c r="BH34" i="13"/>
  <c r="BH34" i="12" s="1"/>
  <c r="BI34" i="13"/>
  <c r="BI34" i="12" s="1"/>
  <c r="BI34" i="23"/>
  <c r="BI34" i="19"/>
  <c r="BI35" i="19"/>
  <c r="BL52" i="24"/>
  <c r="BL51" i="26" s="1"/>
  <c r="BL52" i="21"/>
  <c r="BK38" i="13"/>
  <c r="BK38" i="12" s="1"/>
  <c r="BL38" i="13"/>
  <c r="BL38" i="12" s="1"/>
  <c r="BL38" i="23"/>
  <c r="BL39" i="19"/>
  <c r="BL38" i="19"/>
  <c r="BN38" i="13"/>
  <c r="BN38" i="12" s="1"/>
  <c r="BM38" i="13"/>
  <c r="BM38" i="12" s="1"/>
  <c r="BN39" i="19"/>
  <c r="BN38" i="23"/>
  <c r="BN38" i="19"/>
  <c r="BN33" i="13"/>
  <c r="BN33" i="12" s="1"/>
  <c r="BO33" i="23"/>
  <c r="BO34" i="19"/>
  <c r="BO33" i="19"/>
  <c r="BO33" i="22"/>
  <c r="BO33" i="13"/>
  <c r="BO33" i="12" s="1"/>
  <c r="DF33" i="8"/>
  <c r="DE33" i="9" s="1"/>
  <c r="BP35" i="13"/>
  <c r="BP35" i="12" s="1"/>
  <c r="BO35" i="13"/>
  <c r="BO35" i="12" s="1"/>
  <c r="BP35" i="22"/>
  <c r="BP35" i="19"/>
  <c r="BP36" i="19"/>
  <c r="BP35" i="23"/>
  <c r="BT52" i="24"/>
  <c r="BT51" i="26" s="1"/>
  <c r="BT52" i="21"/>
  <c r="BU43" i="13"/>
  <c r="BU43" i="12" s="1"/>
  <c r="BV43" i="13"/>
  <c r="BV43" i="12" s="1"/>
  <c r="BV43" i="19"/>
  <c r="BV44" i="19"/>
  <c r="BV43" i="23"/>
  <c r="CD34" i="19"/>
  <c r="CD33" i="23"/>
  <c r="CD33" i="22"/>
  <c r="CD33" i="19"/>
  <c r="CD33" i="13"/>
  <c r="CD33" i="12" s="1"/>
  <c r="CC33" i="13"/>
  <c r="CC33" i="12" s="1"/>
  <c r="CW43" i="23"/>
  <c r="CW43" i="19"/>
  <c r="CW44" i="19"/>
  <c r="DA51" i="23"/>
  <c r="DA52" i="19"/>
  <c r="DA51" i="19"/>
  <c r="DA51" i="22"/>
  <c r="AQ11" i="12"/>
  <c r="AZ11" i="13"/>
  <c r="E18" i="13"/>
  <c r="E18" i="12" s="1"/>
  <c r="E18" i="23"/>
  <c r="E18" i="19"/>
  <c r="F18" i="9"/>
  <c r="E18" i="22"/>
  <c r="DF47" i="24"/>
  <c r="DE47" i="26" s="1"/>
  <c r="CJ40" i="13"/>
  <c r="CJ40" i="12" s="1"/>
  <c r="CJ41" i="19"/>
  <c r="CJ40" i="23"/>
  <c r="CJ40" i="19"/>
  <c r="CI40" i="13"/>
  <c r="CI40" i="12" s="1"/>
  <c r="CN42" i="13"/>
  <c r="CN42" i="12" s="1"/>
  <c r="CO42" i="13"/>
  <c r="CO42" i="12" s="1"/>
  <c r="CO42" i="23"/>
  <c r="CO42" i="19"/>
  <c r="CO43" i="19"/>
  <c r="CR52" i="24"/>
  <c r="CR51" i="26" s="1"/>
  <c r="CR52" i="21"/>
  <c r="DB51" i="13"/>
  <c r="DB51" i="12" s="1"/>
  <c r="DB51" i="22"/>
  <c r="DB52" i="19"/>
  <c r="DB51" i="23"/>
  <c r="DB51" i="19"/>
  <c r="CH40" i="13"/>
  <c r="CH40" i="12" s="1"/>
  <c r="CG40" i="13"/>
  <c r="CG40" i="12" s="1"/>
  <c r="CH41" i="19"/>
  <c r="CH40" i="23"/>
  <c r="CH40" i="19"/>
  <c r="CN52" i="24"/>
  <c r="CN51" i="26" s="1"/>
  <c r="CN52" i="21"/>
  <c r="AA30" i="26"/>
  <c r="AB30" i="26"/>
  <c r="CX48" i="23"/>
  <c r="CX49" i="19"/>
  <c r="CX48" i="19"/>
  <c r="CY43" i="13"/>
  <c r="CY43" i="12" s="1"/>
  <c r="CZ43" i="19"/>
  <c r="CZ43" i="23"/>
  <c r="CZ44" i="19"/>
  <c r="DA35" i="13"/>
  <c r="DA35" i="12" s="1"/>
  <c r="CZ35" i="13"/>
  <c r="CZ35" i="12" s="1"/>
  <c r="DA35" i="22"/>
  <c r="DA36" i="19"/>
  <c r="DA35" i="23"/>
  <c r="DA35" i="19"/>
  <c r="DE52" i="13"/>
  <c r="DF46" i="24"/>
  <c r="DE46" i="26" s="1"/>
  <c r="Z52" i="24"/>
  <c r="Z52" i="21"/>
  <c r="Z42" i="13"/>
  <c r="Z42" i="12" s="1"/>
  <c r="AA42" i="13"/>
  <c r="AA42" i="12" s="1"/>
  <c r="AA42" i="19"/>
  <c r="AA43" i="19"/>
  <c r="AA42" i="23"/>
  <c r="DF42" i="8"/>
  <c r="DE42" i="9" s="1"/>
  <c r="AB40" i="13"/>
  <c r="AB40" i="12" s="1"/>
  <c r="AC40" i="13"/>
  <c r="AC40" i="12" s="1"/>
  <c r="AC41" i="19"/>
  <c r="AC40" i="19"/>
  <c r="AC40" i="23"/>
  <c r="AD52" i="24"/>
  <c r="AD52" i="21"/>
  <c r="DF38" i="24"/>
  <c r="DE38" i="26" s="1"/>
  <c r="BD36" i="13"/>
  <c r="BD36" i="12" s="1"/>
  <c r="BC36" i="13"/>
  <c r="BC36" i="12" s="1"/>
  <c r="BD37" i="19"/>
  <c r="BD36" i="19"/>
  <c r="BD36" i="23"/>
  <c r="BH32" i="13"/>
  <c r="BH32" i="12" s="1"/>
  <c r="BH32" i="23"/>
  <c r="BH33" i="19"/>
  <c r="BH32" i="19"/>
  <c r="BG32" i="13"/>
  <c r="BG32" i="12" s="1"/>
  <c r="DF32" i="8"/>
  <c r="DE32" i="9" s="1"/>
  <c r="BL35" i="13"/>
  <c r="BL35" i="12" s="1"/>
  <c r="BK35" i="13"/>
  <c r="BK35" i="12" s="1"/>
  <c r="BL35" i="19"/>
  <c r="BL35" i="22"/>
  <c r="BL35" i="23"/>
  <c r="BL36" i="19"/>
  <c r="BL46" i="13"/>
  <c r="BL46" i="12" s="1"/>
  <c r="BM46" i="13"/>
  <c r="BM46" i="12" s="1"/>
  <c r="BM46" i="19"/>
  <c r="BM46" i="23"/>
  <c r="BM47" i="19"/>
  <c r="BM51" i="13"/>
  <c r="BM51" i="12" s="1"/>
  <c r="BN51" i="13"/>
  <c r="BN51" i="12" s="1"/>
  <c r="BN52" i="19"/>
  <c r="BN51" i="19"/>
  <c r="BN51" i="22"/>
  <c r="BN51" i="23"/>
  <c r="BP52" i="24"/>
  <c r="BP51" i="26" s="1"/>
  <c r="BP52" i="21"/>
  <c r="BP46" i="13"/>
  <c r="BP46" i="12" s="1"/>
  <c r="BQ46" i="13"/>
  <c r="BQ46" i="12" s="1"/>
  <c r="BQ46" i="23"/>
  <c r="BQ46" i="19"/>
  <c r="BQ47" i="19"/>
  <c r="BQ51" i="13"/>
  <c r="BQ51" i="12" s="1"/>
  <c r="BR51" i="13"/>
  <c r="BR51" i="12" s="1"/>
  <c r="BR52" i="19"/>
  <c r="BR51" i="19"/>
  <c r="BR51" i="22"/>
  <c r="BR51" i="23"/>
  <c r="BS40" i="13"/>
  <c r="BS40" i="12" s="1"/>
  <c r="BT40" i="13"/>
  <c r="BT40" i="12" s="1"/>
  <c r="BT40" i="19"/>
  <c r="BT41" i="19"/>
  <c r="BT40" i="23"/>
  <c r="CB40" i="13"/>
  <c r="CB40" i="12" s="1"/>
  <c r="CC40" i="13"/>
  <c r="CC40" i="12" s="1"/>
  <c r="CC41" i="19"/>
  <c r="CC40" i="23"/>
  <c r="CC40" i="19"/>
  <c r="Q24" i="13"/>
  <c r="Q24" i="12" s="1"/>
  <c r="Q24" i="9"/>
  <c r="S24" i="9"/>
  <c r="BF52" i="26"/>
  <c r="BQ4" i="23"/>
  <c r="BQ4" i="22"/>
  <c r="DF49" i="24"/>
  <c r="DE49" i="26" s="1"/>
  <c r="AH7" i="9"/>
  <c r="AJ7" i="9"/>
  <c r="CZ30" i="26"/>
  <c r="CY30" i="26"/>
  <c r="DF30" i="24"/>
  <c r="DE30" i="26" s="1"/>
  <c r="DB34" i="12"/>
  <c r="DC30" i="26"/>
  <c r="DB30" i="26"/>
  <c r="B50" i="12"/>
  <c r="AK6" i="12"/>
  <c r="C18" i="12"/>
  <c r="AI11" i="22"/>
  <c r="AI11" i="23"/>
  <c r="DF31" i="24"/>
  <c r="DE31" i="26" s="1"/>
  <c r="CV42" i="12"/>
  <c r="DA46" i="12"/>
  <c r="CM44" i="12"/>
  <c r="DF33" i="24"/>
  <c r="DE33" i="26" s="1"/>
  <c r="CT39" i="12"/>
  <c r="CM48" i="12"/>
  <c r="CS51" i="12"/>
  <c r="CT37" i="12"/>
  <c r="BQ11" i="23"/>
  <c r="BQ11" i="22"/>
  <c r="L19" i="12"/>
  <c r="DE48" i="13"/>
  <c r="DE48" i="12" s="1"/>
  <c r="CQ36" i="12"/>
  <c r="CT47" i="12"/>
  <c r="CN40" i="12"/>
  <c r="DC49" i="12"/>
  <c r="BC21" i="12"/>
  <c r="AH7" i="12"/>
  <c r="AI7" i="13"/>
  <c r="AZ4" i="22"/>
  <c r="AZ4" i="23"/>
  <c r="DF30" i="23"/>
  <c r="DF30" i="22"/>
  <c r="AA73" i="7" l="1"/>
  <c r="AG72" i="7"/>
  <c r="W72" i="7"/>
  <c r="O73" i="7"/>
  <c r="O72" i="7"/>
  <c r="L73" i="7"/>
  <c r="Y73" i="7" s="1"/>
  <c r="L72" i="7"/>
  <c r="Y72" i="7" s="1"/>
  <c r="AL73" i="7"/>
  <c r="AB73" i="7"/>
  <c r="O50" i="7"/>
  <c r="AL50" i="7" s="1"/>
  <c r="O58" i="7"/>
  <c r="O28" i="7"/>
  <c r="N50" i="7"/>
  <c r="AK50" i="7" s="1"/>
  <c r="N56" i="7"/>
  <c r="N26" i="7"/>
  <c r="M50" i="7"/>
  <c r="AJ50" i="7" s="1"/>
  <c r="M43" i="7"/>
  <c r="M26" i="7"/>
  <c r="Y11" i="7"/>
  <c r="AI11" i="7"/>
  <c r="L50" i="7"/>
  <c r="Y50" i="7" s="1"/>
  <c r="L55" i="7"/>
  <c r="L25" i="7"/>
  <c r="AI73" i="7"/>
  <c r="I53" i="7"/>
  <c r="AF53" i="7" s="1"/>
  <c r="I38" i="7"/>
  <c r="K50" i="7"/>
  <c r="AH50" i="7" s="1"/>
  <c r="K55" i="7"/>
  <c r="K25" i="7"/>
  <c r="J57" i="7"/>
  <c r="W57" i="7" s="1"/>
  <c r="J54" i="7"/>
  <c r="J24" i="7"/>
  <c r="Q18" i="9"/>
  <c r="Q18" i="38" s="1"/>
  <c r="AL11" i="7"/>
  <c r="AB11" i="7"/>
  <c r="S7" i="9"/>
  <c r="Q7" i="9"/>
  <c r="Q7" i="32" s="1"/>
  <c r="AE53" i="7"/>
  <c r="U53" i="7"/>
  <c r="H23" i="7"/>
  <c r="AE72" i="7"/>
  <c r="S73" i="7"/>
  <c r="H49" i="7"/>
  <c r="U49" i="7" s="1"/>
  <c r="H48" i="7"/>
  <c r="N51" i="26"/>
  <c r="R51" i="26"/>
  <c r="DD52" i="26"/>
  <c r="AZ52" i="26"/>
  <c r="AZ51" i="26"/>
  <c r="Q51" i="26"/>
  <c r="D52" i="26"/>
  <c r="E51" i="26"/>
  <c r="AL12" i="7"/>
  <c r="AB12" i="7"/>
  <c r="CW51" i="26"/>
  <c r="CI51" i="26"/>
  <c r="BI51" i="26"/>
  <c r="AM51" i="26"/>
  <c r="BE52" i="26"/>
  <c r="BF51" i="26"/>
  <c r="AO51" i="26"/>
  <c r="CS51" i="26"/>
  <c r="BH52" i="26"/>
  <c r="BH51" i="26"/>
  <c r="AC51" i="26"/>
  <c r="O51" i="26"/>
  <c r="BW52" i="26"/>
  <c r="BW51" i="26"/>
  <c r="BO51" i="26"/>
  <c r="U51" i="26"/>
  <c r="DA52" i="26"/>
  <c r="DB51" i="26"/>
  <c r="AL51" i="26"/>
  <c r="AV52" i="26"/>
  <c r="AV51" i="26"/>
  <c r="AF52" i="7"/>
  <c r="V52" i="7"/>
  <c r="CQ51" i="26"/>
  <c r="AI51" i="26"/>
  <c r="BA52" i="26"/>
  <c r="BB51" i="26"/>
  <c r="G51" i="26"/>
  <c r="W51" i="26"/>
  <c r="M51" i="26"/>
  <c r="AX51" i="26"/>
  <c r="AF16" i="7"/>
  <c r="V16" i="7"/>
  <c r="O77" i="7"/>
  <c r="AB16" i="7"/>
  <c r="AL16" i="7"/>
  <c r="BM51" i="26"/>
  <c r="AA72" i="7"/>
  <c r="AK72" i="7"/>
  <c r="BK51" i="26"/>
  <c r="AB51" i="26"/>
  <c r="T51" i="26"/>
  <c r="AE51" i="26"/>
  <c r="D51" i="26"/>
  <c r="CG51" i="26"/>
  <c r="DC51" i="26"/>
  <c r="BZ52" i="26"/>
  <c r="BZ51" i="26"/>
  <c r="CO51" i="26"/>
  <c r="CU51" i="26"/>
  <c r="AF72" i="7"/>
  <c r="V72" i="7"/>
  <c r="BG51" i="26"/>
  <c r="Z51" i="26"/>
  <c r="I51" i="26"/>
  <c r="AK16" i="7"/>
  <c r="AA16" i="7"/>
  <c r="BS51" i="26"/>
  <c r="BE51" i="26"/>
  <c r="AK51" i="26"/>
  <c r="AD52" i="26"/>
  <c r="AD51" i="26"/>
  <c r="BD52" i="26"/>
  <c r="BD51" i="26"/>
  <c r="Y51" i="26"/>
  <c r="L51" i="26"/>
  <c r="H77" i="7"/>
  <c r="AE16" i="7"/>
  <c r="U16" i="7"/>
  <c r="AG51" i="26"/>
  <c r="BX51" i="26"/>
  <c r="BU51" i="26"/>
  <c r="BQ51" i="26"/>
  <c r="CK52" i="26"/>
  <c r="CL51" i="26"/>
  <c r="S51" i="26"/>
  <c r="CC52" i="26"/>
  <c r="CC51" i="26"/>
  <c r="CY51" i="26"/>
  <c r="CM51" i="26"/>
  <c r="CB51" i="26"/>
  <c r="AS51" i="26"/>
  <c r="AJ12" i="7"/>
  <c r="Z12" i="7"/>
  <c r="M77" i="7"/>
  <c r="AJ16" i="7"/>
  <c r="Z16" i="7"/>
  <c r="Z72" i="7"/>
  <c r="AJ72" i="7"/>
  <c r="AI17" i="7"/>
  <c r="Y17" i="7"/>
  <c r="AG17" i="7"/>
  <c r="W17" i="7"/>
  <c r="W73" i="7"/>
  <c r="AG73" i="7"/>
  <c r="X12" i="7"/>
  <c r="AH12" i="7"/>
  <c r="AH72" i="7"/>
  <c r="X72" i="7"/>
  <c r="X17" i="7"/>
  <c r="AH17" i="7"/>
  <c r="AC12" i="7"/>
  <c r="AM12" i="7"/>
  <c r="Q23" i="13"/>
  <c r="Q23" i="12" s="1"/>
  <c r="Q23" i="9"/>
  <c r="BA6" i="9"/>
  <c r="BA5" i="9"/>
  <c r="AN52" i="26"/>
  <c r="AA10" i="7"/>
  <c r="CX52" i="26"/>
  <c r="V10" i="7"/>
  <c r="AS11" i="38"/>
  <c r="BP21" i="13"/>
  <c r="BP21" i="12" s="1"/>
  <c r="S11" i="7"/>
  <c r="I23" i="7"/>
  <c r="N22" i="7"/>
  <c r="K22" i="7"/>
  <c r="M22" i="7"/>
  <c r="H55" i="7"/>
  <c r="H25" i="7"/>
  <c r="L22" i="7"/>
  <c r="O22" i="7"/>
  <c r="J27" i="7"/>
  <c r="I22" i="7"/>
  <c r="AT24" i="38"/>
  <c r="BP5" i="13"/>
  <c r="BP5" i="12" s="1"/>
  <c r="Q21" i="9"/>
  <c r="Q21" i="32" s="1"/>
  <c r="AY9" i="13"/>
  <c r="AY9" i="12" s="1"/>
  <c r="S21" i="9"/>
  <c r="AY9" i="9"/>
  <c r="AY9" i="32" s="1"/>
  <c r="U10" i="7"/>
  <c r="AK24" i="32"/>
  <c r="AK24" i="38"/>
  <c r="AX11" i="32"/>
  <c r="AX11" i="38"/>
  <c r="Q9" i="9"/>
  <c r="R21" i="13"/>
  <c r="AL11" i="32"/>
  <c r="AL11" i="38"/>
  <c r="AV11" i="32"/>
  <c r="AV11" i="38"/>
  <c r="AL24" i="32"/>
  <c r="AL24" i="38"/>
  <c r="AM24" i="32"/>
  <c r="AM24" i="38"/>
  <c r="CB52" i="26"/>
  <c r="Q10" i="32"/>
  <c r="Q10" i="38"/>
  <c r="AW11" i="32"/>
  <c r="AW11" i="38"/>
  <c r="AK11" i="38"/>
  <c r="AX24" i="32"/>
  <c r="AX24" i="38"/>
  <c r="AY8" i="13"/>
  <c r="AY8" i="12" s="1"/>
  <c r="AP11" i="32"/>
  <c r="AP11" i="38"/>
  <c r="AT11" i="32"/>
  <c r="AT11" i="38"/>
  <c r="AY8" i="9"/>
  <c r="AY6" i="13"/>
  <c r="AY6" i="12" s="1"/>
  <c r="AR11" i="32"/>
  <c r="AR11" i="38"/>
  <c r="AN11" i="32"/>
  <c r="AN11" i="38"/>
  <c r="AY6" i="32"/>
  <c r="AY6" i="38"/>
  <c r="AY7" i="32"/>
  <c r="AY7" i="38"/>
  <c r="Q5" i="32"/>
  <c r="Q5" i="38"/>
  <c r="AR24" i="32"/>
  <c r="AR24" i="38"/>
  <c r="AO24" i="32"/>
  <c r="AO24" i="38"/>
  <c r="AP24" i="32"/>
  <c r="AP24" i="38"/>
  <c r="AS24" i="32"/>
  <c r="AS24" i="38"/>
  <c r="AU24" i="32"/>
  <c r="AU24" i="38"/>
  <c r="Q20" i="32"/>
  <c r="Q20" i="38"/>
  <c r="Q6" i="32"/>
  <c r="Q6" i="38"/>
  <c r="AH6" i="13"/>
  <c r="AH6" i="12" s="1"/>
  <c r="AH6" i="9"/>
  <c r="Q20" i="13"/>
  <c r="Q20" i="12" s="1"/>
  <c r="DE44" i="13"/>
  <c r="DE44" i="12" s="1"/>
  <c r="DE46" i="13"/>
  <c r="DE46" i="12" s="1"/>
  <c r="CG52" i="26"/>
  <c r="CH52" i="26"/>
  <c r="DE38" i="13"/>
  <c r="DE38" i="12" s="1"/>
  <c r="S18" i="9"/>
  <c r="AH4" i="12"/>
  <c r="AI4" i="13"/>
  <c r="BA12" i="8"/>
  <c r="K14" i="7" s="1"/>
  <c r="BP6" i="9"/>
  <c r="AY52" i="26"/>
  <c r="AZ17" i="23"/>
  <c r="B25" i="8"/>
  <c r="L14" i="7" s="1"/>
  <c r="BA7" i="9"/>
  <c r="AY7" i="13"/>
  <c r="AZ7" i="13" s="1"/>
  <c r="AM10" i="7"/>
  <c r="S37" i="7"/>
  <c r="H20" i="7"/>
  <c r="K34" i="12"/>
  <c r="S10" i="7"/>
  <c r="S20" i="9"/>
  <c r="DE51" i="13"/>
  <c r="DE51" i="12" s="1"/>
  <c r="AJ8" i="9"/>
  <c r="AH8" i="13"/>
  <c r="AH8" i="12" s="1"/>
  <c r="B53" i="34"/>
  <c r="P50" i="7" s="1"/>
  <c r="AU52" i="26"/>
  <c r="H17" i="7"/>
  <c r="N77" i="7"/>
  <c r="M17" i="7"/>
  <c r="I17" i="7"/>
  <c r="N17" i="7"/>
  <c r="O17" i="7"/>
  <c r="V52" i="26"/>
  <c r="R10" i="13"/>
  <c r="R10" i="22" s="1"/>
  <c r="DA6" i="32"/>
  <c r="FQ6" i="32" s="1"/>
  <c r="H21" i="7"/>
  <c r="B47" i="12"/>
  <c r="BE21" i="12"/>
  <c r="W21" i="12"/>
  <c r="F5" i="12"/>
  <c r="DE36" i="9"/>
  <c r="K21" i="7"/>
  <c r="B31" i="12"/>
  <c r="L21" i="7"/>
  <c r="N21" i="7"/>
  <c r="B12" i="8"/>
  <c r="H19" i="7" s="1"/>
  <c r="O21" i="7"/>
  <c r="M21" i="7"/>
  <c r="DE50" i="9"/>
  <c r="DE49" i="13"/>
  <c r="DE49" i="12" s="1"/>
  <c r="DE49" i="9"/>
  <c r="B18" i="12"/>
  <c r="J21" i="7"/>
  <c r="H22" i="7"/>
  <c r="B53" i="8"/>
  <c r="P14" i="7" s="1"/>
  <c r="I21" i="7"/>
  <c r="AJ25" i="8"/>
  <c r="L77" i="7"/>
  <c r="I77" i="7"/>
  <c r="S12" i="8"/>
  <c r="AK7" i="12"/>
  <c r="H6" i="12"/>
  <c r="BA25" i="8"/>
  <c r="O14" i="7" s="1"/>
  <c r="S25" i="8"/>
  <c r="M14" i="7" s="1"/>
  <c r="AJ12" i="8"/>
  <c r="J80" i="7"/>
  <c r="I80" i="7"/>
  <c r="Q19" i="9"/>
  <c r="L32" i="7" s="1"/>
  <c r="S19" i="9"/>
  <c r="DF53" i="28"/>
  <c r="AY5" i="9"/>
  <c r="AY10" i="13"/>
  <c r="AY10" i="12" s="1"/>
  <c r="BA10" i="9"/>
  <c r="AY10" i="9"/>
  <c r="AJ10" i="9"/>
  <c r="AH10" i="13"/>
  <c r="AH10" i="9"/>
  <c r="W5" i="12"/>
  <c r="AJ5" i="9"/>
  <c r="AH5" i="9"/>
  <c r="AH5" i="13"/>
  <c r="BA8" i="12"/>
  <c r="AH9" i="9"/>
  <c r="AJ9" i="9"/>
  <c r="AH9" i="13"/>
  <c r="BP10" i="13"/>
  <c r="BP10" i="9"/>
  <c r="AU10" i="12"/>
  <c r="BP8" i="9"/>
  <c r="BP8" i="13"/>
  <c r="BP8" i="12" s="1"/>
  <c r="AI17" i="23"/>
  <c r="S52" i="26"/>
  <c r="AA52" i="26"/>
  <c r="Q22" i="9"/>
  <c r="Q22" i="13"/>
  <c r="R5" i="13"/>
  <c r="R5" i="23" s="1"/>
  <c r="H80" i="7"/>
  <c r="AZ5" i="13"/>
  <c r="AZ5" i="22" s="1"/>
  <c r="AM52" i="26"/>
  <c r="R52" i="26"/>
  <c r="AS52" i="26"/>
  <c r="AT52" i="26"/>
  <c r="AW52" i="26"/>
  <c r="AX52" i="26"/>
  <c r="AJ52" i="26"/>
  <c r="AI52" i="26"/>
  <c r="AH52" i="26"/>
  <c r="AG52" i="26"/>
  <c r="N52" i="26"/>
  <c r="M52" i="26"/>
  <c r="AL52" i="26"/>
  <c r="AK52" i="26"/>
  <c r="L52" i="26"/>
  <c r="K52" i="26"/>
  <c r="Q52" i="26"/>
  <c r="AO52" i="26"/>
  <c r="AP52" i="26"/>
  <c r="K80" i="7"/>
  <c r="CL52" i="26"/>
  <c r="DC52" i="26"/>
  <c r="L80" i="7"/>
  <c r="AJ19" i="9"/>
  <c r="AH19" i="9"/>
  <c r="AH19" i="13"/>
  <c r="AH19" i="12" s="1"/>
  <c r="BQ6" i="13"/>
  <c r="BQ6" i="22" s="1"/>
  <c r="BP22" i="13"/>
  <c r="BP22" i="12" s="1"/>
  <c r="BP22" i="9"/>
  <c r="O32" i="7" s="1"/>
  <c r="BA7" i="12"/>
  <c r="AH22" i="9"/>
  <c r="AJ22" i="9"/>
  <c r="AH22" i="13"/>
  <c r="AY19" i="13"/>
  <c r="AY19" i="9"/>
  <c r="AY23" i="13"/>
  <c r="BA23" i="9"/>
  <c r="AY23" i="9"/>
  <c r="BP7" i="13"/>
  <c r="BP7" i="12" s="1"/>
  <c r="BP7" i="9"/>
  <c r="S23" i="12"/>
  <c r="AJ21" i="9"/>
  <c r="AH21" i="13"/>
  <c r="AH21" i="9"/>
  <c r="BQ5" i="13"/>
  <c r="BQ5" i="22" s="1"/>
  <c r="R6" i="13"/>
  <c r="R6" i="23" s="1"/>
  <c r="AH23" i="9"/>
  <c r="AH23" i="13"/>
  <c r="AH23" i="12" s="1"/>
  <c r="AJ23" i="9"/>
  <c r="J52" i="26"/>
  <c r="I52" i="26"/>
  <c r="Q9" i="12"/>
  <c r="R9" i="13"/>
  <c r="CW52" i="26"/>
  <c r="O80" i="7"/>
  <c r="DF36" i="26"/>
  <c r="BP20" i="9"/>
  <c r="BP20" i="13"/>
  <c r="N80" i="7"/>
  <c r="AJ20" i="9"/>
  <c r="AH20" i="13"/>
  <c r="AH20" i="12" s="1"/>
  <c r="AH20" i="9"/>
  <c r="M30" i="7" s="1"/>
  <c r="AE20" i="12"/>
  <c r="DF47" i="26"/>
  <c r="Q7" i="12"/>
  <c r="R7" i="13"/>
  <c r="DF36" i="13"/>
  <c r="DF36" i="23" s="1"/>
  <c r="DF50" i="13"/>
  <c r="DF50" i="23" s="1"/>
  <c r="BG52" i="26"/>
  <c r="BQ52" i="26"/>
  <c r="BR52" i="26"/>
  <c r="DB52" i="26"/>
  <c r="DF44" i="26"/>
  <c r="DF39" i="26"/>
  <c r="DF45" i="26"/>
  <c r="BI5" i="12"/>
  <c r="BM18" i="12"/>
  <c r="R4" i="22"/>
  <c r="R4" i="23"/>
  <c r="F8" i="12"/>
  <c r="M80" i="7"/>
  <c r="DF48" i="26"/>
  <c r="DF43" i="26"/>
  <c r="DF38" i="26"/>
  <c r="DF34" i="26"/>
  <c r="DF50" i="26"/>
  <c r="DF32" i="26"/>
  <c r="DF37" i="26"/>
  <c r="DF35" i="26"/>
  <c r="BP23" i="13"/>
  <c r="BP23" i="12" s="1"/>
  <c r="BP23" i="9"/>
  <c r="BI23" i="12"/>
  <c r="BP19" i="13"/>
  <c r="BP19" i="12" s="1"/>
  <c r="BP19" i="9"/>
  <c r="DF41" i="26"/>
  <c r="DF40" i="26"/>
  <c r="DF42" i="26"/>
  <c r="BE9" i="12"/>
  <c r="BP18" i="9"/>
  <c r="BP18" i="13"/>
  <c r="BQ18" i="13" s="1"/>
  <c r="R11" i="22"/>
  <c r="R11" i="23"/>
  <c r="CS52" i="26"/>
  <c r="CT52" i="26"/>
  <c r="AQ21" i="12"/>
  <c r="BA19" i="12"/>
  <c r="DF46" i="26"/>
  <c r="BP9" i="13"/>
  <c r="BP9" i="12" s="1"/>
  <c r="BP9" i="9"/>
  <c r="AY22" i="13"/>
  <c r="BA22" i="9"/>
  <c r="AY22" i="9"/>
  <c r="BI52" i="26"/>
  <c r="BJ52" i="26"/>
  <c r="BA18" i="9"/>
  <c r="AY18" i="9"/>
  <c r="AY18" i="13"/>
  <c r="AR18" i="12"/>
  <c r="AY20" i="13"/>
  <c r="AY20" i="9"/>
  <c r="BA20" i="9"/>
  <c r="AY21" i="9"/>
  <c r="AY21" i="13"/>
  <c r="AY21" i="12" s="1"/>
  <c r="BA21" i="9"/>
  <c r="Q8" i="13"/>
  <c r="R8" i="13" s="1"/>
  <c r="S8" i="9"/>
  <c r="Q8" i="9"/>
  <c r="AH18" i="13"/>
  <c r="AH18" i="12" s="1"/>
  <c r="AJ18" i="9"/>
  <c r="AA18" i="12"/>
  <c r="CO52" i="26"/>
  <c r="CP52" i="26"/>
  <c r="DE32" i="13"/>
  <c r="Z52" i="26"/>
  <c r="Y52" i="26"/>
  <c r="DF52" i="13"/>
  <c r="DE52" i="12"/>
  <c r="AZ11" i="23"/>
  <c r="AZ11" i="22"/>
  <c r="DE33" i="13"/>
  <c r="DE33" i="12" s="1"/>
  <c r="AF52" i="26"/>
  <c r="AE52" i="26"/>
  <c r="F52" i="26"/>
  <c r="E52" i="26"/>
  <c r="AZ24" i="23"/>
  <c r="AZ24" i="22"/>
  <c r="R24" i="13"/>
  <c r="DE34" i="13"/>
  <c r="DE34" i="12" s="1"/>
  <c r="DE35" i="13"/>
  <c r="CY52" i="26"/>
  <c r="CZ52" i="26"/>
  <c r="X52" i="26"/>
  <c r="W52" i="26"/>
  <c r="DE42" i="13"/>
  <c r="DE42" i="12" s="1"/>
  <c r="BT52" i="26"/>
  <c r="BS52" i="26"/>
  <c r="BK52" i="26"/>
  <c r="BL52" i="26"/>
  <c r="DE41" i="13"/>
  <c r="P52" i="26"/>
  <c r="O52" i="26"/>
  <c r="DE43" i="13"/>
  <c r="BC52" i="26"/>
  <c r="BB52" i="26"/>
  <c r="DE40" i="13"/>
  <c r="DE40" i="12" s="1"/>
  <c r="CJ52" i="26"/>
  <c r="CI52" i="26"/>
  <c r="H52" i="26"/>
  <c r="G52" i="26"/>
  <c r="B52" i="26"/>
  <c r="C52" i="26"/>
  <c r="DF52" i="24"/>
  <c r="DE52" i="26" s="1"/>
  <c r="BQ17" i="22"/>
  <c r="BQ17" i="23"/>
  <c r="BN52" i="26"/>
  <c r="BM52" i="26"/>
  <c r="DE39" i="13"/>
  <c r="R20" i="13"/>
  <c r="R20" i="22" s="1"/>
  <c r="T52" i="26"/>
  <c r="U52" i="26"/>
  <c r="DE45" i="13"/>
  <c r="DE31" i="13"/>
  <c r="DF33" i="26"/>
  <c r="DF31" i="26"/>
  <c r="BO52" i="26"/>
  <c r="BP52" i="26"/>
  <c r="CN52" i="26"/>
  <c r="CM52" i="26"/>
  <c r="CR52" i="26"/>
  <c r="CQ52" i="26"/>
  <c r="AB52" i="26"/>
  <c r="AC52" i="26"/>
  <c r="R23" i="13"/>
  <c r="Q17" i="12"/>
  <c r="R17" i="13"/>
  <c r="BV52" i="26"/>
  <c r="BU52" i="26"/>
  <c r="DE37" i="13"/>
  <c r="DE47" i="13"/>
  <c r="CV52" i="26"/>
  <c r="CU52" i="26"/>
  <c r="P80" i="7"/>
  <c r="DF49" i="26"/>
  <c r="AI7" i="22"/>
  <c r="AI7" i="23"/>
  <c r="R19" i="13"/>
  <c r="R28" i="29"/>
  <c r="R18" i="13"/>
  <c r="DF30" i="26"/>
  <c r="DF48" i="13"/>
  <c r="R21" i="23"/>
  <c r="R21" i="22"/>
  <c r="AI50" i="7" l="1"/>
  <c r="AI72" i="7"/>
  <c r="S53" i="7"/>
  <c r="AB50" i="7"/>
  <c r="V53" i="7"/>
  <c r="J32" i="7"/>
  <c r="AG32" i="7" s="1"/>
  <c r="Q7" i="38"/>
  <c r="AA50" i="7"/>
  <c r="AE49" i="7"/>
  <c r="Z50" i="7"/>
  <c r="X50" i="7"/>
  <c r="S57" i="7"/>
  <c r="AG57" i="7"/>
  <c r="S28" i="7"/>
  <c r="AL28" i="7"/>
  <c r="AB28" i="7"/>
  <c r="AL58" i="7"/>
  <c r="S58" i="7"/>
  <c r="AB58" i="7"/>
  <c r="N14" i="7"/>
  <c r="AA14" i="7" s="1"/>
  <c r="N15" i="7"/>
  <c r="AA26" i="7"/>
  <c r="AK26" i="7"/>
  <c r="AK56" i="7"/>
  <c r="S56" i="7"/>
  <c r="AA56" i="7"/>
  <c r="Z26" i="7"/>
  <c r="S26" i="7"/>
  <c r="AJ26" i="7"/>
  <c r="S43" i="7"/>
  <c r="AJ43" i="7"/>
  <c r="Z43" i="7"/>
  <c r="Q18" i="32"/>
  <c r="Y25" i="7"/>
  <c r="AI25" i="7"/>
  <c r="AI55" i="7"/>
  <c r="Y55" i="7"/>
  <c r="J30" i="7"/>
  <c r="AG30" i="7" s="1"/>
  <c r="I14" i="7"/>
  <c r="V14" i="7" s="1"/>
  <c r="I15" i="7"/>
  <c r="AF38" i="7"/>
  <c r="V38" i="7"/>
  <c r="S38" i="7"/>
  <c r="AH25" i="7"/>
  <c r="X25" i="7"/>
  <c r="AH55" i="7"/>
  <c r="X55" i="7"/>
  <c r="W24" i="7"/>
  <c r="AG24" i="7"/>
  <c r="S24" i="7"/>
  <c r="AG54" i="7"/>
  <c r="S54" i="7"/>
  <c r="W54" i="7"/>
  <c r="AC72" i="7"/>
  <c r="AM72" i="7"/>
  <c r="AI32" i="7"/>
  <c r="Y32" i="7"/>
  <c r="M32" i="7"/>
  <c r="AJ32" i="7" s="1"/>
  <c r="AJ30" i="7"/>
  <c r="Z30" i="7"/>
  <c r="N32" i="7"/>
  <c r="AK32" i="7" s="1"/>
  <c r="N30" i="7"/>
  <c r="AL32" i="7"/>
  <c r="AB32" i="7"/>
  <c r="AB72" i="7"/>
  <c r="AL72" i="7"/>
  <c r="O30" i="7"/>
  <c r="BQ21" i="13"/>
  <c r="K30" i="7"/>
  <c r="K32" i="7"/>
  <c r="I32" i="7"/>
  <c r="I30" i="7"/>
  <c r="L30" i="7"/>
  <c r="AE19" i="7"/>
  <c r="U19" i="7"/>
  <c r="AE23" i="7"/>
  <c r="U23" i="7"/>
  <c r="AE52" i="7"/>
  <c r="U52" i="7"/>
  <c r="S49" i="7"/>
  <c r="U72" i="7"/>
  <c r="U73" i="7"/>
  <c r="AE73" i="7"/>
  <c r="H15" i="7"/>
  <c r="U15" i="7" s="1"/>
  <c r="H14" i="7"/>
  <c r="AE48" i="7"/>
  <c r="U48" i="7"/>
  <c r="DF51" i="26"/>
  <c r="AF29" i="7"/>
  <c r="AZ9" i="13"/>
  <c r="AZ9" i="23" s="1"/>
  <c r="AC31" i="7"/>
  <c r="AE32" i="7"/>
  <c r="AF31" i="7"/>
  <c r="AL21" i="7"/>
  <c r="AB21" i="7"/>
  <c r="S25" i="7"/>
  <c r="AE25" i="7"/>
  <c r="U25" i="7"/>
  <c r="AJ29" i="7"/>
  <c r="S55" i="7"/>
  <c r="AE55" i="7"/>
  <c r="U55" i="7"/>
  <c r="AE21" i="7"/>
  <c r="U21" i="7"/>
  <c r="AK14" i="7"/>
  <c r="AK21" i="7"/>
  <c r="AA21" i="7"/>
  <c r="AF21" i="7"/>
  <c r="V21" i="7"/>
  <c r="AB17" i="7"/>
  <c r="AL17" i="7"/>
  <c r="AA17" i="7"/>
  <c r="AK17" i="7"/>
  <c r="AK22" i="7"/>
  <c r="AA22" i="7"/>
  <c r="AE22" i="7"/>
  <c r="U22" i="7"/>
  <c r="V17" i="7"/>
  <c r="AF17" i="7"/>
  <c r="AE20" i="7"/>
  <c r="U20" i="7"/>
  <c r="Y29" i="7"/>
  <c r="AL22" i="7"/>
  <c r="AB22" i="7"/>
  <c r="W31" i="7"/>
  <c r="S23" i="7"/>
  <c r="AF23" i="7"/>
  <c r="V23" i="7"/>
  <c r="AB14" i="7"/>
  <c r="AL14" i="7"/>
  <c r="U17" i="7"/>
  <c r="AE17" i="7"/>
  <c r="AF22" i="7"/>
  <c r="V22" i="7"/>
  <c r="B53" i="26"/>
  <c r="AH31" i="7"/>
  <c r="AJ17" i="7"/>
  <c r="Z17" i="7"/>
  <c r="AJ21" i="7"/>
  <c r="Z21" i="7"/>
  <c r="Z22" i="7"/>
  <c r="AJ22" i="7"/>
  <c r="Z31" i="7"/>
  <c r="AJ14" i="7"/>
  <c r="Z14" i="7"/>
  <c r="Q23" i="32"/>
  <c r="Q23" i="38"/>
  <c r="Y31" i="7"/>
  <c r="AI21" i="7"/>
  <c r="Y21" i="7"/>
  <c r="AI14" i="7"/>
  <c r="Y14" i="7"/>
  <c r="Y22" i="7"/>
  <c r="AI22" i="7"/>
  <c r="S27" i="7"/>
  <c r="W27" i="7"/>
  <c r="AG27" i="7"/>
  <c r="X29" i="7"/>
  <c r="J18" i="7"/>
  <c r="J14" i="7"/>
  <c r="AG21" i="7"/>
  <c r="W21" i="7"/>
  <c r="AH22" i="7"/>
  <c r="X22" i="7"/>
  <c r="X21" i="7"/>
  <c r="AH21" i="7"/>
  <c r="X14" i="7"/>
  <c r="AH14" i="7"/>
  <c r="AM14" i="7"/>
  <c r="AC14" i="7"/>
  <c r="AC29" i="7"/>
  <c r="AM29" i="7"/>
  <c r="AC50" i="7"/>
  <c r="AM50" i="7"/>
  <c r="AY9" i="38"/>
  <c r="H18" i="7"/>
  <c r="H69" i="7" s="1"/>
  <c r="N19" i="7"/>
  <c r="N70" i="7" s="1"/>
  <c r="P18" i="7"/>
  <c r="K18" i="7"/>
  <c r="K71" i="7" s="1"/>
  <c r="M18" i="7"/>
  <c r="M70" i="7" s="1"/>
  <c r="P22" i="7"/>
  <c r="S22" i="7" s="1"/>
  <c r="O18" i="7"/>
  <c r="DA18" i="32"/>
  <c r="FQ18" i="32" s="1"/>
  <c r="FP24" i="32" s="1"/>
  <c r="AJ25" i="32" s="1"/>
  <c r="N12" i="7" s="1"/>
  <c r="I19" i="7"/>
  <c r="I70" i="7" s="1"/>
  <c r="L18" i="7"/>
  <c r="AY11" i="38"/>
  <c r="S46" i="7"/>
  <c r="S51" i="7"/>
  <c r="Q21" i="38"/>
  <c r="AZ8" i="13"/>
  <c r="AZ8" i="22" s="1"/>
  <c r="AI6" i="13"/>
  <c r="AI6" i="22" s="1"/>
  <c r="DF46" i="13"/>
  <c r="DF46" i="22" s="1"/>
  <c r="AZ6" i="13"/>
  <c r="AZ6" i="23" s="1"/>
  <c r="DF38" i="13"/>
  <c r="DF38" i="23" s="1"/>
  <c r="AY23" i="32"/>
  <c r="AY23" i="38"/>
  <c r="Q9" i="32"/>
  <c r="Q9" i="38"/>
  <c r="DF44" i="13"/>
  <c r="DF44" i="22" s="1"/>
  <c r="AY5" i="32"/>
  <c r="AY5" i="38"/>
  <c r="AY10" i="32"/>
  <c r="AY10" i="38"/>
  <c r="AY18" i="32"/>
  <c r="AY18" i="38"/>
  <c r="Q19" i="32"/>
  <c r="Q19" i="38"/>
  <c r="AY22" i="32"/>
  <c r="AY22" i="38"/>
  <c r="AY8" i="32"/>
  <c r="AY8" i="38"/>
  <c r="Q8" i="32"/>
  <c r="Q8" i="38"/>
  <c r="AY20" i="32"/>
  <c r="AY20" i="38"/>
  <c r="AY24" i="32"/>
  <c r="AY24" i="38"/>
  <c r="AY21" i="32"/>
  <c r="AY21" i="38"/>
  <c r="AY19" i="32"/>
  <c r="AY19" i="38"/>
  <c r="Q22" i="32"/>
  <c r="Q22" i="38"/>
  <c r="AY7" i="12"/>
  <c r="AI4" i="22"/>
  <c r="AI4" i="23"/>
  <c r="S48" i="7"/>
  <c r="AI8" i="13"/>
  <c r="AI8" i="23" s="1"/>
  <c r="DF51" i="13"/>
  <c r="DF51" i="22" s="1"/>
  <c r="S39" i="7"/>
  <c r="S72" i="7"/>
  <c r="S20" i="7"/>
  <c r="AZ9" i="22"/>
  <c r="P21" i="7"/>
  <c r="P61" i="7"/>
  <c r="P62" i="7"/>
  <c r="I62" i="7"/>
  <c r="I60" i="7" s="1"/>
  <c r="M62" i="7"/>
  <c r="M60" i="7" s="1"/>
  <c r="DA5" i="32"/>
  <c r="J62" i="7"/>
  <c r="J60" i="7" s="1"/>
  <c r="J61" i="7"/>
  <c r="O62" i="7"/>
  <c r="O60" i="7" s="1"/>
  <c r="O61" i="7"/>
  <c r="R10" i="23"/>
  <c r="I61" i="7"/>
  <c r="N62" i="7"/>
  <c r="N60" i="7" s="1"/>
  <c r="M61" i="7"/>
  <c r="R22" i="13"/>
  <c r="R22" i="22" s="1"/>
  <c r="L62" i="7"/>
  <c r="L61" i="7"/>
  <c r="K61" i="7"/>
  <c r="H61" i="7"/>
  <c r="H62" i="7"/>
  <c r="H60" i="7" s="1"/>
  <c r="DF49" i="13"/>
  <c r="DF49" i="22" s="1"/>
  <c r="N61" i="7"/>
  <c r="K62" i="7"/>
  <c r="K60" i="7" s="1"/>
  <c r="AI6" i="23"/>
  <c r="DF46" i="23"/>
  <c r="R5" i="22"/>
  <c r="AY11" i="32"/>
  <c r="B53" i="29"/>
  <c r="R6" i="22"/>
  <c r="BQ22" i="13"/>
  <c r="BQ22" i="22" s="1"/>
  <c r="AZ10" i="13"/>
  <c r="AZ10" i="23" s="1"/>
  <c r="AH5" i="12"/>
  <c r="AI5" i="13"/>
  <c r="BP10" i="12"/>
  <c r="BQ10" i="13"/>
  <c r="AH10" i="12"/>
  <c r="AI10" i="13"/>
  <c r="AH9" i="12"/>
  <c r="AI9" i="13"/>
  <c r="BQ8" i="13"/>
  <c r="Q22" i="12"/>
  <c r="AZ5" i="23"/>
  <c r="AI19" i="13"/>
  <c r="AI19" i="22" s="1"/>
  <c r="DF33" i="13"/>
  <c r="R20" i="23"/>
  <c r="DF36" i="22"/>
  <c r="DF50" i="22"/>
  <c r="BQ6" i="23"/>
  <c r="BQ5" i="23"/>
  <c r="BQ7" i="13"/>
  <c r="BQ7" i="23" s="1"/>
  <c r="AI23" i="13"/>
  <c r="AY19" i="12"/>
  <c r="AZ19" i="13"/>
  <c r="AI20" i="13"/>
  <c r="AI20" i="23" s="1"/>
  <c r="AH22" i="12"/>
  <c r="AI22" i="13"/>
  <c r="AI21" i="13"/>
  <c r="AH21" i="12"/>
  <c r="AY23" i="12"/>
  <c r="AZ23" i="13"/>
  <c r="DF34" i="13"/>
  <c r="DF34" i="23" s="1"/>
  <c r="R9" i="22"/>
  <c r="R9" i="23"/>
  <c r="BQ19" i="13"/>
  <c r="BQ19" i="23" s="1"/>
  <c r="AI18" i="13"/>
  <c r="AI18" i="23" s="1"/>
  <c r="BQ20" i="13"/>
  <c r="BP20" i="12"/>
  <c r="AZ21" i="13"/>
  <c r="AZ21" i="22" s="1"/>
  <c r="BQ9" i="13"/>
  <c r="BQ9" i="23" s="1"/>
  <c r="DF40" i="13"/>
  <c r="DF40" i="23" s="1"/>
  <c r="R7" i="23"/>
  <c r="R7" i="22"/>
  <c r="AY18" i="12"/>
  <c r="AZ18" i="13"/>
  <c r="BP18" i="12"/>
  <c r="BQ23" i="13"/>
  <c r="AY20" i="12"/>
  <c r="AZ20" i="13"/>
  <c r="R8" i="22"/>
  <c r="R8" i="23"/>
  <c r="BQ18" i="23"/>
  <c r="BQ18" i="22"/>
  <c r="DF42" i="13"/>
  <c r="Q8" i="12"/>
  <c r="AZ22" i="13"/>
  <c r="AY22" i="12"/>
  <c r="DE47" i="12"/>
  <c r="DF47" i="13"/>
  <c r="R17" i="22"/>
  <c r="R17" i="23"/>
  <c r="R23" i="23"/>
  <c r="R23" i="22"/>
  <c r="DE31" i="12"/>
  <c r="DF31" i="13"/>
  <c r="DF52" i="26"/>
  <c r="DE39" i="12"/>
  <c r="DF39" i="13"/>
  <c r="DE37" i="12"/>
  <c r="DF37" i="13"/>
  <c r="DE41" i="12"/>
  <c r="DF41" i="13"/>
  <c r="R24" i="23"/>
  <c r="R24" i="22"/>
  <c r="DE45" i="12"/>
  <c r="DF45" i="13"/>
  <c r="DE43" i="12"/>
  <c r="DF43" i="13"/>
  <c r="DE35" i="12"/>
  <c r="DF35" i="13"/>
  <c r="DF52" i="22"/>
  <c r="DF52" i="23"/>
  <c r="DE32" i="12"/>
  <c r="DF32" i="13"/>
  <c r="AZ7" i="22"/>
  <c r="AZ7" i="23"/>
  <c r="DF48" i="23"/>
  <c r="DF48" i="22"/>
  <c r="BQ21" i="23"/>
  <c r="BQ21" i="22"/>
  <c r="R18" i="22"/>
  <c r="R18" i="23"/>
  <c r="R19" i="23"/>
  <c r="R19" i="22"/>
  <c r="W32" i="7" l="1"/>
  <c r="AE15" i="7"/>
  <c r="AF14" i="7"/>
  <c r="AK70" i="7"/>
  <c r="AA70" i="7"/>
  <c r="AK15" i="7"/>
  <c r="AA15" i="7"/>
  <c r="AJ70" i="7"/>
  <c r="Z70" i="7"/>
  <c r="L60" i="7"/>
  <c r="AF70" i="7"/>
  <c r="V70" i="7"/>
  <c r="W30" i="7"/>
  <c r="AF15" i="7"/>
  <c r="V15" i="7"/>
  <c r="P60" i="7"/>
  <c r="Z32" i="7"/>
  <c r="AA32" i="7"/>
  <c r="AK30" i="7"/>
  <c r="AA30" i="7"/>
  <c r="AL30" i="7"/>
  <c r="AB30" i="7"/>
  <c r="AH32" i="7"/>
  <c r="X32" i="7"/>
  <c r="AH30" i="7"/>
  <c r="X30" i="7"/>
  <c r="AI30" i="7"/>
  <c r="Y30" i="7"/>
  <c r="AF30" i="7"/>
  <c r="V30" i="7"/>
  <c r="AF32" i="7"/>
  <c r="V32" i="7"/>
  <c r="U14" i="7"/>
  <c r="AE14" i="7"/>
  <c r="U69" i="7"/>
  <c r="AE69" i="7"/>
  <c r="V29" i="7"/>
  <c r="X31" i="7"/>
  <c r="AG31" i="7"/>
  <c r="AI29" i="7"/>
  <c r="V31" i="7"/>
  <c r="AM31" i="7"/>
  <c r="U32" i="7"/>
  <c r="H64" i="7"/>
  <c r="AE61" i="7"/>
  <c r="U61" i="7"/>
  <c r="AL62" i="7"/>
  <c r="AB62" i="7"/>
  <c r="O63" i="7"/>
  <c r="U30" i="7"/>
  <c r="AE30" i="7"/>
  <c r="AL29" i="7"/>
  <c r="AB29" i="7"/>
  <c r="AL31" i="7"/>
  <c r="AB31" i="7"/>
  <c r="I63" i="7"/>
  <c r="AF62" i="7"/>
  <c r="V62" i="7"/>
  <c r="Z29" i="7"/>
  <c r="AK19" i="7"/>
  <c r="AA19" i="7"/>
  <c r="N69" i="7"/>
  <c r="AF19" i="7"/>
  <c r="V19" i="7"/>
  <c r="I69" i="7"/>
  <c r="AF61" i="7"/>
  <c r="V61" i="7"/>
  <c r="I64" i="7"/>
  <c r="I68" i="7" s="1"/>
  <c r="AK12" i="7"/>
  <c r="AA12" i="7"/>
  <c r="AK62" i="7"/>
  <c r="AA62" i="7"/>
  <c r="N63" i="7"/>
  <c r="N64" i="7"/>
  <c r="AK61" i="7"/>
  <c r="AA61" i="7"/>
  <c r="AE18" i="7"/>
  <c r="H70" i="7"/>
  <c r="U18" i="7"/>
  <c r="H63" i="7"/>
  <c r="AE62" i="7"/>
  <c r="U62" i="7"/>
  <c r="AL61" i="7"/>
  <c r="AB61" i="7"/>
  <c r="O64" i="7"/>
  <c r="O67" i="7" s="1"/>
  <c r="AL18" i="7"/>
  <c r="O69" i="7"/>
  <c r="AB18" i="7"/>
  <c r="M63" i="7"/>
  <c r="Z62" i="7"/>
  <c r="AJ62" i="7"/>
  <c r="AJ61" i="7"/>
  <c r="M64" i="7"/>
  <c r="Z61" i="7"/>
  <c r="AJ31" i="7"/>
  <c r="AA29" i="7"/>
  <c r="AK29" i="7"/>
  <c r="AA31" i="7"/>
  <c r="AK31" i="7"/>
  <c r="M69" i="7"/>
  <c r="AJ18" i="7"/>
  <c r="Z18" i="7"/>
  <c r="AI31" i="7"/>
  <c r="L69" i="7"/>
  <c r="AI18" i="7"/>
  <c r="Y18" i="7"/>
  <c r="L63" i="7"/>
  <c r="Y62" i="7"/>
  <c r="AI62" i="7"/>
  <c r="AI61" i="7"/>
  <c r="L64" i="7"/>
  <c r="Y61" i="7"/>
  <c r="AH29" i="7"/>
  <c r="W14" i="7"/>
  <c r="AG14" i="7"/>
  <c r="AG18" i="7"/>
  <c r="W18" i="7"/>
  <c r="J69" i="7"/>
  <c r="W29" i="7"/>
  <c r="AG29" i="7"/>
  <c r="J64" i="7"/>
  <c r="AG61" i="7"/>
  <c r="W61" i="7"/>
  <c r="AG62" i="7"/>
  <c r="W62" i="7"/>
  <c r="J63" i="7"/>
  <c r="X71" i="7"/>
  <c r="AH71" i="7"/>
  <c r="X61" i="7"/>
  <c r="K64" i="7"/>
  <c r="AH61" i="7"/>
  <c r="K63" i="7"/>
  <c r="AH62" i="7"/>
  <c r="X62" i="7"/>
  <c r="X18" i="7"/>
  <c r="AH18" i="7"/>
  <c r="K69" i="7"/>
  <c r="DF44" i="23"/>
  <c r="S21" i="7"/>
  <c r="AC21" i="7"/>
  <c r="AM21" i="7"/>
  <c r="P64" i="7"/>
  <c r="AC61" i="7"/>
  <c r="AM61" i="7"/>
  <c r="AM22" i="7"/>
  <c r="AC22" i="7"/>
  <c r="AM18" i="7"/>
  <c r="P69" i="7"/>
  <c r="AC18" i="7"/>
  <c r="AC62" i="7"/>
  <c r="AM62" i="7"/>
  <c r="P63" i="7"/>
  <c r="H66" i="7"/>
  <c r="S50" i="7"/>
  <c r="CZ24" i="32"/>
  <c r="S15" i="7"/>
  <c r="S32" i="7"/>
  <c r="S31" i="7"/>
  <c r="S19" i="7"/>
  <c r="S30" i="7"/>
  <c r="DF38" i="22"/>
  <c r="AZ8" i="23"/>
  <c r="AZ12" i="23" s="1"/>
  <c r="I71" i="7"/>
  <c r="AZ6" i="22"/>
  <c r="AI8" i="22"/>
  <c r="DF51" i="23"/>
  <c r="L71" i="7"/>
  <c r="FQ5" i="32"/>
  <c r="FP11" i="32" s="1"/>
  <c r="AJ12" i="32" s="1"/>
  <c r="J12" i="7" s="1"/>
  <c r="CZ11" i="32"/>
  <c r="S35" i="7"/>
  <c r="S52" i="7"/>
  <c r="H71" i="7"/>
  <c r="J59" i="7"/>
  <c r="R22" i="23"/>
  <c r="R25" i="23" s="1"/>
  <c r="O59" i="7"/>
  <c r="O71" i="7"/>
  <c r="N71" i="7"/>
  <c r="M71" i="7"/>
  <c r="J71" i="7"/>
  <c r="S14" i="7"/>
  <c r="S29" i="7"/>
  <c r="S62" i="7"/>
  <c r="S61" i="7"/>
  <c r="S18" i="7"/>
  <c r="I59" i="7"/>
  <c r="M59" i="7"/>
  <c r="L59" i="7"/>
  <c r="H59" i="7"/>
  <c r="DF49" i="23"/>
  <c r="J66" i="7"/>
  <c r="AI19" i="23"/>
  <c r="P16" i="7"/>
  <c r="I66" i="7"/>
  <c r="K59" i="7"/>
  <c r="K66" i="7"/>
  <c r="O66" i="7"/>
  <c r="N66" i="7"/>
  <c r="M66" i="7"/>
  <c r="N59" i="7"/>
  <c r="P59" i="7"/>
  <c r="L66" i="7"/>
  <c r="P66" i="7"/>
  <c r="BQ22" i="23"/>
  <c r="BQ7" i="22"/>
  <c r="DF53" i="29"/>
  <c r="AZ10" i="22"/>
  <c r="BQ9" i="22"/>
  <c r="AI10" i="23"/>
  <c r="AI10" i="22"/>
  <c r="BQ10" i="22"/>
  <c r="BQ10" i="23"/>
  <c r="AI5" i="23"/>
  <c r="AI5" i="22"/>
  <c r="AI20" i="22"/>
  <c r="BQ8" i="22"/>
  <c r="BQ8" i="23"/>
  <c r="AI9" i="22"/>
  <c r="AI9" i="23"/>
  <c r="DF33" i="22"/>
  <c r="DF33" i="23"/>
  <c r="DF34" i="22"/>
  <c r="AI18" i="22"/>
  <c r="DF40" i="22"/>
  <c r="AZ21" i="23"/>
  <c r="BQ19" i="22"/>
  <c r="AI23" i="23"/>
  <c r="AI23" i="22"/>
  <c r="AI21" i="22"/>
  <c r="AI21" i="23"/>
  <c r="AZ23" i="22"/>
  <c r="AZ23" i="23"/>
  <c r="AI22" i="22"/>
  <c r="AI22" i="23"/>
  <c r="AZ19" i="23"/>
  <c r="AZ19" i="22"/>
  <c r="BQ20" i="22"/>
  <c r="BQ20" i="23"/>
  <c r="R12" i="23"/>
  <c r="H75" i="7" s="1"/>
  <c r="R12" i="22"/>
  <c r="AZ20" i="22"/>
  <c r="AZ20" i="23"/>
  <c r="BQ23" i="23"/>
  <c r="BQ23" i="22"/>
  <c r="DF42" i="23"/>
  <c r="DF42" i="22"/>
  <c r="AZ22" i="22"/>
  <c r="AZ22" i="23"/>
  <c r="AZ18" i="23"/>
  <c r="AZ18" i="22"/>
  <c r="DF32" i="23"/>
  <c r="DF32" i="22"/>
  <c r="DF35" i="22"/>
  <c r="DF35" i="23"/>
  <c r="DF45" i="22"/>
  <c r="DF45" i="23"/>
  <c r="DF41" i="23"/>
  <c r="DF41" i="22"/>
  <c r="DF39" i="22"/>
  <c r="DF39" i="23"/>
  <c r="DF31" i="22"/>
  <c r="DF31" i="23"/>
  <c r="DF43" i="22"/>
  <c r="DF43" i="23"/>
  <c r="DF37" i="23"/>
  <c r="DF37" i="22"/>
  <c r="DF47" i="22"/>
  <c r="DF47" i="23"/>
  <c r="R25" i="22"/>
  <c r="M67" i="7" l="1"/>
  <c r="L67" i="7"/>
  <c r="N67" i="7"/>
  <c r="P67" i="7"/>
  <c r="K67" i="7"/>
  <c r="J67" i="7"/>
  <c r="I67" i="7"/>
  <c r="H67" i="7"/>
  <c r="AK68" i="7"/>
  <c r="AA68" i="7"/>
  <c r="AJ68" i="7"/>
  <c r="Z68" i="7"/>
  <c r="AF68" i="7"/>
  <c r="V68" i="7"/>
  <c r="U70" i="7"/>
  <c r="AE70" i="7"/>
  <c r="AL59" i="7"/>
  <c r="AB59" i="7"/>
  <c r="AB69" i="7"/>
  <c r="AL69" i="7"/>
  <c r="AF69" i="7"/>
  <c r="V69" i="7"/>
  <c r="AF59" i="7"/>
  <c r="V59" i="7"/>
  <c r="V71" i="7"/>
  <c r="AF71" i="7"/>
  <c r="AB64" i="7"/>
  <c r="AL64" i="7"/>
  <c r="AF66" i="7"/>
  <c r="V66" i="7"/>
  <c r="U71" i="7"/>
  <c r="AE71" i="7"/>
  <c r="AE66" i="7"/>
  <c r="U66" i="7"/>
  <c r="AA64" i="7"/>
  <c r="AK64" i="7"/>
  <c r="AA69" i="7"/>
  <c r="AK69" i="7"/>
  <c r="AK60" i="7"/>
  <c r="AA60" i="7"/>
  <c r="AK59" i="7"/>
  <c r="AA59" i="7"/>
  <c r="AF60" i="7"/>
  <c r="V60" i="7"/>
  <c r="AK63" i="7"/>
  <c r="AA63" i="7"/>
  <c r="AL63" i="7"/>
  <c r="AB63" i="7"/>
  <c r="AB71" i="7"/>
  <c r="AL71" i="7"/>
  <c r="U75" i="7"/>
  <c r="AE75" i="7"/>
  <c r="AL60" i="7"/>
  <c r="AB60" i="7"/>
  <c r="AE63" i="7"/>
  <c r="U63" i="7"/>
  <c r="AE60" i="7"/>
  <c r="U60" i="7"/>
  <c r="AE59" i="7"/>
  <c r="U59" i="7"/>
  <c r="AB66" i="7"/>
  <c r="AL66" i="7"/>
  <c r="AA66" i="7"/>
  <c r="AK66" i="7"/>
  <c r="AA71" i="7"/>
  <c r="AK71" i="7"/>
  <c r="AF64" i="7"/>
  <c r="V64" i="7"/>
  <c r="AF63" i="7"/>
  <c r="V63" i="7"/>
  <c r="AE64" i="7"/>
  <c r="U64" i="7"/>
  <c r="AJ59" i="7"/>
  <c r="Z59" i="7"/>
  <c r="Z64" i="7"/>
  <c r="AJ64" i="7"/>
  <c r="Z69" i="7"/>
  <c r="AJ69" i="7"/>
  <c r="AJ66" i="7"/>
  <c r="Z66" i="7"/>
  <c r="Z60" i="7"/>
  <c r="AJ60" i="7"/>
  <c r="Z71" i="7"/>
  <c r="AJ71" i="7"/>
  <c r="Z63" i="7"/>
  <c r="AJ63" i="7"/>
  <c r="AI71" i="7"/>
  <c r="Y71" i="7"/>
  <c r="AI64" i="7"/>
  <c r="Y64" i="7"/>
  <c r="Y60" i="7"/>
  <c r="AI60" i="7"/>
  <c r="AI59" i="7"/>
  <c r="Y59" i="7"/>
  <c r="Y66" i="7"/>
  <c r="AI66" i="7"/>
  <c r="AI63" i="7"/>
  <c r="Y63" i="7"/>
  <c r="AI69" i="7"/>
  <c r="Y69" i="7"/>
  <c r="AZ12" i="22"/>
  <c r="W60" i="7"/>
  <c r="AG60" i="7"/>
  <c r="W64" i="7"/>
  <c r="AG64" i="7"/>
  <c r="AG69" i="7"/>
  <c r="W69" i="7"/>
  <c r="AG59" i="7"/>
  <c r="W59" i="7"/>
  <c r="W66" i="7"/>
  <c r="AG66" i="7"/>
  <c r="W71" i="7"/>
  <c r="AG71" i="7"/>
  <c r="S12" i="7"/>
  <c r="AG12" i="7"/>
  <c r="W12" i="7"/>
  <c r="W63" i="7"/>
  <c r="AG63" i="7"/>
  <c r="AH69" i="7"/>
  <c r="X69" i="7"/>
  <c r="AH63" i="7"/>
  <c r="X63" i="7"/>
  <c r="AH60" i="7"/>
  <c r="X60" i="7"/>
  <c r="AH66" i="7"/>
  <c r="X66" i="7"/>
  <c r="AH59" i="7"/>
  <c r="X59" i="7"/>
  <c r="AH64" i="7"/>
  <c r="X64" i="7"/>
  <c r="AC69" i="7"/>
  <c r="AM69" i="7"/>
  <c r="AM66" i="7"/>
  <c r="AC66" i="7"/>
  <c r="AC59" i="7"/>
  <c r="AM59" i="7"/>
  <c r="AC16" i="7"/>
  <c r="AM16" i="7"/>
  <c r="AC64" i="7"/>
  <c r="AM64" i="7"/>
  <c r="AC63" i="7"/>
  <c r="AM63" i="7"/>
  <c r="AM60" i="7"/>
  <c r="AC60" i="7"/>
  <c r="H65" i="7"/>
  <c r="S64" i="7"/>
  <c r="S70" i="7"/>
  <c r="J65" i="7"/>
  <c r="S60" i="7"/>
  <c r="N65" i="7"/>
  <c r="O65" i="7"/>
  <c r="S69" i="7"/>
  <c r="M65" i="7"/>
  <c r="P71" i="7"/>
  <c r="S16" i="7"/>
  <c r="P65" i="7"/>
  <c r="S66" i="7"/>
  <c r="L65" i="7"/>
  <c r="K65" i="7"/>
  <c r="S63" i="7"/>
  <c r="I65" i="7"/>
  <c r="P17" i="7"/>
  <c r="P77" i="7"/>
  <c r="BQ12" i="22"/>
  <c r="BQ12" i="23"/>
  <c r="AI25" i="23"/>
  <c r="AI12" i="22"/>
  <c r="AI12" i="23"/>
  <c r="BQ25" i="22"/>
  <c r="AI25" i="22"/>
  <c r="BQ25" i="23"/>
  <c r="AZ25" i="22"/>
  <c r="AZ25" i="23"/>
  <c r="DF53" i="23"/>
  <c r="DF53" i="22"/>
  <c r="S59" i="7"/>
  <c r="U67" i="7" l="1"/>
  <c r="AE67" i="7"/>
  <c r="AA67" i="7"/>
  <c r="AK67" i="7"/>
  <c r="V65" i="7"/>
  <c r="V76" i="7" s="1"/>
  <c r="AF65" i="7"/>
  <c r="AA65" i="7"/>
  <c r="AK65" i="7"/>
  <c r="U68" i="7"/>
  <c r="AE68" i="7"/>
  <c r="U65" i="7"/>
  <c r="AE65" i="7"/>
  <c r="AB67" i="7"/>
  <c r="AL67" i="7"/>
  <c r="V67" i="7"/>
  <c r="AF67" i="7"/>
  <c r="AB65" i="7"/>
  <c r="AL65" i="7"/>
  <c r="Z65" i="7"/>
  <c r="AJ65" i="7"/>
  <c r="Z67" i="7"/>
  <c r="AJ67" i="7"/>
  <c r="AI65" i="7"/>
  <c r="Y65" i="7"/>
  <c r="AI67" i="7"/>
  <c r="Y67" i="7"/>
  <c r="AG67" i="7"/>
  <c r="W67" i="7"/>
  <c r="AG65" i="7"/>
  <c r="W65" i="7"/>
  <c r="AH67" i="7"/>
  <c r="X67" i="7"/>
  <c r="X65" i="7"/>
  <c r="AH65" i="7"/>
  <c r="AC67" i="7"/>
  <c r="AM67" i="7"/>
  <c r="AC65" i="7"/>
  <c r="AM65" i="7"/>
  <c r="AC71" i="7"/>
  <c r="AM71" i="7"/>
  <c r="AM17" i="7"/>
  <c r="AC17" i="7"/>
  <c r="S68" i="7"/>
  <c r="S17" i="7"/>
  <c r="S71" i="7"/>
  <c r="S75" i="7"/>
  <c r="S67" i="7"/>
  <c r="S65" i="7"/>
  <c r="AG76" i="7" l="1"/>
  <c r="J78" i="7" s="1"/>
  <c r="J79" i="7" s="1"/>
  <c r="U76" i="7"/>
  <c r="AE76" i="7"/>
  <c r="H78" i="7" s="1"/>
  <c r="H79" i="7" s="1"/>
  <c r="AI76" i="7"/>
  <c r="L78" i="7" s="1"/>
  <c r="L79" i="7" s="1"/>
  <c r="AM76" i="7"/>
  <c r="P78" i="7" s="1"/>
  <c r="P79" i="7" s="1"/>
  <c r="AF76" i="7"/>
  <c r="I78" i="7" s="1"/>
  <c r="I79" i="7" s="1"/>
  <c r="AJ76" i="7"/>
  <c r="M78" i="7" s="1"/>
  <c r="M79" i="7" s="1"/>
  <c r="AK76" i="7"/>
  <c r="N78" i="7" s="1"/>
  <c r="N79" i="7" s="1"/>
  <c r="AL76" i="7"/>
  <c r="O78" i="7" s="1"/>
  <c r="O79" i="7" s="1"/>
  <c r="AH76" i="7"/>
  <c r="K78" i="7" s="1"/>
  <c r="K79" i="7" s="1"/>
  <c r="AC76" i="7" l="1"/>
  <c r="W76" i="7"/>
  <c r="AB76" i="7"/>
  <c r="X76" i="7"/>
  <c r="Y76" i="7"/>
  <c r="Z76" i="7"/>
  <c r="AA76"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<sst xmlns="http://schemas.openxmlformats.org/spreadsheetml/2006/main" count="1231" uniqueCount="857">
  <si>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</si>
  <si>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</si>
  <si>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</si>
  <si>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</si>
  <si>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</si>
  <si>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</si>
  <si>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</si>
  <si>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</si>
  <si>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</si>
  <si>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</si>
  <si>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</si>
  <si>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</si>
  <si>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</si>
  <si>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</si>
  <si>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</si>
  <si>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</si>
  <si>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</si>
  <si>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</si>
  <si>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</si>
  <si>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</si>
  <si>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</si>
  <si>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</si>
  <si>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</si>
  <si>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</si>
  <si>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</si>
  <si>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Complément</t>
  </si>
  <si>
    <t>Instructions :</t>
  </si>
  <si>
    <t>Prix par watt</t>
  </si>
  <si>
    <t>Poids en g</t>
  </si>
  <si>
    <t>Poids des accessoires :</t>
  </si>
  <si>
    <t>Poids en kg</t>
  </si>
  <si>
    <t>Poids en kg/m²</t>
  </si>
  <si>
    <t>Puissance module en watt</t>
  </si>
  <si>
    <t>Puissance de l'installation en watt</t>
  </si>
  <si>
    <t>Poids moyen d'une palette :</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</si>
  <si>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</si>
  <si>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</si>
  <si>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</si>
  <si>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</si>
  <si>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</si>
  <si>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</si>
  <si>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</si>
  <si>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</si>
  <si>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</si>
  <si>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</si>
  <si>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</si>
  <si>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</si>
  <si>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</si>
  <si>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</si>
  <si>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</si>
  <si>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</si>
  <si>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</si>
  <si>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</si>
  <si>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</si>
  <si>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</si>
  <si>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</si>
  <si>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</si>
  <si>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</si>
  <si>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</si>
  <si>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</si>
  <si>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</si>
  <si>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</si>
  <si>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</si>
  <si>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</si>
  <si>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</si>
  <si>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</si>
  <si>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</si>
  <si>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</si>
  <si>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</si>
  <si>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</si>
  <si>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</si>
  <si>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</si>
  <si>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</si>
  <si>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</si>
  <si>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</si>
  <si>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</si>
  <si>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</si>
  <si>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</si>
  <si>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</si>
  <si>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</si>
  <si>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</si>
  <si>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</si>
  <si>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</si>
  <si>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</si>
  <si>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</si>
  <si>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</si>
  <si>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</si>
  <si>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</si>
  <si>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Palet's average weight</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</si>
  <si>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</si>
  <si>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</si>
  <si>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</si>
  <si>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</si>
  <si>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</si>
  <si>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</si>
  <si>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</si>
  <si>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</si>
  <si>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</si>
  <si>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</si>
  <si>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</si>
  <si>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</si>
  <si>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</si>
  <si>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</si>
  <si>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</si>
  <si>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</si>
  <si>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</si>
  <si>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</si>
  <si>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</si>
  <si>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</si>
  <si>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</si>
  <si>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A003V40</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</si>
  <si>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</si>
  <si>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</si>
  <si>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</si>
  <si>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</si>
  <si>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</si>
  <si>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</si>
  <si>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</si>
  <si>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</si>
  <si>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</si>
  <si>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</si>
  <si>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</si>
  <si>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</si>
  <si>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</si>
  <si>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ABERGEMENT GAUCHE L-1 Evolution</t>
  </si>
  <si>
    <t>ABERGEMENT DROIT L-1 Evolution</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</si>
  <si>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</si>
  <si>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</si>
  <si>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</si>
  <si>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</si>
  <si>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</si>
  <si>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</si>
  <si>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</si>
  <si>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</si>
  <si>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</si>
  <si>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VIS DE BRIDE CHC M6 x 40 (module 40 à 50)</t>
  </si>
  <si>
    <t>VIS DE BRIDE CHC M6 x 30 (module 30 à 40)</t>
  </si>
  <si>
    <t>clamp's screw M6 x 40 (panel 40 to 50mm)</t>
  </si>
  <si>
    <t>Clamp's screw M6 x 30 (panel 30 to 40mm)</t>
  </si>
  <si>
    <t>Bracket's screw 6 x 40</t>
  </si>
  <si>
    <t>FRISE LATERALE 30/15</t>
  </si>
  <si>
    <t>FRISE SUPERIEURE 70/27</t>
  </si>
  <si>
    <t>side frieze</t>
  </si>
  <si>
    <t>Top frieze</t>
  </si>
  <si>
    <t>O</t>
  </si>
  <si>
    <t>V</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</si>
  <si>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</si>
  <si>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</si>
  <si>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</si>
  <si>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</si>
  <si>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</si>
  <si>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</si>
  <si>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</si>
  <si>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</si>
  <si>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</si>
  <si>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</si>
  <si>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</si>
  <si>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</si>
  <si>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</si>
  <si>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</si>
  <si>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</si>
  <si>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</si>
  <si>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</si>
  <si>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</si>
  <si>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</si>
  <si>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</si>
  <si>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</si>
  <si>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</si>
  <si>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</si>
  <si>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</si>
  <si>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</si>
  <si>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</si>
  <si>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</si>
  <si>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</si>
  <si>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</si>
  <si>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</si>
  <si>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</si>
  <si>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</si>
  <si>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</si>
  <si>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</si>
  <si>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</si>
  <si>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</si>
  <si>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</si>
  <si>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</si>
  <si>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</si>
  <si>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</si>
  <si>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</si>
  <si>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</si>
  <si>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</si>
  <si>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</si>
  <si>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</si>
  <si>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</si>
  <si>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</si>
  <si>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</si>
  <si>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</si>
  <si>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</si>
  <si>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</si>
  <si>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</si>
  <si>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</si>
  <si>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</si>
  <si>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</si>
  <si>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</si>
  <si>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</si>
  <si>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</si>
  <si>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</si>
  <si>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</si>
  <si>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</si>
  <si>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</si>
  <si>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</si>
  <si>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</si>
  <si>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</si>
  <si>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</si>
  <si>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</si>
  <si>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</si>
  <si>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</si>
  <si>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</si>
  <si>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</si>
  <si>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</si>
  <si>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</si>
  <si>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</si>
  <si>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</si>
  <si>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</si>
  <si>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</si>
  <si>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</si>
  <si>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</si>
  <si>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</si>
  <si>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</si>
  <si>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</si>
  <si>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</si>
  <si>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</si>
  <si>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</si>
  <si>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</si>
  <si>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</si>
  <si>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</si>
  <si>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</si>
  <si>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</si>
  <si>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</si>
  <si>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</si>
  <si>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</si>
  <si>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</si>
  <si>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</si>
  <si>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</si>
  <si>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</si>
  <si>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</si>
  <si>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</si>
  <si>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</si>
  <si>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</si>
  <si>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</si>
  <si>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</si>
  <si>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</si>
  <si>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</si>
  <si>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</si>
  <si>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</si>
  <si>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</si>
  <si>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</si>
  <si>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</si>
  <si>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</si>
  <si>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</si>
  <si>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</si>
  <si>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</si>
  <si>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</si>
  <si>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</si>
  <si>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</si>
  <si>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</si>
  <si>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</si>
  <si>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</si>
  <si>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</si>
  <si>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</si>
  <si>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</si>
  <si>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</si>
  <si>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</si>
  <si>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</si>
  <si>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</si>
  <si>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</si>
  <si>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</si>
  <si>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</si>
  <si>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</si>
  <si>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</si>
  <si>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EASY GROUNDING</t>
  </si>
  <si>
    <t>Déflecteur</t>
  </si>
  <si>
    <t>Deflector</t>
  </si>
  <si>
    <t>Fixing Deflector</t>
  </si>
  <si>
    <t>OPTION DEFLECTEUR</t>
  </si>
  <si>
    <t>OPTION DEFLECTOR</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</si>
  <si>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</si>
  <si>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</si>
  <si>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</si>
  <si>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</si>
  <si>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</si>
  <si>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</si>
  <si>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</si>
  <si>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</si>
  <si>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</si>
  <si>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</si>
  <si>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</si>
  <si>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</si>
  <si>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</si>
  <si>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</si>
  <si>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</si>
  <si>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</si>
  <si>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</si>
  <si>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</si>
  <si>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</si>
  <si>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</si>
  <si>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</si>
  <si>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</si>
  <si>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</si>
  <si>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</si>
  <si>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4. Adjust the quantity of each system in line 3 (column F to N)</t>
  </si>
  <si>
    <t>. Aggiorna le quantità di ogni sistema nella riga 3 (colonna da F a N)</t>
  </si>
  <si>
    <t xml:space="preserve">Fiche produit EASY GROUNDING </t>
  </si>
  <si>
    <t>EASY GROUNDING Datasheet</t>
  </si>
  <si>
    <t>BOO MANCHON F/F D125</t>
  </si>
  <si>
    <t>BOO SLEEVE F/F D125</t>
  </si>
  <si>
    <t>Epaisseur module</t>
  </si>
  <si>
    <t>Largeur module</t>
  </si>
  <si>
    <t>Module Thickness</t>
  </si>
  <si>
    <t>Module Width</t>
  </si>
  <si>
    <t>Spessore moduli</t>
  </si>
  <si>
    <t>Larghezza moduli</t>
  </si>
  <si>
    <t>3.1. Specify the module thickness line 4</t>
  </si>
  <si>
    <t>3.1 Specificare la spessore dei moduli riga 4</t>
  </si>
  <si>
    <t>3.2 Specificare la larghezza dei moduli riga 5</t>
  </si>
  <si>
    <t>3.1.  Renseignez l'épaisseur des modules ligne 4</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</si>
  <si>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</si>
  <si>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</si>
  <si>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</si>
  <si>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</si>
  <si>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</si>
  <si>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</si>
  <si>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</si>
  <si>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</si>
  <si>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</si>
  <si>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</si>
  <si>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</si>
  <si>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</si>
  <si>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</si>
  <si>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</si>
  <si>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</si>
  <si>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</si>
  <si>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</si>
  <si>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</si>
  <si>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</si>
  <si>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</si>
  <si>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</si>
  <si>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</si>
  <si>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</si>
  <si>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</si>
  <si>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</si>
  <si>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</si>
  <si>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</si>
  <si>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</si>
  <si>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</si>
  <si>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</si>
  <si>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</si>
  <si>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</si>
  <si>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</si>
  <si>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</si>
  <si>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</si>
  <si>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</si>
  <si>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</si>
  <si>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</si>
  <si>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</si>
  <si>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</si>
  <si>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</si>
  <si>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</si>
  <si>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</si>
  <si>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</si>
  <si>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</si>
  <si>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</si>
  <si>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</si>
  <si>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</si>
  <si>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</si>
  <si>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</si>
  <si>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</si>
  <si>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</si>
  <si>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</si>
  <si>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</si>
  <si>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</si>
  <si>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</si>
  <si>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</si>
  <si>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</si>
  <si>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</si>
  <si>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</si>
  <si>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</si>
  <si>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</si>
  <si>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</si>
  <si>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</si>
  <si>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</si>
  <si>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</si>
  <si>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</si>
  <si>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</si>
  <si>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</si>
  <si>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</si>
  <si>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</si>
  <si>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</si>
  <si>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</si>
  <si>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</si>
  <si>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</si>
  <si>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</si>
  <si>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</si>
  <si>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</si>
  <si>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</si>
  <si>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</si>
  <si>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</si>
  <si>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</si>
  <si>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</si>
  <si>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</si>
  <si>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</si>
  <si>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</si>
  <si>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</si>
  <si>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DEFLECTEUR L1</t>
  </si>
  <si>
    <t>TIRANT DEFLECTEUR</t>
  </si>
  <si>
    <t>PIGE DE MONTAGE PARCLOSE L1</t>
  </si>
  <si>
    <t>OBTURATEUR PARCLOSE</t>
  </si>
  <si>
    <t>ECROU POUR OBTURATEUR</t>
  </si>
  <si>
    <t xml:space="preserve">VIS CHC M5x 35 </t>
  </si>
  <si>
    <t>DEFLECTEUR L1 NOIR</t>
  </si>
  <si>
    <t>OBTURATEUR PARCLOSE NOIR</t>
  </si>
  <si>
    <t>BOO KIT 1 BOOST’R + 2 ASPIRATIONS PV-T </t>
  </si>
  <si>
    <t>ABERG ALU G/D 1100 7022 L1/O1</t>
  </si>
  <si>
    <t>Choix abergement :</t>
  </si>
  <si>
    <t>Option 
parclose</t>
  </si>
  <si>
    <t>Option
 locking bar</t>
  </si>
  <si>
    <t>Opzione
 barra di chiusura</t>
  </si>
  <si>
    <t>1. Dans l'onglet "Création champs PV"</t>
  </si>
  <si>
    <t>PARCLOSE LARGE L1 NOIR</t>
  </si>
  <si>
    <t>PARCLOSE LARGE L1</t>
  </si>
  <si>
    <t>PARCLOSE EXTREMITE L1</t>
  </si>
  <si>
    <t>PARCLOSE EXTREMITE L1 NOIR</t>
  </si>
  <si>
    <t>PARCLOSE LARGE L1 CROCHET NEIGE</t>
  </si>
  <si>
    <t>PARCLOSE LARGE L1 NOIR CROCHET NEIGE</t>
  </si>
  <si>
    <t>MOUNTING TOOL for Locking bar L1</t>
  </si>
  <si>
    <t>Middle Locking bar Large L1</t>
  </si>
  <si>
    <t>Middle Locking bar Large L1 BLACK</t>
  </si>
  <si>
    <t>End Locking bar L1</t>
  </si>
  <si>
    <t>End Locking bar L1 BLACK</t>
  </si>
  <si>
    <t>Choice of flashing parts:</t>
  </si>
  <si>
    <t>Locking bars L1 for snow hooks</t>
  </si>
  <si>
    <t>Locking bars L1 BLACK for snow hooks</t>
  </si>
  <si>
    <t>Deflector L1 Black</t>
  </si>
  <si>
    <t>1 Standard PP</t>
  </si>
  <si>
    <t>1 Standart PP</t>
  </si>
  <si>
    <t>3 Alu RAL 7022 plat</t>
  </si>
  <si>
    <t>3 Alu RAL 7022 flat</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</si>
  <si>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</si>
  <si>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</si>
  <si>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</si>
  <si>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</si>
  <si>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</si>
  <si>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</si>
  <si>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</si>
  <si>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</si>
  <si>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</si>
  <si>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</si>
  <si>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</si>
  <si>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</si>
  <si>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</si>
  <si>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</si>
  <si>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</si>
  <si>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</si>
  <si>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</si>
  <si>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</si>
  <si>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</si>
  <si>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</si>
  <si>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</si>
  <si>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VIS TF torx M4x35 DIN 965</t>
  </si>
  <si>
    <t>Screw TF torx M4x35 DIN 965</t>
  </si>
  <si>
    <t>Nombre de kits</t>
  </si>
  <si>
    <t>Nomenclature pièces</t>
  </si>
  <si>
    <t>Nb UDV</t>
  </si>
  <si>
    <t>Nombre de palettes d'accessoires :</t>
  </si>
  <si>
    <t>*Si commande de plusieurs formats, nous regrouperons les accessoires sur une seule palette si possible</t>
  </si>
  <si>
    <t>Nombre de modules PV :</t>
  </si>
  <si>
    <t>Nb ventilateur d'extraction (Boost'R)</t>
  </si>
  <si>
    <t xml:space="preserve">KIT ABERGEMENT VELUX MK06 * </t>
  </si>
  <si>
    <t>KIT ABERGEMENT VELUX MK08 *</t>
  </si>
  <si>
    <t>VELUX MK06 flashing Kit *</t>
  </si>
  <si>
    <t>VELUX MK08 flashing Kit *</t>
  </si>
  <si>
    <t xml:space="preserve">NOTA : Les palettes sont non gerbables. Ces indications de colisage devront être confirmées ultérieurement. Elles peuvent varier selon l'agencement retenu par l'atelier. Elles ne sauraient nous engager. </t>
  </si>
  <si>
    <t>Longueur module</t>
  </si>
  <si>
    <t>CADRE 1705 x 1002 portrait L-1 Evolution</t>
  </si>
  <si>
    <t>Frame 1705 x 1002 portrait</t>
  </si>
  <si>
    <t>Frame 1705-1002 portrait</t>
  </si>
  <si>
    <r>
      <t xml:space="preserve">Le CADRE 1685x1001 portrait L-1 Evolution (Ref : P001LV41N01) 
est remplacé par 
le nouveau CADRE </t>
    </r>
    <r>
      <rPr>
        <b/>
        <i/>
        <sz val="11"/>
        <rFont val="Calibri"/>
        <family val="2"/>
        <scheme val="minor"/>
      </rPr>
      <t>1705x1002</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1002 mm / épaisseur 30 à 50 mm).
Il est possible de mixer les anciens cadres P001LV41N01 et les nouveaux cadres P001LV42N01 sur une même installation. 
</t>
    </r>
  </si>
  <si>
    <r>
      <t xml:space="preserve">The L-1 Evolution portrait frame 1685x1001 (ref P001LV41N01) 
is replaced by
L-1 Evolution portrait frame </t>
    </r>
    <r>
      <rPr>
        <b/>
        <i/>
        <sz val="11"/>
        <rFont val="Calibri"/>
        <family val="2"/>
        <scheme val="minor"/>
      </rPr>
      <t>1705x1002</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1002 / thickness mm 30 to 50).
It’s possible to mix the old frame P001LV41N01 with new frame P001LV42N01.
</t>
    </r>
  </si>
  <si>
    <t>A004V40e</t>
  </si>
  <si>
    <t xml:space="preserve">Patte double </t>
  </si>
  <si>
    <t>A003V40c</t>
  </si>
  <si>
    <t xml:space="preserve">Patte simple </t>
  </si>
  <si>
    <t>PRT0P00948AAa</t>
  </si>
  <si>
    <t>Bride double ER Plus</t>
  </si>
  <si>
    <t>PRT0P00952AAa</t>
  </si>
  <si>
    <t>Bride simple ER Plus</t>
  </si>
  <si>
    <r>
      <t xml:space="preserve">PRT0P00937AA </t>
    </r>
    <r>
      <rPr>
        <sz val="12"/>
        <color rgb="FFFF0000"/>
        <rFont val="Century Gothic"/>
        <family val="2"/>
      </rPr>
      <t>c</t>
    </r>
  </si>
  <si>
    <r>
      <t xml:space="preserve">Traverse </t>
    </r>
    <r>
      <rPr>
        <sz val="12"/>
        <color rgb="FFFF0000"/>
        <rFont val="Century Gothic"/>
        <family val="2"/>
      </rPr>
      <t>888</t>
    </r>
  </si>
  <si>
    <r>
      <t xml:space="preserve">PRT0P00933AA </t>
    </r>
    <r>
      <rPr>
        <sz val="12"/>
        <color rgb="FFFF0000"/>
        <rFont val="Century Gothic"/>
        <family val="2"/>
      </rPr>
      <t>b</t>
    </r>
  </si>
  <si>
    <t>Jonction ecoulement réglable</t>
  </si>
  <si>
    <t>PRT0P00956AA b</t>
  </si>
  <si>
    <t>Fixation déflecteur</t>
  </si>
  <si>
    <r>
      <t xml:space="preserve">PRT0P00798NAA </t>
    </r>
    <r>
      <rPr>
        <b/>
        <sz val="12"/>
        <color rgb="FFFF0000"/>
        <rFont val="Century Gothic"/>
        <family val="2"/>
      </rPr>
      <t>c</t>
    </r>
  </si>
  <si>
    <t>Déflecteur haut NOIR 1005</t>
  </si>
  <si>
    <t>PRT0P00953NAAa</t>
  </si>
  <si>
    <t xml:space="preserve">Parclose latérale ER PLUS NOIRE </t>
  </si>
  <si>
    <t>PRT0P00949NAAa</t>
  </si>
  <si>
    <t xml:space="preserve">Parclose centrale ER PLUS NOIRE </t>
  </si>
  <si>
    <t xml:space="preserve">PRT0P00898AA a </t>
  </si>
  <si>
    <t>GOULOTTE MF (ou tôle)</t>
  </si>
  <si>
    <r>
      <t xml:space="preserve">PRT0P00888AA </t>
    </r>
    <r>
      <rPr>
        <sz val="12"/>
        <color rgb="FFFF0000"/>
        <rFont val="Century Gothic"/>
        <family val="2"/>
      </rPr>
      <t>c</t>
    </r>
  </si>
  <si>
    <t>ABERGEMENT HAUT PAS 1005</t>
  </si>
  <si>
    <r>
      <t xml:space="preserve">PRT0P00891AA </t>
    </r>
    <r>
      <rPr>
        <sz val="12"/>
        <color rgb="FFFF0000"/>
        <rFont val="Century Gothic"/>
        <family val="2"/>
      </rPr>
      <t>d</t>
    </r>
  </si>
  <si>
    <t>ABERGEMENT LATERAL DROIT</t>
  </si>
  <si>
    <r>
      <t xml:space="preserve">PRT0P00890AA </t>
    </r>
    <r>
      <rPr>
        <sz val="12"/>
        <color rgb="FFFF0000"/>
        <rFont val="Century Gothic"/>
        <family val="2"/>
      </rPr>
      <t>d</t>
    </r>
  </si>
  <si>
    <t>ABERGEMENT LATERAL GAUCHE</t>
  </si>
  <si>
    <t>PRT0P00899AA a</t>
  </si>
  <si>
    <t>GOULOTTE SUP BRUT</t>
  </si>
  <si>
    <t>PRT0P00892AA a</t>
  </si>
  <si>
    <t xml:space="preserve">GRILLE BASSE </t>
  </si>
  <si>
    <t>V138V02</t>
  </si>
  <si>
    <t>VIS H AUTOPERCEUSE 4,2*19 A2 DIN 7504 K</t>
  </si>
  <si>
    <t>V139V02</t>
  </si>
  <si>
    <t xml:space="preserve">VIS TF TORX M5*25 A2 ISO 14581 </t>
  </si>
  <si>
    <t>VIS CHC M6*30 A2 DIN 912</t>
  </si>
  <si>
    <t>VIS TB 6*40 A2 BOIS</t>
  </si>
  <si>
    <t>Hauteur modules</t>
  </si>
  <si>
    <t>Largeur modules</t>
  </si>
  <si>
    <t>Longueur modules</t>
  </si>
  <si>
    <t>Angle toiture</t>
  </si>
  <si>
    <t>10°=&lt;A=&lt;16°</t>
  </si>
  <si>
    <t>PIGE de montage EASY ROOF Métal Portrait</t>
  </si>
  <si>
    <t>Mounting Tool EASY ROOF METAL</t>
  </si>
  <si>
    <t>Prix total par champ</t>
  </si>
  <si>
    <t>Poids total par champ</t>
  </si>
  <si>
    <t>Nombre de Modules photovoltaïque du champ</t>
  </si>
  <si>
    <t xml:space="preserve">1.2 Specify module's place in Field PV 1 to Field PV 9 (according to how many different lay out you have)  by typing "1" for modules in the selected cell.                                                                                                                                                                                                                                            </t>
  </si>
  <si>
    <t>3.4. Renseignez l'angle de la toiture ligne 7</t>
  </si>
  <si>
    <t>3.2. Renseignez la longueur des modules ligne 5</t>
  </si>
  <si>
    <t>3.4 Specificare la larghezza dei moduli riga 5</t>
  </si>
  <si>
    <t>3.3. Renseignez la largeur des modules ligne 6</t>
  </si>
  <si>
    <t>3.3 Specify the modules width line 6</t>
  </si>
  <si>
    <t>3.3 Specificare la larghezza dei moduli riga 6</t>
  </si>
  <si>
    <t>English</t>
  </si>
  <si>
    <t>Français</t>
  </si>
  <si>
    <t>FORMAT EASY ROOF METAL PORTRAIT</t>
  </si>
  <si>
    <t>FORMATO EASY ROOF METAL PORTRAIT</t>
  </si>
  <si>
    <t>FORMAAT EASY ROOF METAL PORTRAIT</t>
  </si>
  <si>
    <t>Nomenclature pour EASY ROOF METAL (portrait)</t>
  </si>
  <si>
    <t>Part's list for Easy Roof METAL (portrait)</t>
  </si>
  <si>
    <t>Lista dei componenti per il formato METAL (portrait)</t>
  </si>
  <si>
    <t>Stuklijst voor het formaat Easy Roof METAL (portrait)</t>
  </si>
  <si>
    <t>Pente de la toiture</t>
  </si>
  <si>
    <t>Roof tilt</t>
  </si>
  <si>
    <t xml:space="preserve">ERM Bride double </t>
  </si>
  <si>
    <t>ERM Bride simple</t>
  </si>
  <si>
    <t>ERM Traverse 888 mm</t>
  </si>
  <si>
    <t>ERM Jonction d'écoulement réglable</t>
  </si>
  <si>
    <t>ERM Fixation déflecteur</t>
  </si>
  <si>
    <t>ERM Parclose latérale noire</t>
  </si>
  <si>
    <t>ERM Parclose centrale noire</t>
  </si>
  <si>
    <t>ERM GOULOTTE BRUTE</t>
  </si>
  <si>
    <t>ERM GOULOTTE SUP BRUTE</t>
  </si>
  <si>
    <t>ERM GRILLE BASSE portrait 7022</t>
  </si>
  <si>
    <t>ERM ABERGEMENT LATERAL DROIT 7022</t>
  </si>
  <si>
    <t>ERM ABERGEMENT LATERAL GAUCHE 7022</t>
  </si>
  <si>
    <t>ERM Déflecteur haut noir 1005</t>
  </si>
  <si>
    <t>ERM Déflecteur haut noir 1025</t>
  </si>
  <si>
    <t>ERM Déflecteur haut noir 1045</t>
  </si>
  <si>
    <t>ERM Déflecteur haut noir 1065</t>
  </si>
  <si>
    <t>ERM ABERGEMENT HAUT 1005 10° 7022</t>
  </si>
  <si>
    <t>ERM ABERGEMENT HAUT 1025 10° 7022</t>
  </si>
  <si>
    <t>ERM ABERGEMENT HAUT 1045 10° 7022</t>
  </si>
  <si>
    <t>ERM ABERGEMENT HAUT 1065 10° 7022</t>
  </si>
  <si>
    <t>ERM ABERGEMENT HAUT 1005 17° 7022</t>
  </si>
  <si>
    <t>ERM ABERGEMENT HAUT 1025 17° 7022</t>
  </si>
  <si>
    <t>ERM ABERGEMENT HAUT 1045 17° 7022</t>
  </si>
  <si>
    <t>ERM ABERGEMENT HAUT 1065 17° 7022</t>
  </si>
  <si>
    <t>MIDDLE BRACKET</t>
  </si>
  <si>
    <t>END BRACKET</t>
  </si>
  <si>
    <t>ERM MIDDLE CLAMP</t>
  </si>
  <si>
    <t>ERM END CLAMP</t>
  </si>
  <si>
    <t xml:space="preserve">ERM Crossing 888 </t>
  </si>
  <si>
    <t>ERM ADJ JUNCTION FLOW</t>
  </si>
  <si>
    <t>ERM Deflector fixing</t>
  </si>
  <si>
    <t>ERM RAW TRAY</t>
  </si>
  <si>
    <t>ERM SUP TRAY RAW</t>
  </si>
  <si>
    <t>ERM LOW GATE portrait 7022</t>
  </si>
  <si>
    <t>ERM RIGHT FLASHING 7022</t>
  </si>
  <si>
    <t>ERM LEFT FLASHING 7022</t>
  </si>
  <si>
    <t>SELF-TAPPING SCREW H 4.2*19 A2 DIN 7504 K</t>
  </si>
  <si>
    <t xml:space="preserve">TORX SCREW TF M5*25 A2 ISO 14581 </t>
  </si>
  <si>
    <t>CHC SCREW M6*30 A2 DIN 912</t>
  </si>
  <si>
    <t>ERM Top deflector black 1005</t>
  </si>
  <si>
    <t>ERM Top deflector black 1025</t>
  </si>
  <si>
    <t>ERM Top deflector black 1045</t>
  </si>
  <si>
    <t>ERM Top deflector black 1065</t>
  </si>
  <si>
    <t>ERM TOP FLASHING 1005 10° 7022</t>
  </si>
  <si>
    <t>ERM TOP FLASHING 1025 10° 7022</t>
  </si>
  <si>
    <t>ERM TOP FLASHING 1045 10° 7022</t>
  </si>
  <si>
    <t>ERM TOP FLASHING 1065 10° 7022</t>
  </si>
  <si>
    <t>ERM TOP FLASHING 1005 17° 7022</t>
  </si>
  <si>
    <t>ERM TOP FLASHING 1025 17° 7022</t>
  </si>
  <si>
    <t>ERM TOP FLASHING 1045 17° 7022</t>
  </si>
  <si>
    <t>ERM TOP FLASHING 1065 17° 7022</t>
  </si>
  <si>
    <t>Compression foam 15/1-3</t>
  </si>
  <si>
    <t>Portrait adjustment tools</t>
  </si>
  <si>
    <t>EASY ROOF METAL flashing tools</t>
  </si>
  <si>
    <t>2 Sans</t>
  </si>
  <si>
    <t>2 Without</t>
  </si>
  <si>
    <t>Number of modules per EASY GROUNDING</t>
  </si>
  <si>
    <t>Module Length</t>
  </si>
  <si>
    <t xml:space="preserve">1.2 Indiquez la position des modules de chaque champ PV (du champ 1 au champ 9) en tapant "1" pour les modules dans la cellule sélectionnée.                                                                                                                                                                                                                                                                 </t>
  </si>
  <si>
    <t>2.1 For the Portrait Adjustment Tool type "1"  in the yellow cell</t>
  </si>
  <si>
    <t>2.3 Nombre de modules par EASY GROUNDING (0,1 ou 2)</t>
  </si>
  <si>
    <t>2.3 Number of modules per EASY GROUNDING (0, 1 or 2)</t>
  </si>
  <si>
    <t>3.2 Specify the modules length line 5</t>
  </si>
  <si>
    <t>3.4 Specify the roof tilt line 7</t>
  </si>
  <si>
    <t>2.2 Pour 6 points de fixation, tapez 1 dans la cellule jaune</t>
  </si>
  <si>
    <t>2.1 Pour l'option outillage "Pas Portrait", tapez 1 dans la cellule jaune</t>
  </si>
  <si>
    <t>1.1 Sélectionnez le choix des abergements.</t>
  </si>
  <si>
    <t>Nb de palettes, 1000x1200 :</t>
  </si>
  <si>
    <t>Number of pallets 1200 x 1000</t>
  </si>
  <si>
    <t xml:space="preserve">1 Alu RAL 7022 </t>
  </si>
  <si>
    <t>17°=&lt;A=&lt;60°</t>
  </si>
  <si>
    <t>V148V02</t>
  </si>
  <si>
    <t>Welcome on our Distributor Price list - EASY ROOF METAL PORTRAIT</t>
  </si>
  <si>
    <t>Bienvenue sur notre tableau de commande distributeur - EASY ROOF METAL PORTRAIT</t>
  </si>
  <si>
    <t xml:space="preserve">6 points de fixation </t>
  </si>
  <si>
    <t>ERM GOULOTTE PYRAMIDE</t>
  </si>
  <si>
    <t>ERM PYRAMIDAL TRAY</t>
  </si>
  <si>
    <t xml:space="preserve">2.4 Pour les montages avec couvertures ardoises et tuiles plates, et pour les montages avec une forme pyramide, </t>
  </si>
  <si>
    <t xml:space="preserve">2.4 For slate and flat tile- roof, and for pyramidal design, please select the EASY ROOF METAL FLASHING TOOL </t>
  </si>
  <si>
    <t>*Sous réserve de modification des prix, en fonction de l'évolution des prix des matières premières et des composants.</t>
  </si>
  <si>
    <t>*Reserved price change depending on the evolution of the prices of raw material and components</t>
  </si>
  <si>
    <t>Référence historique</t>
  </si>
  <si>
    <t>Old reference</t>
  </si>
  <si>
    <t>092687</t>
  </si>
  <si>
    <t>092688</t>
  </si>
  <si>
    <t>092598</t>
  </si>
  <si>
    <t>092602</t>
  </si>
  <si>
    <t>092488</t>
  </si>
  <si>
    <t>092490</t>
  </si>
  <si>
    <t>092501</t>
  </si>
  <si>
    <t>092504</t>
  </si>
  <si>
    <t>092508</t>
  </si>
  <si>
    <t>092605</t>
  </si>
  <si>
    <t>092666</t>
  </si>
  <si>
    <t>092616</t>
  </si>
  <si>
    <t>092619</t>
  </si>
  <si>
    <t>092623</t>
  </si>
  <si>
    <t>092627</t>
  </si>
  <si>
    <t>092516</t>
  </si>
  <si>
    <t>092520</t>
  </si>
  <si>
    <t>092669</t>
  </si>
  <si>
    <t>092671</t>
  </si>
  <si>
    <t>092526</t>
  </si>
  <si>
    <t>092530</t>
  </si>
  <si>
    <t>092534</t>
  </si>
  <si>
    <t>092351</t>
  </si>
  <si>
    <t>092352</t>
  </si>
  <si>
    <t>PRIX €*</t>
  </si>
  <si>
    <t>PRICE in €*</t>
  </si>
  <si>
    <t>PREZZO in €*</t>
  </si>
  <si>
    <t>5. If needed add additional part to your order in column Q (example : +10)</t>
  </si>
  <si>
    <t>5. Se necessario aggiungere le parti aggiuntive all'ordine nella colonna Q (esempio: +10)</t>
  </si>
  <si>
    <t>5. Si nécessaire, vous pouvez ajouter des pièces supplémentaires sur votre commande en utilisant la colonne Q (exemple : +10)</t>
  </si>
  <si>
    <t>6. Indiquez votre remise (cellule X2), le prix par champ s'affiche ligne 45 et le total de la commande est dans la cellule X45</t>
  </si>
  <si>
    <t>6. Adjust your discount in cell X2, then read your price in line 45 (column F to N for the price per field, column X for total price)</t>
  </si>
  <si>
    <t>6. Seleziona il tuo sconto nella cella X2, quinid leggi il tuo prezzo nella riga 45 (colonna da F a N per il prezzo di ogni campo, colonna X per il prezzo totale)</t>
  </si>
  <si>
    <t>7. Pour obtenir le prix par watt, renseignez la puissance du module ligne 46</t>
  </si>
  <si>
    <t>7. In order to get the price per watt, enter the module's power line 46</t>
  </si>
  <si>
    <t>7. Per avere il prezzo per watt, inserire la potenza dei moduli nella riga 46</t>
  </si>
  <si>
    <t>PRT0P00898AA</t>
  </si>
  <si>
    <t>PRT0P00899AA</t>
  </si>
  <si>
    <t>PRT0P01147AA</t>
  </si>
  <si>
    <t>PRT0P00892AA</t>
  </si>
  <si>
    <t>PRT0P00937AA</t>
  </si>
  <si>
    <t>PRT0P00933AA</t>
  </si>
  <si>
    <t>PRT0P00956AA</t>
  </si>
  <si>
    <t>PRT0P00798NAA</t>
  </si>
  <si>
    <t>PRT0P00799NAA</t>
  </si>
  <si>
    <t>PRT0P01043NAA</t>
  </si>
  <si>
    <t>PRT0P01044NAA</t>
  </si>
  <si>
    <t>PRT0P00890AA</t>
  </si>
  <si>
    <t>PRT0P00891AA</t>
  </si>
  <si>
    <t>PRT0P00888AA</t>
  </si>
  <si>
    <t>PRT0P00889AA</t>
  </si>
  <si>
    <t>PRT0P01041AA</t>
  </si>
  <si>
    <t>PRT0P01042AA</t>
  </si>
  <si>
    <t>PRT0P01063AA</t>
  </si>
  <si>
    <t>PRT0P01064AA</t>
  </si>
  <si>
    <t>PRT0P01065AA</t>
  </si>
  <si>
    <t>PRT0P01066AA</t>
  </si>
  <si>
    <t>PRT0P00952AA</t>
  </si>
  <si>
    <t>PRT0P00948AA</t>
  </si>
  <si>
    <t>PRT0P00949NAA</t>
  </si>
  <si>
    <t>PRT0P00953NAA</t>
  </si>
  <si>
    <t>PDC0P00533AA</t>
  </si>
  <si>
    <t>OUT0P01093AA</t>
  </si>
  <si>
    <t>PRT0P00340AA</t>
  </si>
  <si>
    <t>092689</t>
  </si>
  <si>
    <t>092691</t>
  </si>
  <si>
    <t>092700</t>
  </si>
  <si>
    <t>092512</t>
  </si>
  <si>
    <t>092630</t>
  </si>
  <si>
    <t>092635</t>
  </si>
  <si>
    <t>092537</t>
  </si>
  <si>
    <t>092777</t>
  </si>
  <si>
    <t xml:space="preserve">ERM End locking bar </t>
  </si>
  <si>
    <t xml:space="preserve">ERM Middle locking bar </t>
  </si>
  <si>
    <t>VIS M6X30 A2 DIN912 POUR ER EVOL &amp; METAL</t>
  </si>
  <si>
    <t xml:space="preserve">VIS TB 6x40 (BOIS) </t>
  </si>
  <si>
    <t>VIS TF TORX M5X25 A2 ISO14581 ER METAL</t>
  </si>
  <si>
    <t>COMPRIBANDE TRS 15/1-3 12.5ML</t>
  </si>
  <si>
    <t>ERM OUTILLAGE PORTRAIT</t>
  </si>
  <si>
    <t>ERM OUTILLAGE ABERGEMENT</t>
  </si>
  <si>
    <t>VIS 4,2X25 DIN7504K ER METAL</t>
  </si>
  <si>
    <t>SCREW VIS H 4.2*25 DIN 7504 K</t>
  </si>
  <si>
    <t>092868</t>
  </si>
  <si>
    <t>ERM GOULOUTTE BRUTE HAUTEUR 18.3MM</t>
  </si>
  <si>
    <t>35-42</t>
  </si>
  <si>
    <t>30-34</t>
  </si>
  <si>
    <t>Dispo 06/2022</t>
  </si>
  <si>
    <t>Available 06/2022</t>
  </si>
  <si>
    <t xml:space="preserve">ERM RAW TRAY HEIGHT 18.3MM </t>
  </si>
  <si>
    <t>Nota : Pour les modules d'épaisseur 30-34mm, il faut utiliser la goulotte h18.3mm réf. 092868</t>
  </si>
  <si>
    <t>Note: For PV modules 30-34mm thick, the raw tray h18.3mm ref 092868 must be used</t>
  </si>
  <si>
    <t>Vis en noir</t>
  </si>
  <si>
    <t>Black screws</t>
  </si>
  <si>
    <t>VIS 4,2X25 DIN7504K ER METAL noir</t>
  </si>
  <si>
    <t>SCREW VIS H 4.2*25 DIN 7504 K black</t>
  </si>
  <si>
    <t>VIS TF TORX M5X25 A2 ISO14581 noir ER METAL</t>
  </si>
  <si>
    <t>TORX SCREW TF M5*25 A2 ISO 14581 black</t>
  </si>
  <si>
    <t>092914</t>
  </si>
  <si>
    <t>092912</t>
  </si>
  <si>
    <t>Version V1.7</t>
  </si>
  <si>
    <t>092890</t>
  </si>
  <si>
    <t>092892</t>
  </si>
  <si>
    <t>092896</t>
  </si>
  <si>
    <t>092899</t>
  </si>
  <si>
    <t>092900</t>
  </si>
  <si>
    <t>092902</t>
  </si>
  <si>
    <t>092904</t>
  </si>
  <si>
    <t>092906</t>
  </si>
  <si>
    <t>092908</t>
  </si>
  <si>
    <t>092910</t>
  </si>
  <si>
    <t>ERM Déflecteur haut noir 1085</t>
  </si>
  <si>
    <t>ERM Top deflector black 1085</t>
  </si>
  <si>
    <t>ERM Déflecteur haut noir 1105</t>
  </si>
  <si>
    <t>ERM Top deflector black 1105</t>
  </si>
  <si>
    <t>ERM Déflecteur haut noir 1125</t>
  </si>
  <si>
    <t>ERM Déflecteur haut noir 1145</t>
  </si>
  <si>
    <t>ERM Déflecteur haut noir 1165</t>
  </si>
  <si>
    <t>ERM Top deflector black 1125</t>
  </si>
  <si>
    <t>ERM Top deflector black 1145</t>
  </si>
  <si>
    <t>ERM Top deflector black 1165</t>
  </si>
  <si>
    <t>093002</t>
  </si>
  <si>
    <t>093004</t>
  </si>
  <si>
    <t>093006</t>
  </si>
  <si>
    <t>093008</t>
  </si>
  <si>
    <t>093010</t>
  </si>
  <si>
    <t>093067</t>
  </si>
  <si>
    <t>093069</t>
  </si>
  <si>
    <t>093072</t>
  </si>
  <si>
    <t>093074</t>
  </si>
  <si>
    <t>093076</t>
  </si>
  <si>
    <t>093078</t>
  </si>
  <si>
    <t>093080</t>
  </si>
  <si>
    <t>093082</t>
  </si>
  <si>
    <t>093084</t>
  </si>
  <si>
    <t>093086</t>
  </si>
  <si>
    <t>Attention : Seules les formes rectangulaire et pyramide inversée sont autorisées.
(Les formes pyramidales et l'intégration de fenêtre de toit seront disponibles 2023)</t>
  </si>
  <si>
    <t>Beware : rectangular and inverted pyramid shapes only are allowed.
(Pyramid shaped and roof window integration will be available 2023)</t>
  </si>
  <si>
    <t>Abergements noir</t>
  </si>
  <si>
    <t>All black</t>
  </si>
  <si>
    <t>092894</t>
  </si>
  <si>
    <t>093181</t>
  </si>
  <si>
    <t>Portrait adjustment tool 1165</t>
  </si>
  <si>
    <t>ERM OUTILLAGE PORTRAIT 1165</t>
  </si>
  <si>
    <t>ERM Parclose latérale 1940 noire</t>
  </si>
  <si>
    <t>ERM Parclose centrale 1940 noire</t>
  </si>
  <si>
    <t>ERM End locking bar 1940</t>
  </si>
  <si>
    <t>ERM Middle locking bar 1940</t>
  </si>
  <si>
    <t>093183</t>
  </si>
  <si>
    <t>ERM Fixation déflecteur EVO</t>
  </si>
  <si>
    <t>ERM Deflector fixing EVO</t>
  </si>
  <si>
    <t>!! Sur commande</t>
  </si>
  <si>
    <t>!! On order</t>
  </si>
  <si>
    <t>-</t>
  </si>
  <si>
    <t>!! Non disponible</t>
  </si>
  <si>
    <t>!! Not available</t>
  </si>
  <si>
    <t xml:space="preserve">Available Dec 2022 </t>
  </si>
  <si>
    <t xml:space="preserve">Dispo Déc 2022 </t>
  </si>
  <si>
    <t>ERM ABERGEMENT LATERAL DROIT 1940 noir</t>
  </si>
  <si>
    <t>ERM ABERGEMENT LATERAL GAUCHE 1940 noir</t>
  </si>
  <si>
    <t>ERM RIGHT FLASHING 1940 black</t>
  </si>
  <si>
    <t>ERM LEFT FLASHING 1940 black</t>
  </si>
  <si>
    <t>ERM GOULOUTTE BRUTE 1940</t>
  </si>
  <si>
    <t>ERM RAW TRAY 1940</t>
  </si>
  <si>
    <t>Disponibilité</t>
  </si>
  <si>
    <t>Availability</t>
  </si>
  <si>
    <t>Jusqu'à épuisement du stock</t>
  </si>
  <si>
    <t>While stocks last</t>
  </si>
  <si>
    <t>Sold out</t>
  </si>
  <si>
    <t>ERM ABERGEMENT LATERAL DROIT noir</t>
  </si>
  <si>
    <t>ERM ABERGEMENT LATERAL GAUCHE noir</t>
  </si>
  <si>
    <t>ERM ABERGEMENT HAUT 1005 10° noir</t>
  </si>
  <si>
    <t>ERM ABERGEMENT HAUT 1025 10° noir</t>
  </si>
  <si>
    <t>ERM ABERGEMENT HAUT 1045 10° noir</t>
  </si>
  <si>
    <t>ERM ABERGEMENT HAUT 1065 10° noir</t>
  </si>
  <si>
    <t>ERM ABERGEMENT HAUT 1005 17° noir</t>
  </si>
  <si>
    <t>ERM ABERGEMENT HAUT 1025 17° noir</t>
  </si>
  <si>
    <t>ERM ABERGEMENT HAUT 1045 17° noir</t>
  </si>
  <si>
    <t>ERM ABERGEMENT HAUT 1065 17° noir</t>
  </si>
  <si>
    <t>ERM ABERGEMENT HAUT 1085 10° noir</t>
  </si>
  <si>
    <t>ERM ABERGEMENT HAUT 1105 10° noir</t>
  </si>
  <si>
    <t>ERM ABERGEMENT HAUT 1125 10° noir</t>
  </si>
  <si>
    <t>ERM ABERGEMENT HAUT 1145 10° noir</t>
  </si>
  <si>
    <t>ERM ABERGEMENT HAUT 1165 10° noir</t>
  </si>
  <si>
    <t>ERM ABERGEMENT HAUT 1085 17° noir</t>
  </si>
  <si>
    <t>ERM ABERGEMENT HAUT 1105 17° noir</t>
  </si>
  <si>
    <t>ERM ABERGEMENT HAUT 1125 17° noir</t>
  </si>
  <si>
    <t>ERM ABERGEMENT HAUT 1145 17° noir</t>
  </si>
  <si>
    <t>ERM ABERGEMENT HAUT 1165 17° noir</t>
  </si>
  <si>
    <t>ERM LOW GATE portrait black</t>
  </si>
  <si>
    <t>ERM RIGHT FLASHING black</t>
  </si>
  <si>
    <t>ERM LEFT FLASHING black</t>
  </si>
  <si>
    <t>ERM TOP FLASHING 1005 10° black</t>
  </si>
  <si>
    <t>ERM TOP FLASHING 1025 10° black</t>
  </si>
  <si>
    <t>ERM TOP FLASHING 1045 10° black</t>
  </si>
  <si>
    <t>ERM TOP FLASHING 1065 10° black</t>
  </si>
  <si>
    <t>ERM TOP FLASHING 1005 17° black</t>
  </si>
  <si>
    <t>ERM TOP FLASHING 1025 17° black</t>
  </si>
  <si>
    <t>ERM TOP FLASHING 1045 17° black</t>
  </si>
  <si>
    <t>ERM TOP FLASHING 1065 17° black</t>
  </si>
  <si>
    <t>ERM TOP FLASHING 1085 10° black</t>
  </si>
  <si>
    <t>ERM TOP FLASHING 1105 10° black</t>
  </si>
  <si>
    <t>ERM TOP FLASHING 1125 10° black</t>
  </si>
  <si>
    <t>ERM TOP FLASHING 1145 10° black</t>
  </si>
  <si>
    <t>ERM TOP FLASHING 1165 10° black</t>
  </si>
  <si>
    <t>ERM TOP FLASHING 1085 17° black</t>
  </si>
  <si>
    <t>ERM TOP FLASHING 1105 17° black</t>
  </si>
  <si>
    <t>ERM TOP FLASHING 1125 17° black</t>
  </si>
  <si>
    <t>ERM TOP FLASHING 1145 17° black</t>
  </si>
  <si>
    <t>ERM TOP FLASHING 1165 17° black</t>
  </si>
  <si>
    <t>ERM GRILLE BASSE portrait noir</t>
  </si>
  <si>
    <t>Mid-November 2022</t>
  </si>
  <si>
    <t>Mi-Novembre 2022</t>
  </si>
  <si>
    <t xml:space="preserve">February 2023 </t>
  </si>
  <si>
    <t>Février 2022</t>
  </si>
  <si>
    <t>Epuisé</t>
  </si>
  <si>
    <t>!! For slate and flat tile- roof, and for pyramidal design, do not forget to ask for your EASY ROOF METAL FLASHING TOOL - Not available at the moment !!</t>
  </si>
  <si>
    <t>!! Pour les montages avec couvertures ardoises et tuiles plates, et pour les montages avec une forme pyramide, n'oubliez pas de commander votre OUTILLAGE ABERGEMENT EASY ROOF METAL - Actuellement non disponible !!</t>
  </si>
  <si>
    <t>sélectionnez  l'OUTILLAGE ABERGEMENT EASY ROOF METAL en tapant 1 dans la cellule jaune - Atuellement non disponible</t>
  </si>
  <si>
    <t>Novembre 2022</t>
  </si>
  <si>
    <t>November 2022</t>
  </si>
  <si>
    <t>092384</t>
  </si>
  <si>
    <t>092843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</si>
</sst>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_-* #,##0.00\ _€_-;\-* #,##0.00\ _€_-;_-* \-??\ _€_-;_-@_-"/>
    <numFmt numFmtId="169" formatCode="0.0"/>
    <numFmt numFmtId="170" formatCode="0;\-0;;@\ "/>
  </numFmts>
  <fonts count="49"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i/>
      <sz val="11"/>
      <name val="Calibri"/>
      <family val="2"/>
      <scheme val="minor"/>
    </font>
    <font>
      <b/>
      <i/>
      <sz val="11"/>
      <name val="Calibri"/>
      <family val="2"/>
      <scheme val="minor"/>
    </font>
    <font>
      <sz val="12"/>
      <color rgb="FF000000"/>
      <name val="Century Gothic"/>
      <family val="2"/>
    </font>
    <font>
      <sz val="12"/>
      <color rgb="FFFF0000"/>
      <name val="Century Gothic"/>
      <family val="2"/>
    </font>
    <font>
      <b/>
      <sz val="12"/>
      <color rgb="FF000000"/>
      <name val="Century Gothic"/>
      <family val="2"/>
    </font>
    <font>
      <b/>
      <sz val="12"/>
      <color rgb="FFFF0000"/>
      <name val="Century Gothic"/>
      <family val="2"/>
    </font>
    <font>
      <sz val="8"/>
      <name val="Calibri"/>
      <family val="2"/>
      <scheme val="minor"/>
    </font>
    <font>
      <sz val="10"/>
      <color rgb="FFFF0000"/>
      <name val="Arial"/>
      <family val="2"/>
    </font>
    <font>
      <b/>
      <sz val="16"/>
      <color rgb="FFFF0000"/>
      <name val="Calibri"/>
      <family val="2"/>
      <scheme val="minor"/>
    </font>
    <font>
      <b/>
      <sz val="8"/>
      <color theme="1"/>
      <name val="Calibri"/>
      <family val="2"/>
      <scheme val="minor"/>
    </font>
    <font>
      <b/>
      <u/>
      <sz val="11"/>
      <color theme="10"/>
      <name val="Calibri"/>
      <family val="2"/>
      <scheme val="minor"/>
    </font>
    <font>
      <b/>
      <sz val="14"/>
      <color theme="0"/>
      <name val="Calibri"/>
      <family val="2"/>
      <scheme val="minor"/>
    </font>
    <font>
      <b/>
      <sz val="14"/>
      <color rgb="FFC00000"/>
      <name val="Calibri"/>
      <family val="2"/>
      <scheme val="minor"/>
    </font>
    <font>
      <b/>
      <i/>
      <sz val="9"/>
      <color theme="1"/>
      <name val="Calibri"/>
      <family val="2"/>
      <scheme val="minor"/>
    </font>
    <font>
      <i/>
      <sz val="9"/>
      <color theme="1"/>
      <name val="Calibri"/>
      <family val="2"/>
      <scheme val="minor"/>
    </font>
    <font>
      <b/>
      <sz val="11"/>
      <color theme="5" tint="-0.249977111117893"/>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rgb="FFFFFF0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FF000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6600"/>
        <bgColor indexed="64"/>
      </patternFill>
    </fill>
    <fill>
      <patternFill patternType="solid">
        <fgColor theme="0" tint="-0.34998626667073579"/>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medium">
        <color indexed="64"/>
      </bottom>
      <diagonal/>
    </border>
    <border>
      <left style="thin">
        <color auto="1"/>
      </left>
      <right style="thin">
        <color auto="1"/>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s>
  <cellStyleXfs count="11">
    <xf numFmtId="0" fontId="0" fillId="0" borderId="0"/>
    <xf numFmtId="0" fontId="7"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95">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1" xfId="0" applyBorder="1"/>
    <xf numFmtId="0" fontId="10" fillId="0" borderId="2" xfId="0" applyFont="1" applyBorder="1" applyAlignment="1">
      <alignment horizontal="center" vertical="center"/>
    </xf>
    <xf numFmtId="0" fontId="10"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0"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7" xfId="0" applyFill="1" applyBorder="1" applyAlignment="1">
      <alignment horizontal="left" vertical="center"/>
    </xf>
    <xf numFmtId="0" fontId="8" fillId="6" borderId="30" xfId="0" applyFont="1" applyFill="1" applyBorder="1" applyAlignment="1" applyProtection="1">
      <alignment horizontal="center" vertical="center"/>
      <protection locked="0"/>
    </xf>
    <xf numFmtId="0" fontId="12" fillId="6" borderId="30" xfId="0" applyFont="1" applyFill="1" applyBorder="1" applyAlignment="1" applyProtection="1">
      <alignment horizontal="center" vertical="center"/>
      <protection locked="0"/>
    </xf>
    <xf numFmtId="0" fontId="0" fillId="4" borderId="32" xfId="0" applyFill="1" applyBorder="1" applyAlignment="1">
      <alignment horizontal="center" vertical="center"/>
    </xf>
    <xf numFmtId="0" fontId="13" fillId="6" borderId="30" xfId="0" applyFont="1" applyFill="1" applyBorder="1" applyAlignment="1" applyProtection="1">
      <alignment horizontal="center" vertical="center" wrapText="1"/>
      <protection locked="0"/>
    </xf>
    <xf numFmtId="0" fontId="13" fillId="2" borderId="33" xfId="0" applyFont="1" applyFill="1" applyBorder="1" applyAlignment="1" applyProtection="1">
      <alignment horizontal="center" vertical="center" wrapText="1"/>
      <protection locked="0"/>
    </xf>
    <xf numFmtId="0" fontId="8" fillId="2" borderId="23" xfId="0" applyFont="1" applyFill="1" applyBorder="1" applyAlignment="1">
      <alignment horizontal="center" vertical="center" wrapText="1"/>
    </xf>
    <xf numFmtId="0" fontId="0" fillId="2" borderId="0" xfId="0" applyFill="1" applyAlignment="1">
      <alignment horizontal="right" vertical="center"/>
    </xf>
    <xf numFmtId="0" fontId="0" fillId="6" borderId="0" xfId="0" applyFill="1" applyAlignment="1" applyProtection="1">
      <alignment horizontal="center" vertical="center"/>
      <protection locked="0"/>
    </xf>
    <xf numFmtId="0" fontId="12" fillId="2" borderId="0" xfId="0" applyFont="1" applyFill="1" applyAlignment="1">
      <alignment horizontal="right" vertical="center"/>
    </xf>
    <xf numFmtId="169"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9"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7" fillId="0" borderId="15" xfId="0" applyFont="1" applyBorder="1" applyAlignment="1">
      <alignment horizontal="left" vertical="center" wrapText="1"/>
    </xf>
    <xf numFmtId="0" fontId="2" fillId="0" borderId="15" xfId="7"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18" fillId="0" borderId="0" xfId="0" applyFont="1"/>
    <xf numFmtId="0" fontId="19" fillId="0" borderId="41" xfId="0" applyFont="1" applyBorder="1"/>
    <xf numFmtId="0" fontId="0" fillId="2" borderId="37" xfId="0" applyFill="1" applyBorder="1" applyAlignment="1">
      <alignment horizontal="center" vertical="center"/>
    </xf>
    <xf numFmtId="0" fontId="14" fillId="2" borderId="41" xfId="0" applyFont="1" applyFill="1" applyBorder="1" applyAlignment="1">
      <alignment horizontal="left" vertical="center"/>
    </xf>
    <xf numFmtId="0" fontId="20" fillId="2" borderId="0" xfId="0" applyFont="1" applyFill="1" applyAlignment="1">
      <alignment horizontal="left" vertical="center"/>
    </xf>
    <xf numFmtId="0" fontId="20"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0" fillId="6" borderId="0" xfId="0" applyFill="1" applyAlignment="1">
      <alignment horizontal="center" vertical="center"/>
    </xf>
    <xf numFmtId="0" fontId="0" fillId="0" borderId="42" xfId="0" applyBorder="1"/>
    <xf numFmtId="0" fontId="0" fillId="0" borderId="43" xfId="0" applyBorder="1"/>
    <xf numFmtId="0" fontId="0" fillId="0" borderId="44" xfId="0" applyBorder="1"/>
    <xf numFmtId="0" fontId="2" fillId="6" borderId="15" xfId="7" applyFill="1" applyBorder="1" applyAlignment="1">
      <alignment wrapText="1"/>
    </xf>
    <xf numFmtId="0" fontId="21" fillId="6" borderId="15" xfId="0" applyFont="1" applyFill="1" applyBorder="1" applyAlignment="1">
      <alignment horizontal="left" vertical="center" wrapText="1"/>
    </xf>
    <xf numFmtId="0" fontId="2" fillId="6" borderId="0" xfId="7" applyFill="1"/>
    <xf numFmtId="0" fontId="17" fillId="6" borderId="15" xfId="0" applyFont="1" applyFill="1" applyBorder="1" applyAlignment="1">
      <alignment horizontal="left" vertical="center" wrapText="1"/>
    </xf>
    <xf numFmtId="0" fontId="17" fillId="6" borderId="0" xfId="0" applyFont="1" applyFill="1" applyAlignment="1">
      <alignment horizontal="center" vertical="center"/>
    </xf>
    <xf numFmtId="0" fontId="17" fillId="6" borderId="15" xfId="0" applyFont="1" applyFill="1" applyBorder="1" applyAlignment="1">
      <alignment horizontal="left" vertical="top" wrapText="1"/>
    </xf>
    <xf numFmtId="0" fontId="22" fillId="6" borderId="0" xfId="0" applyFont="1" applyFill="1" applyAlignment="1">
      <alignment horizontal="left" vertical="top"/>
    </xf>
    <xf numFmtId="0" fontId="2" fillId="11" borderId="15" xfId="7" applyFill="1" applyBorder="1" applyAlignment="1">
      <alignment wrapText="1"/>
    </xf>
    <xf numFmtId="0" fontId="2" fillId="11" borderId="0" xfId="7" applyFill="1"/>
    <xf numFmtId="0" fontId="17" fillId="11" borderId="0" xfId="0" applyFont="1" applyFill="1" applyAlignment="1">
      <alignment horizontal="center" vertical="center"/>
    </xf>
    <xf numFmtId="0" fontId="0" fillId="11" borderId="0" xfId="0" applyFill="1" applyAlignment="1">
      <alignment horizontal="center" vertical="center"/>
    </xf>
    <xf numFmtId="0" fontId="2" fillId="12" borderId="15" xfId="7" applyFill="1" applyBorder="1" applyAlignment="1">
      <alignment wrapText="1"/>
    </xf>
    <xf numFmtId="0" fontId="2" fillId="12" borderId="0" xfId="7" applyFill="1"/>
    <xf numFmtId="0" fontId="8" fillId="2" borderId="0" xfId="0" applyFont="1" applyFill="1" applyAlignment="1">
      <alignment horizontal="right" vertical="center"/>
    </xf>
    <xf numFmtId="0" fontId="14" fillId="0" borderId="41" xfId="0" applyFont="1" applyBorder="1" applyAlignment="1">
      <alignment horizontal="left"/>
    </xf>
    <xf numFmtId="0" fontId="14" fillId="0" borderId="0" xfId="0" applyFont="1" applyAlignment="1">
      <alignment horizontal="left"/>
    </xf>
    <xf numFmtId="0" fontId="23" fillId="0" borderId="0" xfId="0" applyFont="1" applyAlignment="1">
      <alignment horizontal="center"/>
    </xf>
    <xf numFmtId="0" fontId="2" fillId="6" borderId="15" xfId="7" applyFill="1" applyBorder="1"/>
    <xf numFmtId="0" fontId="20" fillId="0" borderId="0" xfId="0" applyFont="1"/>
    <xf numFmtId="0" fontId="20" fillId="2" borderId="0" xfId="0" applyFont="1" applyFill="1" applyAlignment="1">
      <alignment horizontal="center" vertical="center"/>
    </xf>
    <xf numFmtId="0" fontId="20" fillId="0" borderId="0" xfId="0" applyFont="1" applyAlignment="1">
      <alignment vertical="center" wrapText="1"/>
    </xf>
    <xf numFmtId="0" fontId="20" fillId="0" borderId="41" xfId="0" applyFont="1" applyBorder="1" applyAlignment="1">
      <alignment vertical="center" wrapText="1"/>
    </xf>
    <xf numFmtId="0" fontId="20" fillId="0" borderId="0" xfId="0" applyFont="1" applyAlignment="1">
      <alignment vertical="top" wrapText="1"/>
    </xf>
    <xf numFmtId="0" fontId="17" fillId="13" borderId="15" xfId="0" applyFont="1" applyFill="1" applyBorder="1" applyAlignment="1">
      <alignment horizontal="left" vertical="center" wrapText="1"/>
    </xf>
    <xf numFmtId="0" fontId="2" fillId="13" borderId="0" xfId="7" applyFill="1"/>
    <xf numFmtId="0" fontId="11" fillId="2" borderId="41" xfId="0" applyFont="1" applyFill="1" applyBorder="1"/>
    <xf numFmtId="0" fontId="11" fillId="2" borderId="0" xfId="0" applyFont="1" applyFill="1"/>
    <xf numFmtId="0" fontId="3" fillId="0" borderId="15" xfId="7" applyFont="1" applyBorder="1"/>
    <xf numFmtId="0" fontId="2" fillId="11" borderId="15" xfId="7" applyFill="1" applyBorder="1"/>
    <xf numFmtId="0" fontId="2" fillId="13" borderId="15" xfId="7" applyFill="1" applyBorder="1"/>
    <xf numFmtId="0" fontId="2" fillId="12" borderId="15" xfId="7" applyFill="1" applyBorder="1"/>
    <xf numFmtId="0" fontId="17" fillId="6" borderId="15" xfId="0" applyFont="1" applyFill="1" applyBorder="1" applyAlignment="1">
      <alignment horizontal="left" vertical="center"/>
    </xf>
    <xf numFmtId="0" fontId="17" fillId="11" borderId="15" xfId="0" applyFont="1" applyFill="1" applyBorder="1" applyAlignment="1">
      <alignment horizontal="left" vertical="center"/>
    </xf>
    <xf numFmtId="0" fontId="14" fillId="0" borderId="41" xfId="0" applyFont="1" applyBorder="1"/>
    <xf numFmtId="0" fontId="20" fillId="0" borderId="0" xfId="0" applyFont="1" applyAlignment="1">
      <alignment horizontal="left" vertical="top" wrapText="1" indent="2"/>
    </xf>
    <xf numFmtId="0" fontId="0" fillId="14" borderId="31" xfId="0" applyFill="1" applyBorder="1" applyAlignment="1">
      <alignment horizontal="left" vertical="center"/>
    </xf>
    <xf numFmtId="0" fontId="0" fillId="6" borderId="15" xfId="0" applyFill="1" applyBorder="1" applyAlignment="1">
      <alignment horizontal="left" vertical="center"/>
    </xf>
    <xf numFmtId="0" fontId="2" fillId="14" borderId="15" xfId="7" applyFill="1" applyBorder="1"/>
    <xf numFmtId="0" fontId="0" fillId="0" borderId="15" xfId="0" applyBorder="1"/>
    <xf numFmtId="0" fontId="7" fillId="2" borderId="0" xfId="1" applyFill="1" applyAlignment="1">
      <alignment wrapText="1"/>
    </xf>
    <xf numFmtId="0" fontId="0" fillId="6" borderId="27" xfId="0" applyFill="1" applyBorder="1" applyAlignment="1">
      <alignment horizontal="left" vertical="center"/>
    </xf>
    <xf numFmtId="0" fontId="0" fillId="6" borderId="26" xfId="0" applyFill="1" applyBorder="1" applyAlignment="1" applyProtection="1">
      <alignment horizontal="center" vertical="center"/>
      <protection locked="0"/>
    </xf>
    <xf numFmtId="0" fontId="13" fillId="6" borderId="33"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center" vertical="center" wrapText="1"/>
      <protection locked="0"/>
    </xf>
    <xf numFmtId="0" fontId="25" fillId="0" borderId="0" xfId="0" applyFont="1"/>
    <xf numFmtId="0" fontId="12" fillId="0" borderId="0" xfId="0" applyFont="1" applyAlignment="1" applyProtection="1">
      <alignment horizontal="center" vertical="center"/>
      <protection locked="0"/>
    </xf>
    <xf numFmtId="0" fontId="0" fillId="2" borderId="0" xfId="0" applyFill="1"/>
    <xf numFmtId="0" fontId="14" fillId="0" borderId="37" xfId="0" applyFont="1" applyBorder="1" applyAlignment="1">
      <alignment horizontal="left"/>
    </xf>
    <xf numFmtId="0" fontId="17" fillId="2" borderId="15"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0" fillId="0" borderId="7" xfId="0" applyBorder="1" applyAlignment="1">
      <alignment horizontal="left"/>
    </xf>
    <xf numFmtId="0" fontId="26" fillId="2" borderId="0" xfId="0" applyFont="1" applyFill="1" applyAlignment="1">
      <alignment vertical="center"/>
    </xf>
    <xf numFmtId="0" fontId="8" fillId="2" borderId="0" xfId="0" applyFont="1" applyFill="1" applyAlignment="1">
      <alignment vertical="center"/>
    </xf>
    <xf numFmtId="0" fontId="0" fillId="2" borderId="2" xfId="0" applyFill="1" applyBorder="1"/>
    <xf numFmtId="0" fontId="27" fillId="2" borderId="41" xfId="0" applyFont="1" applyFill="1" applyBorder="1" applyAlignment="1">
      <alignment horizontal="left" vertical="center"/>
    </xf>
    <xf numFmtId="0" fontId="2" fillId="15" borderId="15" xfId="7" applyFill="1" applyBorder="1" applyAlignment="1">
      <alignment wrapText="1"/>
    </xf>
    <xf numFmtId="0" fontId="28" fillId="0" borderId="0" xfId="0" applyFont="1" applyAlignment="1">
      <alignment wrapText="1"/>
    </xf>
    <xf numFmtId="0" fontId="29" fillId="2" borderId="0" xfId="0" applyFont="1" applyFill="1" applyAlignment="1">
      <alignment horizontal="center" vertical="center"/>
    </xf>
    <xf numFmtId="0" fontId="0" fillId="6" borderId="34" xfId="0" applyFill="1" applyBorder="1" applyAlignment="1" applyProtection="1">
      <alignment horizontal="center" vertical="center"/>
      <protection locked="0"/>
    </xf>
    <xf numFmtId="0" fontId="0" fillId="6" borderId="49" xfId="0" applyFill="1" applyBorder="1" applyAlignment="1" applyProtection="1">
      <alignment horizontal="center" vertical="center"/>
      <protection locked="0"/>
    </xf>
    <xf numFmtId="0" fontId="18" fillId="2" borderId="41"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7" xfId="0" applyFont="1" applyFill="1" applyBorder="1" applyAlignment="1">
      <alignment horizontal="left" vertical="center" wrapText="1"/>
    </xf>
    <xf numFmtId="0" fontId="2" fillId="0" borderId="15" xfId="7" applyBorder="1" applyAlignment="1">
      <alignment wrapText="1" shrinkToFit="1"/>
    </xf>
    <xf numFmtId="0" fontId="10"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3" fillId="0" borderId="15" xfId="7" applyFont="1" applyBorder="1" applyAlignment="1">
      <alignment wrapText="1"/>
    </xf>
    <xf numFmtId="0" fontId="33" fillId="0" borderId="15" xfId="7" applyFont="1" applyBorder="1" applyAlignment="1">
      <alignment vertical="center" wrapText="1" shrinkToFit="1"/>
    </xf>
    <xf numFmtId="0" fontId="33" fillId="0" borderId="15" xfId="7" applyFont="1" applyBorder="1" applyAlignment="1">
      <alignment vertical="center" wrapText="1"/>
    </xf>
    <xf numFmtId="170" fontId="0" fillId="4" borderId="32" xfId="0" applyNumberFormat="1" applyFill="1" applyBorder="1" applyAlignment="1">
      <alignment horizontal="center" vertical="center"/>
    </xf>
    <xf numFmtId="0" fontId="0" fillId="6" borderId="32" xfId="0" applyFill="1" applyBorder="1" applyAlignment="1" applyProtection="1">
      <alignment horizontal="center" vertical="center"/>
      <protection locked="0"/>
    </xf>
    <xf numFmtId="0" fontId="35" fillId="0" borderId="15" xfId="0" applyFont="1" applyBorder="1" applyAlignment="1">
      <alignment horizontal="left" vertical="center" wrapText="1"/>
    </xf>
    <xf numFmtId="0" fontId="35" fillId="0" borderId="28" xfId="0" applyFont="1" applyBorder="1" applyAlignment="1">
      <alignment vertical="top" wrapText="1"/>
    </xf>
    <xf numFmtId="0" fontId="35" fillId="0" borderId="50" xfId="0" applyFont="1" applyBorder="1" applyAlignment="1">
      <alignment horizontal="left" vertical="center" wrapText="1"/>
    </xf>
    <xf numFmtId="0" fontId="35" fillId="0" borderId="29" xfId="0" applyFont="1" applyBorder="1" applyAlignment="1">
      <alignment vertical="top" wrapText="1"/>
    </xf>
    <xf numFmtId="0" fontId="36" fillId="0" borderId="50" xfId="0" applyFont="1" applyBorder="1" applyAlignment="1">
      <alignment horizontal="left" vertical="center" wrapText="1"/>
    </xf>
    <xf numFmtId="0" fontId="36" fillId="0" borderId="29" xfId="0" applyFont="1" applyBorder="1" applyAlignment="1">
      <alignment vertical="top" wrapText="1"/>
    </xf>
    <xf numFmtId="0" fontId="35" fillId="0" borderId="18" xfId="0" applyFont="1" applyBorder="1" applyAlignment="1">
      <alignment vertical="center" wrapText="1"/>
    </xf>
    <xf numFmtId="0" fontId="35" fillId="0" borderId="51" xfId="0" applyFont="1" applyBorder="1" applyAlignment="1">
      <alignment vertical="top" wrapText="1"/>
    </xf>
    <xf numFmtId="0" fontId="36" fillId="0" borderId="15" xfId="0" applyFont="1" applyBorder="1" applyAlignment="1">
      <alignment horizontal="left" vertical="center" wrapText="1"/>
    </xf>
    <xf numFmtId="0" fontId="36" fillId="0" borderId="28" xfId="0" applyFont="1" applyBorder="1" applyAlignment="1">
      <alignment vertical="top" wrapText="1"/>
    </xf>
    <xf numFmtId="0" fontId="37" fillId="0" borderId="15" xfId="0" applyFont="1" applyBorder="1" applyAlignment="1">
      <alignment horizontal="left" vertical="top" wrapText="1"/>
    </xf>
    <xf numFmtId="0" fontId="37" fillId="0" borderId="28" xfId="0" applyFont="1" applyBorder="1" applyAlignment="1">
      <alignment vertical="top" wrapText="1"/>
    </xf>
    <xf numFmtId="0" fontId="38" fillId="0" borderId="15" xfId="0" applyFont="1" applyBorder="1" applyAlignment="1">
      <alignment horizontal="left" vertical="top" wrapText="1"/>
    </xf>
    <xf numFmtId="0" fontId="35" fillId="0" borderId="15" xfId="0" applyFont="1" applyBorder="1" applyAlignment="1">
      <alignment vertical="top" wrapText="1"/>
    </xf>
    <xf numFmtId="0" fontId="35" fillId="0" borderId="10" xfId="0" applyFont="1" applyBorder="1" applyAlignment="1">
      <alignment horizontal="left" vertical="center" wrapText="1"/>
    </xf>
    <xf numFmtId="0" fontId="35" fillId="0" borderId="10" xfId="0" applyFont="1" applyBorder="1" applyAlignment="1">
      <alignment vertical="top" wrapText="1"/>
    </xf>
    <xf numFmtId="0" fontId="35" fillId="0" borderId="52" xfId="0" applyFont="1" applyBorder="1" applyAlignment="1">
      <alignment horizontal="left" vertical="center" wrapText="1"/>
    </xf>
    <xf numFmtId="170" fontId="0" fillId="4" borderId="53" xfId="0" applyNumberFormat="1" applyFill="1" applyBorder="1" applyAlignment="1">
      <alignment horizontal="center" vertical="center"/>
    </xf>
    <xf numFmtId="170" fontId="0" fillId="4" borderId="0" xfId="0" applyNumberFormat="1" applyFill="1" applyAlignment="1">
      <alignment horizontal="center" vertical="center"/>
    </xf>
    <xf numFmtId="170" fontId="0" fillId="4" borderId="10" xfId="0" applyNumberFormat="1" applyFill="1" applyBorder="1" applyAlignment="1">
      <alignment horizontal="center" vertical="center"/>
    </xf>
    <xf numFmtId="170" fontId="0" fillId="2" borderId="30" xfId="0" applyNumberFormat="1" applyFill="1" applyBorder="1" applyAlignment="1">
      <alignment horizontal="center" vertical="center"/>
    </xf>
    <xf numFmtId="0" fontId="8" fillId="2" borderId="0" xfId="0" applyFont="1" applyFill="1" applyAlignment="1">
      <alignment vertical="top" wrapText="1"/>
    </xf>
    <xf numFmtId="0" fontId="0" fillId="16" borderId="32" xfId="0" applyFill="1" applyBorder="1" applyAlignment="1">
      <alignment horizontal="center" vertical="center"/>
    </xf>
    <xf numFmtId="170" fontId="0" fillId="16" borderId="32" xfId="0" applyNumberFormat="1" applyFill="1" applyBorder="1" applyAlignment="1">
      <alignment horizontal="center" vertical="center"/>
    </xf>
    <xf numFmtId="170" fontId="0" fillId="16" borderId="53" xfId="0" applyNumberFormat="1" applyFill="1" applyBorder="1" applyAlignment="1">
      <alignment horizontal="center" vertical="center"/>
    </xf>
    <xf numFmtId="0" fontId="8" fillId="2" borderId="0" xfId="0" applyFont="1" applyFill="1" applyAlignment="1">
      <alignment vertical="center" wrapText="1"/>
    </xf>
    <xf numFmtId="0" fontId="0" fillId="4" borderId="25" xfId="0" applyFill="1" applyBorder="1" applyAlignment="1">
      <alignment horizontal="left" vertical="center"/>
    </xf>
    <xf numFmtId="0" fontId="0" fillId="16" borderId="25" xfId="0" applyFill="1" applyBorder="1" applyAlignment="1">
      <alignment horizontal="left" vertical="center"/>
    </xf>
    <xf numFmtId="0" fontId="0" fillId="4" borderId="26" xfId="0" applyFill="1" applyBorder="1" applyAlignment="1">
      <alignment horizontal="center" vertical="center"/>
    </xf>
    <xf numFmtId="170" fontId="0" fillId="4" borderId="26" xfId="0" applyNumberFormat="1" applyFill="1" applyBorder="1" applyAlignment="1">
      <alignment horizontal="center" vertical="center"/>
    </xf>
    <xf numFmtId="0" fontId="0" fillId="0" borderId="28" xfId="0" applyBorder="1"/>
    <xf numFmtId="0" fontId="0" fillId="2" borderId="15" xfId="0" applyFill="1" applyBorder="1" applyAlignment="1">
      <alignment horizontal="center" vertical="center"/>
    </xf>
    <xf numFmtId="0" fontId="0" fillId="2" borderId="27" xfId="0" applyFill="1" applyBorder="1" applyAlignment="1" applyProtection="1">
      <alignment horizontal="center" vertical="center"/>
      <protection locked="0"/>
    </xf>
    <xf numFmtId="0" fontId="0" fillId="6" borderId="46" xfId="0" applyFill="1" applyBorder="1" applyAlignment="1" applyProtection="1">
      <alignment horizontal="center" vertical="center"/>
      <protection locked="0"/>
    </xf>
    <xf numFmtId="0" fontId="8" fillId="0" borderId="0" xfId="0" applyFont="1" applyAlignment="1">
      <alignment vertical="center"/>
    </xf>
    <xf numFmtId="0" fontId="16" fillId="2" borderId="7" xfId="0" applyFont="1" applyFill="1" applyBorder="1" applyAlignment="1">
      <alignment horizontal="right" vertical="center"/>
    </xf>
    <xf numFmtId="0" fontId="7" fillId="2" borderId="0" xfId="1" applyFill="1" applyAlignment="1">
      <alignment vertical="center" wrapText="1"/>
    </xf>
    <xf numFmtId="0" fontId="7" fillId="2" borderId="0" xfId="1" applyFill="1" applyBorder="1" applyAlignment="1">
      <alignment vertical="center" wrapText="1"/>
    </xf>
    <xf numFmtId="0" fontId="29" fillId="2" borderId="0" xfId="0" applyFont="1" applyFill="1" applyAlignment="1">
      <alignment vertical="center" wrapText="1" shrinkToFit="1"/>
    </xf>
    <xf numFmtId="0" fontId="29" fillId="2" borderId="37" xfId="0" applyFont="1" applyFill="1" applyBorder="1" applyAlignment="1">
      <alignment vertical="center" wrapText="1" shrinkToFit="1"/>
    </xf>
    <xf numFmtId="0" fontId="18" fillId="2" borderId="41" xfId="0" applyFont="1" applyFill="1" applyBorder="1" applyAlignment="1">
      <alignment vertical="center" wrapText="1"/>
    </xf>
    <xf numFmtId="0" fontId="18" fillId="2" borderId="0" xfId="0" applyFont="1" applyFill="1" applyAlignment="1">
      <alignment vertical="center" wrapText="1"/>
    </xf>
    <xf numFmtId="0" fontId="18" fillId="2" borderId="37" xfId="0" applyFont="1" applyFill="1" applyBorder="1" applyAlignment="1">
      <alignment vertical="center" wrapText="1"/>
    </xf>
    <xf numFmtId="0" fontId="2" fillId="0" borderId="15" xfId="7" applyBorder="1" applyAlignment="1">
      <alignment vertical="top" wrapText="1"/>
    </xf>
    <xf numFmtId="0" fontId="2" fillId="6" borderId="15" xfId="7" applyFill="1" applyBorder="1" applyAlignment="1">
      <alignment vertical="top" wrapText="1"/>
    </xf>
    <xf numFmtId="0" fontId="17" fillId="2" borderId="15" xfId="0" applyFont="1" applyFill="1" applyBorder="1" applyAlignment="1">
      <alignment horizontal="left" vertical="top" wrapText="1"/>
    </xf>
    <xf numFmtId="0" fontId="2" fillId="2" borderId="15" xfId="7" applyFill="1" applyBorder="1"/>
    <xf numFmtId="0" fontId="13" fillId="2" borderId="0" xfId="0" applyFont="1" applyFill="1" applyAlignment="1">
      <alignment horizontal="center" vertical="center" wrapText="1"/>
    </xf>
    <xf numFmtId="0" fontId="14" fillId="2" borderId="41" xfId="0" applyFont="1" applyFill="1" applyBorder="1" applyAlignment="1">
      <alignment vertical="center" wrapText="1"/>
    </xf>
    <xf numFmtId="0" fontId="14" fillId="2" borderId="0" xfId="0" applyFont="1" applyFill="1" applyAlignment="1">
      <alignment vertical="center" wrapText="1"/>
    </xf>
    <xf numFmtId="0" fontId="14" fillId="2" borderId="37" xfId="0" applyFont="1" applyFill="1" applyBorder="1" applyAlignment="1">
      <alignment vertical="center" wrapText="1"/>
    </xf>
    <xf numFmtId="0" fontId="40" fillId="0" borderId="15" xfId="7" applyFont="1" applyBorder="1" applyAlignment="1">
      <alignment wrapText="1"/>
    </xf>
    <xf numFmtId="0" fontId="41" fillId="2" borderId="0" xfId="0" applyFont="1" applyFill="1" applyAlignment="1">
      <alignment vertical="center" wrapText="1"/>
    </xf>
    <xf numFmtId="0" fontId="15" fillId="6" borderId="30" xfId="0" applyFont="1" applyFill="1" applyBorder="1" applyAlignment="1" applyProtection="1">
      <alignment vertical="center"/>
      <protection locked="0"/>
    </xf>
    <xf numFmtId="0" fontId="0" fillId="0" borderId="31" xfId="0" applyBorder="1"/>
    <xf numFmtId="0" fontId="16" fillId="0" borderId="28" xfId="0" applyFont="1" applyBorder="1"/>
    <xf numFmtId="0" fontId="16" fillId="0" borderId="27" xfId="0" applyFont="1" applyBorder="1"/>
    <xf numFmtId="0" fontId="16" fillId="0" borderId="28" xfId="0" applyFont="1" applyBorder="1" applyAlignment="1">
      <alignment vertical="top" wrapText="1"/>
    </xf>
    <xf numFmtId="0" fontId="16" fillId="0" borderId="27" xfId="0" applyFont="1" applyBorder="1" applyAlignment="1">
      <alignment vertical="top" wrapText="1"/>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41" fillId="2" borderId="0" xfId="0" applyFont="1" applyFill="1" applyAlignment="1">
      <alignment horizontal="center" vertical="center" wrapText="1"/>
    </xf>
    <xf numFmtId="0" fontId="8" fillId="2" borderId="0" xfId="0" applyFont="1" applyFill="1" applyAlignment="1">
      <alignment horizontal="left" vertical="center" wrapText="1"/>
    </xf>
    <xf numFmtId="0" fontId="0" fillId="0" borderId="0" xfId="0" applyAlignment="1">
      <alignment horizontal="left"/>
    </xf>
    <xf numFmtId="0" fontId="17" fillId="0" borderId="15" xfId="0" applyFont="1" applyBorder="1" applyAlignment="1">
      <alignment horizontal="left" vertical="top" wrapText="1"/>
    </xf>
    <xf numFmtId="0" fontId="27" fillId="2" borderId="0" xfId="0" applyFont="1" applyFill="1" applyAlignment="1">
      <alignment horizontal="left" vertical="center"/>
    </xf>
    <xf numFmtId="0" fontId="11" fillId="2" borderId="0" xfId="0" applyFont="1" applyFill="1" applyAlignment="1">
      <alignment horizontal="left"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2" fillId="6" borderId="30" xfId="0" applyFont="1" applyFill="1" applyBorder="1" applyAlignment="1" applyProtection="1">
      <alignment horizontal="left" vertical="center"/>
      <protection locked="0"/>
    </xf>
    <xf numFmtId="0" fontId="8" fillId="6" borderId="30" xfId="0" applyFont="1" applyFill="1" applyBorder="1" applyAlignment="1" applyProtection="1">
      <alignment horizontal="left" vertical="center"/>
      <protection locked="0"/>
    </xf>
    <xf numFmtId="0" fontId="8" fillId="2" borderId="0" xfId="0" applyFont="1" applyFill="1" applyAlignment="1">
      <alignment horizontal="center" vertical="center"/>
    </xf>
    <xf numFmtId="0" fontId="8" fillId="2" borderId="37" xfId="0" applyFont="1" applyFill="1" applyBorder="1" applyAlignment="1">
      <alignment horizontal="center" vertical="center"/>
    </xf>
    <xf numFmtId="0" fontId="8" fillId="0" borderId="0" xfId="0" applyFont="1"/>
    <xf numFmtId="0" fontId="8" fillId="0" borderId="41" xfId="0" applyFont="1" applyBorder="1"/>
    <xf numFmtId="0" fontId="42" fillId="0" borderId="0" xfId="0" applyFont="1" applyAlignment="1">
      <alignment horizontal="right"/>
    </xf>
    <xf numFmtId="0" fontId="42" fillId="2" borderId="0" xfId="0" applyFont="1" applyFill="1" applyAlignment="1">
      <alignment horizontal="center" vertical="center"/>
    </xf>
    <xf numFmtId="0" fontId="43" fillId="2" borderId="0" xfId="1" applyFont="1" applyFill="1" applyBorder="1" applyAlignment="1">
      <alignment vertical="center" wrapText="1"/>
    </xf>
    <xf numFmtId="0" fontId="14" fillId="0" borderId="0" xfId="0" applyFont="1"/>
    <xf numFmtId="0" fontId="0" fillId="0" borderId="30" xfId="0" applyBorder="1" applyAlignment="1">
      <alignment horizontal="center" vertical="center"/>
    </xf>
    <xf numFmtId="0" fontId="8" fillId="2" borderId="0" xfId="0" applyFont="1" applyFill="1" applyAlignment="1">
      <alignment horizontal="right" vertical="center" wrapText="1"/>
    </xf>
    <xf numFmtId="0" fontId="8" fillId="0" borderId="0" xfId="0" applyFont="1" applyAlignment="1">
      <alignment horizontal="right" vertical="center" wrapText="1"/>
    </xf>
    <xf numFmtId="170" fontId="0" fillId="17" borderId="49" xfId="0" applyNumberFormat="1" applyFill="1" applyBorder="1" applyAlignment="1">
      <alignment horizontal="center" vertical="center"/>
    </xf>
    <xf numFmtId="170" fontId="0" fillId="17" borderId="36" xfId="0" applyNumberFormat="1" applyFill="1" applyBorder="1" applyAlignment="1">
      <alignment horizontal="center" vertical="center"/>
    </xf>
    <xf numFmtId="0" fontId="0" fillId="17" borderId="26" xfId="0" applyFill="1" applyBorder="1" applyAlignment="1" applyProtection="1">
      <alignment horizontal="center" vertical="center"/>
      <protection locked="0"/>
    </xf>
    <xf numFmtId="0" fontId="16" fillId="2" borderId="7" xfId="0" applyFont="1" applyFill="1" applyBorder="1" applyAlignment="1">
      <alignment horizontal="center" vertical="center"/>
    </xf>
    <xf numFmtId="0" fontId="45" fillId="0" borderId="0" xfId="0" applyFont="1" applyAlignment="1">
      <alignment vertical="center"/>
    </xf>
    <xf numFmtId="0" fontId="2" fillId="0" borderId="15" xfId="7" quotePrefix="1" applyBorder="1"/>
    <xf numFmtId="0" fontId="8" fillId="4" borderId="25" xfId="0" applyFont="1" applyFill="1" applyBorder="1" applyAlignment="1">
      <alignment horizontal="center" vertical="center"/>
    </xf>
    <xf numFmtId="0" fontId="8" fillId="16" borderId="25" xfId="0" applyFont="1" applyFill="1" applyBorder="1" applyAlignment="1">
      <alignment horizontal="center" vertical="center"/>
    </xf>
    <xf numFmtId="0" fontId="0" fillId="0" borderId="0" xfId="0" applyAlignment="1">
      <alignment vertical="center"/>
    </xf>
    <xf numFmtId="0" fontId="47" fillId="4" borderId="32" xfId="0" applyFont="1" applyFill="1" applyBorder="1" applyAlignment="1">
      <alignment horizontal="center" vertical="center"/>
    </xf>
    <xf numFmtId="0" fontId="47" fillId="16" borderId="32" xfId="0" applyFont="1" applyFill="1" applyBorder="1" applyAlignment="1">
      <alignment horizontal="center" vertical="center"/>
    </xf>
    <xf numFmtId="0" fontId="47" fillId="4" borderId="34" xfId="0" applyFont="1" applyFill="1" applyBorder="1" applyAlignment="1">
      <alignment horizontal="center" vertical="center"/>
    </xf>
    <xf numFmtId="0" fontId="8" fillId="17" borderId="24" xfId="0" applyFont="1" applyFill="1" applyBorder="1" applyAlignment="1">
      <alignment horizontal="center" vertical="center"/>
    </xf>
    <xf numFmtId="49" fontId="8" fillId="4" borderId="25" xfId="0" applyNumberFormat="1" applyFont="1" applyFill="1" applyBorder="1" applyAlignment="1">
      <alignment horizontal="center" vertical="center"/>
    </xf>
    <xf numFmtId="0" fontId="12" fillId="0" borderId="37" xfId="0" applyFont="1" applyBorder="1" applyAlignment="1">
      <alignment vertical="top" wrapText="1"/>
    </xf>
    <xf numFmtId="0" fontId="30" fillId="0" borderId="41" xfId="0" applyFont="1" applyBorder="1" applyAlignment="1">
      <alignment wrapText="1"/>
    </xf>
    <xf numFmtId="0" fontId="30" fillId="0" borderId="0" xfId="0" applyFont="1" applyAlignment="1">
      <alignment wrapText="1"/>
    </xf>
    <xf numFmtId="0" fontId="30" fillId="0" borderId="41" xfId="0" applyFont="1" applyBorder="1"/>
    <xf numFmtId="0" fontId="30" fillId="0" borderId="0" xfId="0" applyFont="1"/>
    <xf numFmtId="0" fontId="0" fillId="0" borderId="0" xfId="0" applyAlignment="1">
      <alignment horizontal="left" vertical="center"/>
    </xf>
    <xf numFmtId="0" fontId="7" fillId="0" borderId="0" xfId="1" applyFill="1" applyBorder="1" applyAlignment="1">
      <alignment vertical="center" wrapText="1"/>
    </xf>
    <xf numFmtId="0" fontId="7" fillId="0" borderId="0" xfId="1" applyFill="1" applyBorder="1" applyAlignment="1">
      <alignment horizontal="center" vertical="center" wrapText="1"/>
    </xf>
    <xf numFmtId="49" fontId="8" fillId="4" borderId="56" xfId="0" applyNumberFormat="1" applyFont="1" applyFill="1" applyBorder="1" applyAlignment="1">
      <alignment horizontal="center" vertical="center"/>
    </xf>
    <xf numFmtId="0" fontId="8" fillId="8" borderId="25" xfId="0" applyFont="1" applyFill="1" applyBorder="1" applyAlignment="1">
      <alignment horizontal="center" vertical="center"/>
    </xf>
    <xf numFmtId="0" fontId="48" fillId="7" borderId="25" xfId="0" applyFont="1" applyFill="1" applyBorder="1" applyAlignment="1">
      <alignment horizontal="center" vertical="center"/>
    </xf>
    <xf numFmtId="0" fontId="8" fillId="8" borderId="24" xfId="0" applyFont="1" applyFill="1" applyBorder="1" applyAlignment="1">
      <alignment horizontal="center" vertical="center"/>
    </xf>
    <xf numFmtId="0" fontId="8" fillId="8" borderId="54" xfId="0" applyFont="1" applyFill="1" applyBorder="1" applyAlignment="1">
      <alignment horizontal="center" vertical="center"/>
    </xf>
    <xf numFmtId="0" fontId="47" fillId="18" borderId="26" xfId="0" applyFont="1" applyFill="1" applyBorder="1" applyAlignment="1">
      <alignment horizontal="center" vertical="center"/>
    </xf>
    <xf numFmtId="0" fontId="0" fillId="18" borderId="31" xfId="0" applyFill="1" applyBorder="1" applyAlignment="1">
      <alignment horizontal="left" vertical="center"/>
    </xf>
    <xf numFmtId="0" fontId="0" fillId="18" borderId="26" xfId="0" applyFill="1" applyBorder="1" applyAlignment="1">
      <alignment horizontal="center" vertical="center"/>
    </xf>
    <xf numFmtId="170" fontId="0" fillId="18" borderId="26" xfId="0" applyNumberFormat="1" applyFill="1" applyBorder="1" applyAlignment="1">
      <alignment horizontal="center" vertical="center"/>
    </xf>
    <xf numFmtId="170" fontId="0" fillId="18" borderId="16" xfId="0" applyNumberFormat="1" applyFill="1" applyBorder="1" applyAlignment="1">
      <alignment horizontal="center" vertical="center"/>
    </xf>
    <xf numFmtId="0" fontId="0" fillId="18" borderId="49" xfId="0" applyFill="1" applyBorder="1" applyAlignment="1">
      <alignment horizontal="center" vertical="center"/>
    </xf>
    <xf numFmtId="170" fontId="0" fillId="18" borderId="49" xfId="0" applyNumberFormat="1" applyFill="1" applyBorder="1" applyAlignment="1">
      <alignment horizontal="center" vertical="center"/>
    </xf>
    <xf numFmtId="170" fontId="0" fillId="18" borderId="36" xfId="0" applyNumberFormat="1" applyFill="1" applyBorder="1" applyAlignment="1">
      <alignment horizontal="center" vertical="center"/>
    </xf>
    <xf numFmtId="0" fontId="47" fillId="18" borderId="46" xfId="0" applyFont="1" applyFill="1" applyBorder="1" applyAlignment="1">
      <alignment horizontal="center" vertical="center"/>
    </xf>
    <xf numFmtId="0" fontId="0" fillId="18" borderId="54" xfId="0" applyFill="1" applyBorder="1" applyAlignment="1">
      <alignment horizontal="left" vertical="center"/>
    </xf>
    <xf numFmtId="0" fontId="0" fillId="18" borderId="46" xfId="0" applyFill="1" applyBorder="1" applyAlignment="1">
      <alignment horizontal="center" vertical="center"/>
    </xf>
    <xf numFmtId="170" fontId="0" fillId="18" borderId="46" xfId="0" applyNumberFormat="1" applyFill="1" applyBorder="1" applyAlignment="1">
      <alignment horizontal="center" vertical="center"/>
    </xf>
    <xf numFmtId="170" fontId="0" fillId="18" borderId="55" xfId="0" applyNumberFormat="1" applyFill="1" applyBorder="1" applyAlignment="1">
      <alignment horizontal="center" vertical="center"/>
    </xf>
    <xf numFmtId="0" fontId="8" fillId="18" borderId="54" xfId="0" applyFont="1" applyFill="1" applyBorder="1" applyAlignment="1">
      <alignment horizontal="center" vertical="center"/>
    </xf>
    <xf numFmtId="0" fontId="8" fillId="18" borderId="24" xfId="0" applyFont="1" applyFill="1" applyBorder="1" applyAlignment="1">
      <alignment horizontal="center" vertical="center"/>
    </xf>
    <xf numFmtId="0" fontId="8" fillId="18" borderId="24" xfId="0" quotePrefix="1" applyFont="1" applyFill="1" applyBorder="1" applyAlignment="1">
      <alignment horizontal="center" vertical="center"/>
    </xf>
    <xf numFmtId="0" fontId="8" fillId="10" borderId="25" xfId="0" applyFont="1" applyFill="1" applyBorder="1" applyAlignment="1">
      <alignment horizontal="center" vertical="center"/>
    </xf>
    <xf numFmtId="0" fontId="13" fillId="20" borderId="25" xfId="0" applyFont="1" applyFill="1" applyBorder="1" applyAlignment="1">
      <alignment horizontal="center" vertical="center"/>
    </xf>
    <xf numFmtId="17" fontId="2" fillId="0" borderId="15" xfId="7" quotePrefix="1" applyNumberFormat="1" applyBorder="1"/>
    <xf numFmtId="0" fontId="8" fillId="21" borderId="25" xfId="0" applyFont="1" applyFill="1" applyBorder="1" applyAlignment="1">
      <alignment horizontal="center" vertical="center"/>
    </xf>
    <xf numFmtId="0" fontId="13" fillId="21" borderId="25" xfId="0" applyFont="1" applyFill="1" applyBorder="1" applyAlignment="1">
      <alignment horizontal="center" vertical="center"/>
    </xf>
    <xf numFmtId="170" fontId="0" fillId="17" borderId="32" xfId="0" applyNumberFormat="1" applyFill="1" applyBorder="1" applyAlignment="1">
      <alignment horizontal="center" vertical="center"/>
    </xf>
    <xf numFmtId="170" fontId="0" fillId="17" borderId="53" xfId="0" applyNumberFormat="1" applyFill="1" applyBorder="1" applyAlignment="1">
      <alignment horizontal="center" vertical="center"/>
    </xf>
    <xf numFmtId="49" fontId="8" fillId="16" borderId="25" xfId="0" applyNumberFormat="1" applyFont="1" applyFill="1" applyBorder="1" applyAlignment="1">
      <alignment horizontal="center" vertical="center"/>
    </xf>
    <xf numFmtId="49" fontId="8" fillId="18" borderId="24" xfId="0" applyNumberFormat="1" applyFont="1" applyFill="1" applyBorder="1" applyAlignment="1">
      <alignment horizontal="center" vertical="center"/>
    </xf>
    <xf numFmtId="0" fontId="0" fillId="17" borderId="34" xfId="0" applyFill="1" applyBorder="1" applyAlignment="1" applyProtection="1">
      <alignment horizontal="center" vertical="center"/>
      <protection locked="0"/>
    </xf>
    <xf numFmtId="0" fontId="8" fillId="2" borderId="0" xfId="0" applyFont="1" applyFill="1" applyAlignment="1">
      <alignment horizontal="left" vertical="center"/>
    </xf>
    <xf numFmtId="0" fontId="11" fillId="6" borderId="0" xfId="0" applyFont="1" applyFill="1" applyAlignment="1">
      <alignment horizontal="center" vertical="center" wrapText="1"/>
    </xf>
    <xf numFmtId="0" fontId="8" fillId="2" borderId="0" xfId="0" applyFont="1" applyFill="1" applyAlignment="1">
      <alignment horizontal="right" vertical="center" wrapText="1"/>
    </xf>
    <xf numFmtId="0" fontId="44" fillId="3" borderId="47"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31" fillId="2" borderId="0" xfId="0" applyFont="1" applyFill="1" applyAlignment="1">
      <alignment horizontal="center" vertical="center" wrapText="1"/>
    </xf>
    <xf numFmtId="0" fontId="44" fillId="3" borderId="45" xfId="0" applyFont="1" applyFill="1" applyBorder="1" applyAlignment="1">
      <alignment horizontal="center" vertical="center" wrapText="1"/>
    </xf>
    <xf numFmtId="0" fontId="41" fillId="2" borderId="0" xfId="0" applyFont="1" applyFill="1" applyAlignment="1">
      <alignment horizontal="center" vertical="center" wrapText="1"/>
    </xf>
    <xf numFmtId="0" fontId="12" fillId="0" borderId="0" xfId="0" applyFont="1" applyAlignment="1">
      <alignment horizontal="left" vertical="top" wrapText="1"/>
    </xf>
    <xf numFmtId="0" fontId="14" fillId="2" borderId="41"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7" xfId="0" applyFont="1" applyFill="1" applyBorder="1" applyAlignment="1">
      <alignment horizontal="left" vertical="center" wrapText="1"/>
    </xf>
    <xf numFmtId="0" fontId="7" fillId="2" borderId="1" xfId="1" applyFill="1" applyBorder="1" applyAlignment="1">
      <alignment horizontal="center" vertical="center" wrapText="1"/>
    </xf>
    <xf numFmtId="0" fontId="7" fillId="2" borderId="2" xfId="1" applyFill="1" applyBorder="1" applyAlignment="1">
      <alignment horizontal="center" vertical="center" wrapText="1"/>
    </xf>
    <xf numFmtId="0" fontId="7" fillId="2" borderId="3" xfId="1" applyFill="1" applyBorder="1" applyAlignment="1">
      <alignment horizontal="center" vertical="center" wrapText="1"/>
    </xf>
    <xf numFmtId="0" fontId="7" fillId="2" borderId="6" xfId="1" applyFill="1" applyBorder="1" applyAlignment="1">
      <alignment horizontal="center" vertical="center" wrapText="1"/>
    </xf>
    <xf numFmtId="0" fontId="7" fillId="2" borderId="7" xfId="1" applyFill="1" applyBorder="1" applyAlignment="1">
      <alignment horizontal="center" vertical="center" wrapText="1"/>
    </xf>
    <xf numFmtId="0" fontId="7" fillId="2" borderId="8" xfId="1" applyFill="1" applyBorder="1" applyAlignment="1">
      <alignment horizontal="center" vertical="center" wrapText="1"/>
    </xf>
    <xf numFmtId="0" fontId="8" fillId="10" borderId="3" xfId="0" applyFont="1" applyFill="1" applyBorder="1" applyAlignment="1">
      <alignment horizontal="center" vertical="center"/>
    </xf>
    <xf numFmtId="0" fontId="8" fillId="10" borderId="8" xfId="0" applyFont="1" applyFill="1" applyBorder="1" applyAlignment="1">
      <alignment horizontal="center" vertical="center"/>
    </xf>
    <xf numFmtId="0" fontId="30" fillId="0" borderId="0" xfId="0" applyFont="1" applyAlignment="1">
      <alignment horizontal="left" wrapText="1"/>
    </xf>
    <xf numFmtId="0" fontId="30" fillId="0" borderId="37" xfId="0" applyFont="1" applyBorder="1" applyAlignment="1">
      <alignment horizontal="left" wrapText="1"/>
    </xf>
    <xf numFmtId="0" fontId="30" fillId="0" borderId="0" xfId="0" applyFont="1" applyAlignment="1">
      <alignment horizontal="left"/>
    </xf>
    <xf numFmtId="0" fontId="30" fillId="0" borderId="37" xfId="0" applyFont="1" applyBorder="1" applyAlignment="1">
      <alignment horizontal="left"/>
    </xf>
    <xf numFmtId="0" fontId="43" fillId="2" borderId="0" xfId="1" applyFont="1" applyFill="1" applyBorder="1" applyAlignment="1">
      <alignment horizontal="center" vertical="center" wrapText="1"/>
    </xf>
    <xf numFmtId="0" fontId="41" fillId="2" borderId="0" xfId="0" applyFont="1" applyFill="1" applyAlignment="1">
      <alignment horizontal="center" vertical="top" wrapText="1"/>
    </xf>
    <xf numFmtId="0" fontId="32" fillId="0" borderId="41" xfId="0" applyFont="1" applyBorder="1" applyAlignment="1">
      <alignment horizontal="center" wrapText="1"/>
    </xf>
    <xf numFmtId="0" fontId="32" fillId="0" borderId="0" xfId="0" applyFont="1" applyAlignment="1">
      <alignment horizontal="center"/>
    </xf>
    <xf numFmtId="0" fontId="32" fillId="0" borderId="37" xfId="0" applyFont="1" applyBorder="1" applyAlignment="1">
      <alignment horizontal="center"/>
    </xf>
    <xf numFmtId="0" fontId="7" fillId="2" borderId="47" xfId="1" applyFill="1" applyBorder="1" applyAlignment="1">
      <alignment horizontal="center" vertical="center" wrapText="1"/>
    </xf>
    <xf numFmtId="0" fontId="7" fillId="2" borderId="20" xfId="1" applyFill="1" applyBorder="1" applyAlignment="1">
      <alignment horizontal="center" vertical="center" wrapText="1"/>
    </xf>
    <xf numFmtId="0" fontId="7" fillId="2" borderId="45" xfId="1" applyFill="1" applyBorder="1" applyAlignment="1">
      <alignment horizontal="center" vertical="center" wrapText="1"/>
    </xf>
    <xf numFmtId="0" fontId="11" fillId="2" borderId="41" xfId="0" applyFont="1" applyFill="1" applyBorder="1" applyAlignment="1">
      <alignment horizontal="center"/>
    </xf>
    <xf numFmtId="0" fontId="11" fillId="2" borderId="0" xfId="0" applyFont="1" applyFill="1" applyAlignment="1">
      <alignment horizontal="center"/>
    </xf>
    <xf numFmtId="0" fontId="8" fillId="2" borderId="2"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8" fillId="2" borderId="5" xfId="0"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0" borderId="0" xfId="0" applyFont="1" applyAlignment="1">
      <alignment horizontal="right" vertical="center" wrapText="1"/>
    </xf>
    <xf numFmtId="0" fontId="8" fillId="2" borderId="4" xfId="0" applyFont="1" applyFill="1" applyBorder="1" applyAlignment="1">
      <alignment horizontal="right" vertical="center" wrapText="1"/>
    </xf>
    <xf numFmtId="0" fontId="11" fillId="2" borderId="0" xfId="0" applyFont="1" applyFill="1" applyAlignment="1">
      <alignment horizontal="center" vertical="center"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11" fillId="6" borderId="7" xfId="0" applyFont="1" applyFill="1" applyBorder="1" applyAlignment="1" applyProtection="1">
      <alignment horizontal="center" vertical="center" wrapText="1"/>
      <protection locked="0"/>
    </xf>
    <xf numFmtId="0" fontId="0" fillId="2" borderId="0" xfId="0" applyFill="1" applyAlignment="1">
      <alignment horizontal="center" vertical="center"/>
    </xf>
    <xf numFmtId="0" fontId="0" fillId="0" borderId="0" xfId="0" applyAlignment="1">
      <alignment horizontal="left"/>
    </xf>
    <xf numFmtId="0" fontId="0" fillId="2" borderId="48" xfId="0" applyFill="1" applyBorder="1" applyAlignment="1">
      <alignment horizontal="center" vertical="center"/>
    </xf>
    <xf numFmtId="0" fontId="14" fillId="2" borderId="7" xfId="0" applyFont="1" applyFill="1" applyBorder="1" applyAlignment="1">
      <alignment horizontal="center" vertical="center"/>
    </xf>
    <xf numFmtId="0" fontId="31" fillId="3" borderId="47"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8" fillId="19" borderId="33"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46" fillId="19" borderId="33" xfId="0" applyFont="1" applyFill="1" applyBorder="1" applyAlignment="1">
      <alignment horizontal="center" vertical="center" wrapText="1"/>
    </xf>
    <xf numFmtId="0" fontId="46" fillId="19" borderId="35" xfId="0" applyFont="1" applyFill="1" applyBorder="1" applyAlignment="1">
      <alignment horizontal="center" vertical="center" wrapText="1"/>
    </xf>
    <xf numFmtId="0" fontId="12" fillId="2" borderId="0" xfId="0" applyFont="1" applyFill="1" applyAlignment="1">
      <alignment horizontal="right" vertical="center"/>
    </xf>
    <xf numFmtId="0" fontId="0" fillId="2" borderId="0" xfId="0" applyFill="1" applyAlignment="1">
      <alignment horizontal="right" vertical="center"/>
    </xf>
    <xf numFmtId="0" fontId="8" fillId="10" borderId="33" xfId="0" applyFont="1" applyFill="1" applyBorder="1" applyAlignment="1">
      <alignment horizontal="center" vertical="center" wrapText="1"/>
    </xf>
    <xf numFmtId="0" fontId="8" fillId="10" borderId="35" xfId="0" applyFont="1" applyFill="1" applyBorder="1" applyAlignment="1">
      <alignment horizontal="center" vertical="center" wrapText="1"/>
    </xf>
    <xf numFmtId="0" fontId="10" fillId="0" borderId="0" xfId="0" applyFont="1" applyAlignment="1">
      <alignment horizontal="center" vertical="center"/>
    </xf>
    <xf numFmtId="0" fontId="24" fillId="3" borderId="1"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8" fillId="19" borderId="33" xfId="0" applyFont="1" applyFill="1" applyBorder="1" applyAlignment="1">
      <alignment horizontal="center" vertical="center"/>
    </xf>
    <xf numFmtId="0" fontId="8" fillId="19" borderId="35" xfId="0" applyFont="1" applyFill="1" applyBorder="1" applyAlignment="1">
      <alignment horizontal="center" vertical="center"/>
    </xf>
    <xf numFmtId="170" fontId="0" fillId="17" borderId="26" xfId="0" applyNumberFormat="1" applyFill="1" applyBorder="1" applyAlignment="1">
      <alignment horizontal="center" vertical="center"/>
    </xf>
    <xf numFmtId="170" fontId="0" fillId="16" borderId="26" xfId="0" applyNumberFormat="1" applyFill="1" applyBorder="1" applyAlignment="1">
      <alignment horizontal="center" vertical="center"/>
    </xf>
    <xf numFmtId="170" fontId="0" fillId="18" borderId="57" xfId="0" applyNumberFormat="1" applyFill="1" applyBorder="1" applyAlignment="1">
      <alignment horizontal="center" vertical="center"/>
    </xf>
    <xf numFmtId="170" fontId="0" fillId="17" borderId="57" xfId="0" applyNumberFormat="1" applyFill="1" applyBorder="1" applyAlignment="1">
      <alignment horizontal="center" vertical="center"/>
    </xf>
    <xf numFmtId="0" fontId="0" fillId="0" borderId="0" xfId="0" applyFill="1" applyBorder="1" applyAlignment="1">
      <alignment horizontal="right" vertical="center"/>
    </xf>
    <xf numFmtId="0" fontId="16" fillId="0" borderId="0" xfId="0" applyFont="1" applyFill="1" applyBorder="1" applyAlignment="1">
      <alignment horizontal="center" vertical="center" wrapText="1"/>
    </xf>
    <xf numFmtId="0" fontId="0" fillId="0" borderId="0" xfId="0" applyFill="1" applyBorder="1" applyAlignment="1">
      <alignment vertical="center" wrapText="1"/>
    </xf>
  </cellXfs>
  <cellStyles count="11">
    <cellStyle name="Lien hypertexte" xfId="1" builtinId="8"/>
    <cellStyle name="Milliers 2" xfId="2" xr:uid="{00000000-0005-0000-0000-000001000000}"/>
    <cellStyle name="Milliers 3"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 5" xfId="7" xr:uid="{00000000-0005-0000-0000-000007000000}"/>
    <cellStyle name="Pourcentage 2" xfId="8" xr:uid="{00000000-0005-0000-0000-000009000000}"/>
    <cellStyle name="Pourcentage 3" xfId="9" xr:uid="{00000000-0005-0000-0000-00000A000000}"/>
    <cellStyle name="Pourcentage 4" xfId="10" xr:uid="{00000000-0005-0000-0000-00000B000000}"/>
  </cellStyles>
  <dxfs count="1236">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ill>
        <patternFill>
          <bgColor rgb="FFFF000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ont>
        <color rgb="FFC00000"/>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ont>
        <color rgb="FF9C0006"/>
      </font>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theme="5"/>
        </patternFill>
      </fill>
    </dxf>
    <dxf>
      <fill>
        <patternFill>
          <bgColor rgb="FFFFC00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C00000"/>
      </font>
      <fill>
        <patternFill>
          <bgColor rgb="FF00B0F0"/>
        </patternFill>
      </fill>
    </dxf>
    <dxf>
      <font>
        <color rgb="FF9C0006"/>
      </font>
      <fill>
        <patternFill>
          <bgColor rgb="FF00B0F0"/>
        </patternFill>
      </fill>
    </dxf>
  </dxfs>
  <tableStyles count="0" defaultTableStyle="TableStyleMedium9" defaultPivotStyle="PivotStyleLight16"/>
  <colors>
    <mruColors>
      <color rgb="FF00FF00"/>
      <color rgb="FF66FF33"/>
      <color rgb="FFFF6600"/>
      <color rgb="FFFF3300"/>
      <color rgb="FFFF6699"/>
      <color rgb="FFFF7C80"/>
      <color rgb="FFFF66FF"/>
      <color rgb="FFFFE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23813</xdr:colOff>
      <xdr:row>109</xdr:row>
      <xdr:rowOff>250030</xdr:rowOff>
    </xdr:from>
    <xdr:to>
      <xdr:col>11</xdr:col>
      <xdr:colOff>696913</xdr:colOff>
      <xdr:row>115</xdr:row>
      <xdr:rowOff>11812</xdr:rowOff>
    </xdr:to>
    <xdr:pic>
      <xdr:nvPicPr>
        <xdr:cNvPr id="3" name="Image 2">
          <a:extLst>
            <a:ext uri="{FF2B5EF4-FFF2-40B4-BE49-F238E27FC236}">
              <a16:creationId xmlns:a16="http://schemas.microsoft.com/office/drawing/2014/main" id="{567E14B5-DB72-4DA6-95FB-D422996DFA3E}"/>
            </a:ext>
          </a:extLst>
        </xdr:cNvPr>
        <xdr:cNvPicPr>
          <a:picLocks noChangeAspect="1"/>
        </xdr:cNvPicPr>
      </xdr:nvPicPr>
      <xdr:blipFill>
        <a:blip xmlns:r="http://schemas.openxmlformats.org/officeDocument/2006/relationships" r:embed="rId1"/>
        <a:stretch>
          <a:fillRect/>
        </a:stretch>
      </xdr:blipFill>
      <xdr:spPr>
        <a:xfrm>
          <a:off x="4560094" y="33551811"/>
          <a:ext cx="4560094" cy="1357220"/>
        </a:xfrm>
        <a:prstGeom prst="rect">
          <a:avLst/>
        </a:prstGeom>
      </xdr:spPr>
    </xdr:pic>
    <xdr:clientData/>
  </xdr:twoCellAnchor>
  <xdr:twoCellAnchor>
    <xdr:from>
      <xdr:col>6</xdr:col>
      <xdr:colOff>742217</xdr:colOff>
      <xdr:row>16</xdr:row>
      <xdr:rowOff>1</xdr:rowOff>
    </xdr:from>
    <xdr:to>
      <xdr:col>7</xdr:col>
      <xdr:colOff>341923</xdr:colOff>
      <xdr:row>16</xdr:row>
      <xdr:rowOff>192303</xdr:rowOff>
    </xdr:to>
    <xdr:cxnSp macro="">
      <xdr:nvCxnSpPr>
        <xdr:cNvPr id="75" name="Connecteur droit avec flèche 74">
          <a:extLst>
            <a:ext uri="{FF2B5EF4-FFF2-40B4-BE49-F238E27FC236}">
              <a16:creationId xmlns:a16="http://schemas.microsoft.com/office/drawing/2014/main" id="{00000000-0008-0000-0000-00004B000000}"/>
            </a:ext>
          </a:extLst>
        </xdr:cNvPr>
        <xdr:cNvCxnSpPr/>
      </xdr:nvCxnSpPr>
      <xdr:spPr>
        <a:xfrm flipH="1">
          <a:off x="4002698" y="4335097"/>
          <a:ext cx="356821" cy="192302"/>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340397</xdr:colOff>
      <xdr:row>51</xdr:row>
      <xdr:rowOff>292729</xdr:rowOff>
    </xdr:from>
    <xdr:to>
      <xdr:col>4</xdr:col>
      <xdr:colOff>523570</xdr:colOff>
      <xdr:row>52</xdr:row>
      <xdr:rowOff>355661</xdr:rowOff>
    </xdr:to>
    <xdr:cxnSp macro="">
      <xdr:nvCxnSpPr>
        <xdr:cNvPr id="60" name="Connecteur droit avec flèche 59">
          <a:extLst>
            <a:ext uri="{FF2B5EF4-FFF2-40B4-BE49-F238E27FC236}">
              <a16:creationId xmlns:a16="http://schemas.microsoft.com/office/drawing/2014/main" id="{729F268C-BCAE-43F2-B7E8-32E2AAE0F2FC}"/>
            </a:ext>
          </a:extLst>
        </xdr:cNvPr>
        <xdr:cNvCxnSpPr/>
      </xdr:nvCxnSpPr>
      <xdr:spPr>
        <a:xfrm flipH="1" flipV="1">
          <a:off x="2793085" y="15616073"/>
          <a:ext cx="635610" cy="467744"/>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857495</xdr:colOff>
      <xdr:row>157</xdr:row>
      <xdr:rowOff>244230</xdr:rowOff>
    </xdr:from>
    <xdr:to>
      <xdr:col>7</xdr:col>
      <xdr:colOff>439615</xdr:colOff>
      <xdr:row>158</xdr:row>
      <xdr:rowOff>195385</xdr:rowOff>
    </xdr:to>
    <xdr:cxnSp macro="">
      <xdr:nvCxnSpPr>
        <xdr:cNvPr id="81" name="Connecteur droit avec flèche 80">
          <a:extLst>
            <a:ext uri="{FF2B5EF4-FFF2-40B4-BE49-F238E27FC236}">
              <a16:creationId xmlns:a16="http://schemas.microsoft.com/office/drawing/2014/main" id="{6576DF89-A0C3-46BB-AF47-C4E1428B6D12}"/>
            </a:ext>
          </a:extLst>
        </xdr:cNvPr>
        <xdr:cNvCxnSpPr/>
      </xdr:nvCxnSpPr>
      <xdr:spPr>
        <a:xfrm flipH="1">
          <a:off x="4166822" y="42325192"/>
          <a:ext cx="754428" cy="232020"/>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378558</xdr:colOff>
      <xdr:row>23</xdr:row>
      <xdr:rowOff>341922</xdr:rowOff>
    </xdr:from>
    <xdr:to>
      <xdr:col>15</xdr:col>
      <xdr:colOff>44689</xdr:colOff>
      <xdr:row>32</xdr:row>
      <xdr:rowOff>390444</xdr:rowOff>
    </xdr:to>
    <xdr:pic>
      <xdr:nvPicPr>
        <xdr:cNvPr id="20" name="Image 19">
          <a:extLst>
            <a:ext uri="{FF2B5EF4-FFF2-40B4-BE49-F238E27FC236}">
              <a16:creationId xmlns:a16="http://schemas.microsoft.com/office/drawing/2014/main" id="{47D5F005-CA72-4E57-8C72-44E50E435A7A}"/>
            </a:ext>
          </a:extLst>
        </xdr:cNvPr>
        <xdr:cNvPicPr>
          <a:picLocks noChangeAspect="1"/>
        </xdr:cNvPicPr>
      </xdr:nvPicPr>
      <xdr:blipFill>
        <a:blip xmlns:r="http://schemas.openxmlformats.org/officeDocument/2006/relationships" r:embed="rId2"/>
        <a:stretch>
          <a:fillRect/>
        </a:stretch>
      </xdr:blipFill>
      <xdr:spPr>
        <a:xfrm>
          <a:off x="7644423" y="7387980"/>
          <a:ext cx="3458058" cy="2924583"/>
        </a:xfrm>
        <a:prstGeom prst="rect">
          <a:avLst/>
        </a:prstGeom>
      </xdr:spPr>
    </xdr:pic>
    <xdr:clientData/>
  </xdr:twoCellAnchor>
  <xdr:twoCellAnchor>
    <xdr:from>
      <xdr:col>12</xdr:col>
      <xdr:colOff>183174</xdr:colOff>
      <xdr:row>24</xdr:row>
      <xdr:rowOff>183173</xdr:rowOff>
    </xdr:from>
    <xdr:to>
      <xdr:col>14</xdr:col>
      <xdr:colOff>73271</xdr:colOff>
      <xdr:row>29</xdr:row>
      <xdr:rowOff>183173</xdr:rowOff>
    </xdr:to>
    <xdr:sp macro="" textlink="">
      <xdr:nvSpPr>
        <xdr:cNvPr id="21" name="Ellipse 20">
          <a:extLst>
            <a:ext uri="{FF2B5EF4-FFF2-40B4-BE49-F238E27FC236}">
              <a16:creationId xmlns:a16="http://schemas.microsoft.com/office/drawing/2014/main" id="{7B18A10B-3146-4D78-B618-C5BA030D7934}"/>
            </a:ext>
          </a:extLst>
        </xdr:cNvPr>
        <xdr:cNvSpPr/>
      </xdr:nvSpPr>
      <xdr:spPr>
        <a:xfrm>
          <a:off x="8963270" y="7839808"/>
          <a:ext cx="1404328" cy="1318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354135</xdr:colOff>
      <xdr:row>29</xdr:row>
      <xdr:rowOff>61057</xdr:rowOff>
    </xdr:from>
    <xdr:to>
      <xdr:col>12</xdr:col>
      <xdr:colOff>451827</xdr:colOff>
      <xdr:row>32</xdr:row>
      <xdr:rowOff>329712</xdr:rowOff>
    </xdr:to>
    <xdr:sp macro="" textlink="">
      <xdr:nvSpPr>
        <xdr:cNvPr id="83" name="Ellipse 82">
          <a:extLst>
            <a:ext uri="{FF2B5EF4-FFF2-40B4-BE49-F238E27FC236}">
              <a16:creationId xmlns:a16="http://schemas.microsoft.com/office/drawing/2014/main" id="{A5F3EB7F-2071-4C66-B2C5-6699E50D4AB7}"/>
            </a:ext>
          </a:extLst>
        </xdr:cNvPr>
        <xdr:cNvSpPr/>
      </xdr:nvSpPr>
      <xdr:spPr>
        <a:xfrm>
          <a:off x="7620000" y="9036538"/>
          <a:ext cx="1611923" cy="12089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481866</xdr:colOff>
      <xdr:row>78</xdr:row>
      <xdr:rowOff>46893</xdr:rowOff>
    </xdr:from>
    <xdr:to>
      <xdr:col>11</xdr:col>
      <xdr:colOff>442790</xdr:colOff>
      <xdr:row>78</xdr:row>
      <xdr:rowOff>46893</xdr:rowOff>
    </xdr:to>
    <xdr:cxnSp macro="">
      <xdr:nvCxnSpPr>
        <xdr:cNvPr id="30" name="Connecteur droit avec flèche 29">
          <a:extLst>
            <a:ext uri="{FF2B5EF4-FFF2-40B4-BE49-F238E27FC236}">
              <a16:creationId xmlns:a16="http://schemas.microsoft.com/office/drawing/2014/main" id="{9A9C27B5-8164-4D4A-8DB0-8A483A6BF9E4}"/>
            </a:ext>
          </a:extLst>
        </xdr:cNvPr>
        <xdr:cNvCxnSpPr/>
      </xdr:nvCxnSpPr>
      <xdr:spPr>
        <a:xfrm>
          <a:off x="6844078" y="24836316"/>
          <a:ext cx="1633904" cy="0"/>
        </a:xfrm>
        <a:prstGeom prst="straightConnector1">
          <a:avLst/>
        </a:prstGeom>
        <a:ln w="539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xdr:colOff>
      <xdr:row>20</xdr:row>
      <xdr:rowOff>244230</xdr:rowOff>
    </xdr:from>
    <xdr:to>
      <xdr:col>7</xdr:col>
      <xdr:colOff>75775</xdr:colOff>
      <xdr:row>30</xdr:row>
      <xdr:rowOff>256442</xdr:rowOff>
    </xdr:to>
    <xdr:pic>
      <xdr:nvPicPr>
        <xdr:cNvPr id="2" name="Image 1">
          <a:extLst>
            <a:ext uri="{FF2B5EF4-FFF2-40B4-BE49-F238E27FC236}">
              <a16:creationId xmlns:a16="http://schemas.microsoft.com/office/drawing/2014/main" id="{53FD1465-3D08-41DC-94FA-A1B23D1048B9}"/>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twoCellAnchor>
  <xdr:twoCellAnchor editAs="oneCell">
    <xdr:from>
      <xdr:col>3</xdr:col>
      <xdr:colOff>97693</xdr:colOff>
      <xdr:row>30</xdr:row>
      <xdr:rowOff>232018</xdr:rowOff>
    </xdr:from>
    <xdr:to>
      <xdr:col>3</xdr:col>
      <xdr:colOff>316741</xdr:colOff>
      <xdr:row>33</xdr:row>
      <xdr:rowOff>44578</xdr:rowOff>
    </xdr:to>
    <xdr:pic>
      <xdr:nvPicPr>
        <xdr:cNvPr id="4" name="Image 3">
          <a:extLst>
            <a:ext uri="{FF2B5EF4-FFF2-40B4-BE49-F238E27FC236}">
              <a16:creationId xmlns:a16="http://schemas.microsoft.com/office/drawing/2014/main" id="{066DEB31-3EBA-4256-8859-38640D63EAE9}"/>
            </a:ext>
          </a:extLst>
        </xdr:cNvPr>
        <xdr:cNvPicPr>
          <a:picLocks noChangeAspect="1"/>
        </xdr:cNvPicPr>
      </xdr:nvPicPr>
      <xdr:blipFill>
        <a:blip xmlns:r="http://schemas.openxmlformats.org/officeDocument/2006/relationships" r:embed="rId4"/>
        <a:stretch>
          <a:fillRect/>
        </a:stretch>
      </xdr:blipFill>
      <xdr:spPr>
        <a:xfrm>
          <a:off x="2540001" y="9476153"/>
          <a:ext cx="219048" cy="923810"/>
        </a:xfrm>
        <a:prstGeom prst="rect">
          <a:avLst/>
        </a:prstGeom>
      </xdr:spPr>
    </xdr:pic>
    <xdr:clientData/>
  </xdr:twoCellAnchor>
  <xdr:twoCellAnchor editAs="oneCell">
    <xdr:from>
      <xdr:col>5</xdr:col>
      <xdr:colOff>865430</xdr:colOff>
      <xdr:row>30</xdr:row>
      <xdr:rowOff>232323</xdr:rowOff>
    </xdr:from>
    <xdr:to>
      <xdr:col>7</xdr:col>
      <xdr:colOff>8887</xdr:colOff>
      <xdr:row>32</xdr:row>
      <xdr:rowOff>36879</xdr:rowOff>
    </xdr:to>
    <xdr:pic>
      <xdr:nvPicPr>
        <xdr:cNvPr id="7" name="Image 6">
          <a:extLst>
            <a:ext uri="{FF2B5EF4-FFF2-40B4-BE49-F238E27FC236}">
              <a16:creationId xmlns:a16="http://schemas.microsoft.com/office/drawing/2014/main" id="{84148AE0-1865-41B2-B38C-A106562183F3}"/>
            </a:ext>
          </a:extLst>
        </xdr:cNvPr>
        <xdr:cNvPicPr>
          <a:picLocks noChangeAspect="1"/>
        </xdr:cNvPicPr>
      </xdr:nvPicPr>
      <xdr:blipFill>
        <a:blip xmlns:r="http://schemas.openxmlformats.org/officeDocument/2006/relationships" r:embed="rId5"/>
        <a:stretch>
          <a:fillRect/>
        </a:stretch>
      </xdr:blipFill>
      <xdr:spPr>
        <a:xfrm>
          <a:off x="4318243" y="9400136"/>
          <a:ext cx="197557" cy="471306"/>
        </a:xfrm>
        <a:prstGeom prst="rect">
          <a:avLst/>
        </a:prstGeom>
      </xdr:spPr>
    </xdr:pic>
    <xdr:clientData/>
  </xdr:twoCellAnchor>
  <xdr:twoCellAnchor>
    <xdr:from>
      <xdr:col>7</xdr:col>
      <xdr:colOff>341923</xdr:colOff>
      <xdr:row>23</xdr:row>
      <xdr:rowOff>512884</xdr:rowOff>
    </xdr:from>
    <xdr:to>
      <xdr:col>8</xdr:col>
      <xdr:colOff>36634</xdr:colOff>
      <xdr:row>24</xdr:row>
      <xdr:rowOff>242358</xdr:rowOff>
    </xdr:to>
    <xdr:cxnSp macro="">
      <xdr:nvCxnSpPr>
        <xdr:cNvPr id="56" name="Connecteur droit avec flèche 55">
          <a:extLst>
            <a:ext uri="{FF2B5EF4-FFF2-40B4-BE49-F238E27FC236}">
              <a16:creationId xmlns:a16="http://schemas.microsoft.com/office/drawing/2014/main" id="{8420C0A6-AC1C-474D-A48F-338AF41BB907}"/>
            </a:ext>
          </a:extLst>
        </xdr:cNvPr>
        <xdr:cNvCxnSpPr/>
      </xdr:nvCxnSpPr>
      <xdr:spPr>
        <a:xfrm flipH="1">
          <a:off x="4823558" y="7558942"/>
          <a:ext cx="451826" cy="340051"/>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40</xdr:row>
      <xdr:rowOff>244230</xdr:rowOff>
    </xdr:from>
    <xdr:ext cx="3556063" cy="3004039"/>
    <xdr:pic>
      <xdr:nvPicPr>
        <xdr:cNvPr id="38" name="Image 37">
          <a:extLst>
            <a:ext uri="{FF2B5EF4-FFF2-40B4-BE49-F238E27FC236}">
              <a16:creationId xmlns:a16="http://schemas.microsoft.com/office/drawing/2014/main" id="{C636876E-CBAD-4433-8368-402C68B546AD}"/>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oneCellAnchor>
  <xdr:oneCellAnchor>
    <xdr:from>
      <xdr:col>3</xdr:col>
      <xdr:colOff>109599</xdr:colOff>
      <xdr:row>51</xdr:row>
      <xdr:rowOff>41518</xdr:rowOff>
    </xdr:from>
    <xdr:ext cx="219048" cy="923810"/>
    <xdr:pic>
      <xdr:nvPicPr>
        <xdr:cNvPr id="39" name="Image 38">
          <a:extLst>
            <a:ext uri="{FF2B5EF4-FFF2-40B4-BE49-F238E27FC236}">
              <a16:creationId xmlns:a16="http://schemas.microsoft.com/office/drawing/2014/main" id="{952C3947-B1C7-4039-9D8E-CEA2C0F81BEF}"/>
            </a:ext>
          </a:extLst>
        </xdr:cNvPr>
        <xdr:cNvPicPr>
          <a:picLocks noChangeAspect="1"/>
        </xdr:cNvPicPr>
      </xdr:nvPicPr>
      <xdr:blipFill>
        <a:blip xmlns:r="http://schemas.openxmlformats.org/officeDocument/2006/relationships" r:embed="rId4"/>
        <a:stretch>
          <a:fillRect/>
        </a:stretch>
      </xdr:blipFill>
      <xdr:spPr>
        <a:xfrm>
          <a:off x="2562287" y="15364862"/>
          <a:ext cx="219048" cy="923810"/>
        </a:xfrm>
        <a:prstGeom prst="rect">
          <a:avLst/>
        </a:prstGeom>
      </xdr:spPr>
    </xdr:pic>
    <xdr:clientData/>
  </xdr:oneCellAnchor>
  <xdr:oneCellAnchor>
    <xdr:from>
      <xdr:col>6</xdr:col>
      <xdr:colOff>8181</xdr:colOff>
      <xdr:row>51</xdr:row>
      <xdr:rowOff>6104</xdr:rowOff>
    </xdr:from>
    <xdr:ext cx="200000" cy="476190"/>
    <xdr:pic>
      <xdr:nvPicPr>
        <xdr:cNvPr id="40" name="Image 39">
          <a:extLst>
            <a:ext uri="{FF2B5EF4-FFF2-40B4-BE49-F238E27FC236}">
              <a16:creationId xmlns:a16="http://schemas.microsoft.com/office/drawing/2014/main" id="{3832B065-4415-45D9-9A93-AE7A07538386}"/>
            </a:ext>
          </a:extLst>
        </xdr:cNvPr>
        <xdr:cNvPicPr>
          <a:picLocks noChangeAspect="1"/>
        </xdr:cNvPicPr>
      </xdr:nvPicPr>
      <xdr:blipFill>
        <a:blip xmlns:r="http://schemas.openxmlformats.org/officeDocument/2006/relationships" r:embed="rId5"/>
        <a:stretch>
          <a:fillRect/>
        </a:stretch>
      </xdr:blipFill>
      <xdr:spPr>
        <a:xfrm>
          <a:off x="4342056" y="15329448"/>
          <a:ext cx="200000" cy="476190"/>
        </a:xfrm>
        <a:prstGeom prst="rect">
          <a:avLst/>
        </a:prstGeom>
      </xdr:spPr>
    </xdr:pic>
    <xdr:clientData/>
  </xdr:oneCellAnchor>
  <xdr:twoCellAnchor editAs="oneCell">
    <xdr:from>
      <xdr:col>3</xdr:col>
      <xdr:colOff>121809</xdr:colOff>
      <xdr:row>51</xdr:row>
      <xdr:rowOff>18012</xdr:rowOff>
    </xdr:from>
    <xdr:to>
      <xdr:col>3</xdr:col>
      <xdr:colOff>312285</xdr:colOff>
      <xdr:row>52</xdr:row>
      <xdr:rowOff>84505</xdr:rowOff>
    </xdr:to>
    <xdr:pic>
      <xdr:nvPicPr>
        <xdr:cNvPr id="9" name="Image 8">
          <a:extLst>
            <a:ext uri="{FF2B5EF4-FFF2-40B4-BE49-F238E27FC236}">
              <a16:creationId xmlns:a16="http://schemas.microsoft.com/office/drawing/2014/main" id="{FCA8F8B0-6552-4DED-B8C8-17D6774F8E3C}"/>
            </a:ext>
          </a:extLst>
        </xdr:cNvPr>
        <xdr:cNvPicPr>
          <a:picLocks noChangeAspect="1"/>
        </xdr:cNvPicPr>
      </xdr:nvPicPr>
      <xdr:blipFill>
        <a:blip xmlns:r="http://schemas.openxmlformats.org/officeDocument/2006/relationships" r:embed="rId6"/>
        <a:stretch>
          <a:fillRect/>
        </a:stretch>
      </xdr:blipFill>
      <xdr:spPr>
        <a:xfrm>
          <a:off x="2574497" y="15341356"/>
          <a:ext cx="190476" cy="471305"/>
        </a:xfrm>
        <a:prstGeom prst="rect">
          <a:avLst/>
        </a:prstGeom>
      </xdr:spPr>
    </xdr:pic>
    <xdr:clientData/>
  </xdr:twoCellAnchor>
  <xdr:twoCellAnchor>
    <xdr:from>
      <xdr:col>7</xdr:col>
      <xdr:colOff>72659</xdr:colOff>
      <xdr:row>68</xdr:row>
      <xdr:rowOff>232587</xdr:rowOff>
    </xdr:from>
    <xdr:to>
      <xdr:col>7</xdr:col>
      <xdr:colOff>585543</xdr:colOff>
      <xdr:row>69</xdr:row>
      <xdr:rowOff>295519</xdr:rowOff>
    </xdr:to>
    <xdr:cxnSp macro="">
      <xdr:nvCxnSpPr>
        <xdr:cNvPr id="42" name="Connecteur droit avec flèche 41">
          <a:extLst>
            <a:ext uri="{FF2B5EF4-FFF2-40B4-BE49-F238E27FC236}">
              <a16:creationId xmlns:a16="http://schemas.microsoft.com/office/drawing/2014/main" id="{299D3A2F-53B7-4373-A357-4F27AA4A3804}"/>
            </a:ext>
          </a:extLst>
        </xdr:cNvPr>
        <xdr:cNvCxnSpPr/>
      </xdr:nvCxnSpPr>
      <xdr:spPr>
        <a:xfrm flipH="1" flipV="1">
          <a:off x="4573222" y="20842306"/>
          <a:ext cx="512884" cy="467744"/>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57</xdr:row>
      <xdr:rowOff>244230</xdr:rowOff>
    </xdr:from>
    <xdr:ext cx="3556063" cy="3004039"/>
    <xdr:pic>
      <xdr:nvPicPr>
        <xdr:cNvPr id="43" name="Image 42">
          <a:extLst>
            <a:ext uri="{FF2B5EF4-FFF2-40B4-BE49-F238E27FC236}">
              <a16:creationId xmlns:a16="http://schemas.microsoft.com/office/drawing/2014/main" id="{47ECE43C-72EA-49AB-9B1E-456DDCCBAC28}"/>
            </a:ext>
          </a:extLst>
        </xdr:cNvPr>
        <xdr:cNvPicPr>
          <a:picLocks noChangeAspect="1"/>
        </xdr:cNvPicPr>
      </xdr:nvPicPr>
      <xdr:blipFill>
        <a:blip xmlns:r="http://schemas.openxmlformats.org/officeDocument/2006/relationships" r:embed="rId3"/>
        <a:stretch>
          <a:fillRect/>
        </a:stretch>
      </xdr:blipFill>
      <xdr:spPr>
        <a:xfrm>
          <a:off x="1001347" y="12467980"/>
          <a:ext cx="3556063" cy="3004039"/>
        </a:xfrm>
        <a:prstGeom prst="rect">
          <a:avLst/>
        </a:prstGeom>
      </xdr:spPr>
    </xdr:pic>
    <xdr:clientData/>
  </xdr:oneCellAnchor>
  <xdr:oneCellAnchor>
    <xdr:from>
      <xdr:col>3</xdr:col>
      <xdr:colOff>109599</xdr:colOff>
      <xdr:row>68</xdr:row>
      <xdr:rowOff>29611</xdr:rowOff>
    </xdr:from>
    <xdr:ext cx="219048" cy="923810"/>
    <xdr:pic>
      <xdr:nvPicPr>
        <xdr:cNvPr id="44" name="Image 43">
          <a:extLst>
            <a:ext uri="{FF2B5EF4-FFF2-40B4-BE49-F238E27FC236}">
              <a16:creationId xmlns:a16="http://schemas.microsoft.com/office/drawing/2014/main" id="{74DDD0D6-8C4C-4BCA-A68D-998CD6AB8F24}"/>
            </a:ext>
          </a:extLst>
        </xdr:cNvPr>
        <xdr:cNvPicPr>
          <a:picLocks noChangeAspect="1"/>
        </xdr:cNvPicPr>
      </xdr:nvPicPr>
      <xdr:blipFill>
        <a:blip xmlns:r="http://schemas.openxmlformats.org/officeDocument/2006/relationships" r:embed="rId4"/>
        <a:stretch>
          <a:fillRect/>
        </a:stretch>
      </xdr:blipFill>
      <xdr:spPr>
        <a:xfrm>
          <a:off x="2562287" y="20639330"/>
          <a:ext cx="219048" cy="923810"/>
        </a:xfrm>
        <a:prstGeom prst="rect">
          <a:avLst/>
        </a:prstGeom>
      </xdr:spPr>
    </xdr:pic>
    <xdr:clientData/>
  </xdr:oneCellAnchor>
  <xdr:oneCellAnchor>
    <xdr:from>
      <xdr:col>6</xdr:col>
      <xdr:colOff>8182</xdr:colOff>
      <xdr:row>69</xdr:row>
      <xdr:rowOff>65635</xdr:rowOff>
    </xdr:from>
    <xdr:ext cx="200000" cy="476190"/>
    <xdr:pic>
      <xdr:nvPicPr>
        <xdr:cNvPr id="45" name="Image 44">
          <a:extLst>
            <a:ext uri="{FF2B5EF4-FFF2-40B4-BE49-F238E27FC236}">
              <a16:creationId xmlns:a16="http://schemas.microsoft.com/office/drawing/2014/main" id="{F98EE2F5-22D0-4058-B170-B34C94E56E2C}"/>
            </a:ext>
          </a:extLst>
        </xdr:cNvPr>
        <xdr:cNvPicPr>
          <a:picLocks noChangeAspect="1"/>
        </xdr:cNvPicPr>
      </xdr:nvPicPr>
      <xdr:blipFill>
        <a:blip xmlns:r="http://schemas.openxmlformats.org/officeDocument/2006/relationships" r:embed="rId5"/>
        <a:stretch>
          <a:fillRect/>
        </a:stretch>
      </xdr:blipFill>
      <xdr:spPr>
        <a:xfrm>
          <a:off x="4342057" y="21080166"/>
          <a:ext cx="200000" cy="476190"/>
        </a:xfrm>
        <a:prstGeom prst="rect">
          <a:avLst/>
        </a:prstGeom>
      </xdr:spPr>
    </xdr:pic>
    <xdr:clientData/>
  </xdr:oneCellAnchor>
  <xdr:oneCellAnchor>
    <xdr:from>
      <xdr:col>6</xdr:col>
      <xdr:colOff>5984</xdr:colOff>
      <xdr:row>68</xdr:row>
      <xdr:rowOff>17401</xdr:rowOff>
    </xdr:from>
    <xdr:ext cx="190476" cy="476190"/>
    <xdr:pic>
      <xdr:nvPicPr>
        <xdr:cNvPr id="47" name="Image 46">
          <a:extLst>
            <a:ext uri="{FF2B5EF4-FFF2-40B4-BE49-F238E27FC236}">
              <a16:creationId xmlns:a16="http://schemas.microsoft.com/office/drawing/2014/main" id="{8917E55F-687E-4EF5-9AF9-EB1F25F6AE91}"/>
            </a:ext>
          </a:extLst>
        </xdr:cNvPr>
        <xdr:cNvPicPr>
          <a:picLocks noChangeAspect="1"/>
        </xdr:cNvPicPr>
      </xdr:nvPicPr>
      <xdr:blipFill>
        <a:blip xmlns:r="http://schemas.openxmlformats.org/officeDocument/2006/relationships" r:embed="rId6"/>
        <a:stretch>
          <a:fillRect/>
        </a:stretch>
      </xdr:blipFill>
      <xdr:spPr>
        <a:xfrm>
          <a:off x="4339859" y="20627120"/>
          <a:ext cx="190476" cy="476190"/>
        </a:xfrm>
        <a:prstGeom prst="rect">
          <a:avLst/>
        </a:prstGeom>
      </xdr:spPr>
    </xdr:pic>
    <xdr:clientData/>
  </xdr:oneCellAnchor>
  <xdr:twoCellAnchor>
    <xdr:from>
      <xdr:col>3</xdr:col>
      <xdr:colOff>317500</xdr:colOff>
      <xdr:row>86</xdr:row>
      <xdr:rowOff>230144</xdr:rowOff>
    </xdr:from>
    <xdr:to>
      <xdr:col>4</xdr:col>
      <xdr:colOff>500673</xdr:colOff>
      <xdr:row>87</xdr:row>
      <xdr:rowOff>256441</xdr:rowOff>
    </xdr:to>
    <xdr:cxnSp macro="">
      <xdr:nvCxnSpPr>
        <xdr:cNvPr id="48" name="Connecteur droit avec flèche 47">
          <a:extLst>
            <a:ext uri="{FF2B5EF4-FFF2-40B4-BE49-F238E27FC236}">
              <a16:creationId xmlns:a16="http://schemas.microsoft.com/office/drawing/2014/main" id="{267A366D-D583-466B-A42E-1404CB5D4BC8}"/>
            </a:ext>
          </a:extLst>
        </xdr:cNvPr>
        <xdr:cNvCxnSpPr/>
      </xdr:nvCxnSpPr>
      <xdr:spPr>
        <a:xfrm flipH="1" flipV="1">
          <a:off x="2759808" y="29830913"/>
          <a:ext cx="512884" cy="465913"/>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74</xdr:row>
      <xdr:rowOff>244230</xdr:rowOff>
    </xdr:from>
    <xdr:ext cx="3556063" cy="3004039"/>
    <xdr:pic>
      <xdr:nvPicPr>
        <xdr:cNvPr id="49" name="Image 48">
          <a:extLst>
            <a:ext uri="{FF2B5EF4-FFF2-40B4-BE49-F238E27FC236}">
              <a16:creationId xmlns:a16="http://schemas.microsoft.com/office/drawing/2014/main" id="{5D622D14-7E81-4809-A3D0-05A8025D3606}"/>
            </a:ext>
          </a:extLst>
        </xdr:cNvPr>
        <xdr:cNvPicPr>
          <a:picLocks noChangeAspect="1"/>
        </xdr:cNvPicPr>
      </xdr:nvPicPr>
      <xdr:blipFill>
        <a:blip xmlns:r="http://schemas.openxmlformats.org/officeDocument/2006/relationships" r:embed="rId3"/>
        <a:stretch>
          <a:fillRect/>
        </a:stretch>
      </xdr:blipFill>
      <xdr:spPr>
        <a:xfrm>
          <a:off x="1001347" y="18134134"/>
          <a:ext cx="3556063" cy="3004039"/>
        </a:xfrm>
        <a:prstGeom prst="rect">
          <a:avLst/>
        </a:prstGeom>
      </xdr:spPr>
    </xdr:pic>
    <xdr:clientData/>
  </xdr:oneCellAnchor>
  <xdr:oneCellAnchor>
    <xdr:from>
      <xdr:col>3</xdr:col>
      <xdr:colOff>109599</xdr:colOff>
      <xdr:row>85</xdr:row>
      <xdr:rowOff>58187</xdr:rowOff>
    </xdr:from>
    <xdr:ext cx="219048" cy="923810"/>
    <xdr:pic>
      <xdr:nvPicPr>
        <xdr:cNvPr id="50" name="Image 49">
          <a:extLst>
            <a:ext uri="{FF2B5EF4-FFF2-40B4-BE49-F238E27FC236}">
              <a16:creationId xmlns:a16="http://schemas.microsoft.com/office/drawing/2014/main" id="{0EFAB0D0-BCE9-4645-AA07-49C286E4EA71}"/>
            </a:ext>
          </a:extLst>
        </xdr:cNvPr>
        <xdr:cNvPicPr>
          <a:picLocks noChangeAspect="1"/>
        </xdr:cNvPicPr>
      </xdr:nvPicPr>
      <xdr:blipFill>
        <a:blip xmlns:r="http://schemas.openxmlformats.org/officeDocument/2006/relationships" r:embed="rId4"/>
        <a:stretch>
          <a:fillRect/>
        </a:stretch>
      </xdr:blipFill>
      <xdr:spPr>
        <a:xfrm>
          <a:off x="2562287" y="25882843"/>
          <a:ext cx="219048" cy="923810"/>
        </a:xfrm>
        <a:prstGeom prst="rect">
          <a:avLst/>
        </a:prstGeom>
      </xdr:spPr>
    </xdr:pic>
    <xdr:clientData/>
  </xdr:oneCellAnchor>
  <xdr:oneCellAnchor>
    <xdr:from>
      <xdr:col>3</xdr:col>
      <xdr:colOff>145928</xdr:colOff>
      <xdr:row>86</xdr:row>
      <xdr:rowOff>84260</xdr:rowOff>
    </xdr:from>
    <xdr:ext cx="190476" cy="476190"/>
    <xdr:pic>
      <xdr:nvPicPr>
        <xdr:cNvPr id="52" name="Image 51">
          <a:extLst>
            <a:ext uri="{FF2B5EF4-FFF2-40B4-BE49-F238E27FC236}">
              <a16:creationId xmlns:a16="http://schemas.microsoft.com/office/drawing/2014/main" id="{8155E3D9-1BC9-49B9-A15E-50867E4BC88B}"/>
            </a:ext>
          </a:extLst>
        </xdr:cNvPr>
        <xdr:cNvPicPr>
          <a:picLocks noChangeAspect="1"/>
        </xdr:cNvPicPr>
      </xdr:nvPicPr>
      <xdr:blipFill>
        <a:blip xmlns:r="http://schemas.openxmlformats.org/officeDocument/2006/relationships" r:embed="rId6"/>
        <a:stretch>
          <a:fillRect/>
        </a:stretch>
      </xdr:blipFill>
      <xdr:spPr>
        <a:xfrm>
          <a:off x="2598616" y="26313729"/>
          <a:ext cx="190476" cy="476190"/>
        </a:xfrm>
        <a:prstGeom prst="rect">
          <a:avLst/>
        </a:prstGeom>
      </xdr:spPr>
    </xdr:pic>
    <xdr:clientData/>
  </xdr:oneCellAnchor>
  <xdr:twoCellAnchor>
    <xdr:from>
      <xdr:col>11</xdr:col>
      <xdr:colOff>659423</xdr:colOff>
      <xdr:row>111</xdr:row>
      <xdr:rowOff>24423</xdr:rowOff>
    </xdr:from>
    <xdr:to>
      <xdr:col>12</xdr:col>
      <xdr:colOff>573942</xdr:colOff>
      <xdr:row>111</xdr:row>
      <xdr:rowOff>146539</xdr:rowOff>
    </xdr:to>
    <xdr:cxnSp macro="">
      <xdr:nvCxnSpPr>
        <xdr:cNvPr id="68" name="Connecteur droit avec flèche 67">
          <a:extLst>
            <a:ext uri="{FF2B5EF4-FFF2-40B4-BE49-F238E27FC236}">
              <a16:creationId xmlns:a16="http://schemas.microsoft.com/office/drawing/2014/main" id="{D9077353-615B-4195-96E3-17CCCF895268}"/>
            </a:ext>
          </a:extLst>
        </xdr:cNvPr>
        <xdr:cNvCxnSpPr/>
      </xdr:nvCxnSpPr>
      <xdr:spPr>
        <a:xfrm flipH="1">
          <a:off x="8682404" y="2956413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677496</xdr:colOff>
      <xdr:row>121</xdr:row>
      <xdr:rowOff>42497</xdr:rowOff>
    </xdr:from>
    <xdr:to>
      <xdr:col>12</xdr:col>
      <xdr:colOff>592015</xdr:colOff>
      <xdr:row>121</xdr:row>
      <xdr:rowOff>164613</xdr:rowOff>
    </xdr:to>
    <xdr:cxnSp macro="">
      <xdr:nvCxnSpPr>
        <xdr:cNvPr id="71" name="Connecteur droit avec flèche 70">
          <a:extLst>
            <a:ext uri="{FF2B5EF4-FFF2-40B4-BE49-F238E27FC236}">
              <a16:creationId xmlns:a16="http://schemas.microsoft.com/office/drawing/2014/main" id="{FB2A00AE-1763-4B83-AD00-7CE9C3ADDAE8}"/>
            </a:ext>
          </a:extLst>
        </xdr:cNvPr>
        <xdr:cNvCxnSpPr/>
      </xdr:nvCxnSpPr>
      <xdr:spPr>
        <a:xfrm flipH="1">
          <a:off x="8700477" y="32293170"/>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646723</xdr:colOff>
      <xdr:row>131</xdr:row>
      <xdr:rowOff>48359</xdr:rowOff>
    </xdr:from>
    <xdr:to>
      <xdr:col>12</xdr:col>
      <xdr:colOff>561242</xdr:colOff>
      <xdr:row>131</xdr:row>
      <xdr:rowOff>170475</xdr:rowOff>
    </xdr:to>
    <xdr:cxnSp macro="">
      <xdr:nvCxnSpPr>
        <xdr:cNvPr id="73" name="Connecteur droit avec flèche 72">
          <a:extLst>
            <a:ext uri="{FF2B5EF4-FFF2-40B4-BE49-F238E27FC236}">
              <a16:creationId xmlns:a16="http://schemas.microsoft.com/office/drawing/2014/main" id="{AA56DDC9-1773-439C-8174-0B408769841B}"/>
            </a:ext>
          </a:extLst>
        </xdr:cNvPr>
        <xdr:cNvCxnSpPr/>
      </xdr:nvCxnSpPr>
      <xdr:spPr>
        <a:xfrm flipH="1">
          <a:off x="8669704" y="3502220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670657</xdr:colOff>
      <xdr:row>141</xdr:row>
      <xdr:rowOff>47871</xdr:rowOff>
    </xdr:from>
    <xdr:to>
      <xdr:col>12</xdr:col>
      <xdr:colOff>585176</xdr:colOff>
      <xdr:row>141</xdr:row>
      <xdr:rowOff>169987</xdr:rowOff>
    </xdr:to>
    <xdr:cxnSp macro="">
      <xdr:nvCxnSpPr>
        <xdr:cNvPr id="82" name="Connecteur droit avec flèche 81">
          <a:extLst>
            <a:ext uri="{FF2B5EF4-FFF2-40B4-BE49-F238E27FC236}">
              <a16:creationId xmlns:a16="http://schemas.microsoft.com/office/drawing/2014/main" id="{34DC1417-FFE5-464D-B41F-F2D36BC7B7C7}"/>
            </a:ext>
          </a:extLst>
        </xdr:cNvPr>
        <xdr:cNvCxnSpPr/>
      </xdr:nvCxnSpPr>
      <xdr:spPr>
        <a:xfrm flipH="1">
          <a:off x="8693638" y="37757102"/>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738064</xdr:colOff>
      <xdr:row>146</xdr:row>
      <xdr:rowOff>66432</xdr:rowOff>
    </xdr:from>
    <xdr:to>
      <xdr:col>12</xdr:col>
      <xdr:colOff>652583</xdr:colOff>
      <xdr:row>146</xdr:row>
      <xdr:rowOff>188548</xdr:rowOff>
    </xdr:to>
    <xdr:cxnSp macro="">
      <xdr:nvCxnSpPr>
        <xdr:cNvPr id="79" name="Connecteur droit avec flèche 78">
          <a:extLst>
            <a:ext uri="{FF2B5EF4-FFF2-40B4-BE49-F238E27FC236}">
              <a16:creationId xmlns:a16="http://schemas.microsoft.com/office/drawing/2014/main" id="{26A28D18-4E1A-4A44-B147-F7C66E37B7CB}"/>
            </a:ext>
          </a:extLst>
        </xdr:cNvPr>
        <xdr:cNvCxnSpPr/>
      </xdr:nvCxnSpPr>
      <xdr:spPr>
        <a:xfrm flipH="1">
          <a:off x="8761045" y="3914335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865430</xdr:colOff>
      <xdr:row>32</xdr:row>
      <xdr:rowOff>6104</xdr:rowOff>
    </xdr:from>
    <xdr:ext cx="197557" cy="471306"/>
    <xdr:pic>
      <xdr:nvPicPr>
        <xdr:cNvPr id="54" name="Image 53">
          <a:extLst>
            <a:ext uri="{FF2B5EF4-FFF2-40B4-BE49-F238E27FC236}">
              <a16:creationId xmlns:a16="http://schemas.microsoft.com/office/drawing/2014/main" id="{1BFB2592-12D9-4A97-8416-69C38B24841F}"/>
            </a:ext>
          </a:extLst>
        </xdr:cNvPr>
        <xdr:cNvPicPr>
          <a:picLocks noChangeAspect="1"/>
        </xdr:cNvPicPr>
      </xdr:nvPicPr>
      <xdr:blipFill>
        <a:blip xmlns:r="http://schemas.openxmlformats.org/officeDocument/2006/relationships" r:embed="rId5"/>
        <a:stretch>
          <a:fillRect/>
        </a:stretch>
      </xdr:blipFill>
      <xdr:spPr>
        <a:xfrm>
          <a:off x="4318243" y="9840667"/>
          <a:ext cx="197557" cy="471306"/>
        </a:xfrm>
        <a:prstGeom prst="rect">
          <a:avLst/>
        </a:prstGeom>
      </xdr:spPr>
    </xdr:pic>
    <xdr:clientData/>
  </xdr:oneCellAnchor>
  <xdr:oneCellAnchor>
    <xdr:from>
      <xdr:col>6</xdr:col>
      <xdr:colOff>8181</xdr:colOff>
      <xdr:row>52</xdr:row>
      <xdr:rowOff>29916</xdr:rowOff>
    </xdr:from>
    <xdr:ext cx="197557" cy="471306"/>
    <xdr:pic>
      <xdr:nvPicPr>
        <xdr:cNvPr id="57" name="Image 56">
          <a:extLst>
            <a:ext uri="{FF2B5EF4-FFF2-40B4-BE49-F238E27FC236}">
              <a16:creationId xmlns:a16="http://schemas.microsoft.com/office/drawing/2014/main" id="{9B9A4320-F0C8-4F66-B6DE-6C24F37B1F54}"/>
            </a:ext>
          </a:extLst>
        </xdr:cNvPr>
        <xdr:cNvPicPr>
          <a:picLocks noChangeAspect="1"/>
        </xdr:cNvPicPr>
      </xdr:nvPicPr>
      <xdr:blipFill>
        <a:blip xmlns:r="http://schemas.openxmlformats.org/officeDocument/2006/relationships" r:embed="rId5"/>
        <a:stretch>
          <a:fillRect/>
        </a:stretch>
      </xdr:blipFill>
      <xdr:spPr>
        <a:xfrm>
          <a:off x="4342056" y="15758072"/>
          <a:ext cx="197557" cy="471306"/>
        </a:xfrm>
        <a:prstGeom prst="rect">
          <a:avLst/>
        </a:prstGeom>
      </xdr:spPr>
    </xdr:pic>
    <xdr:clientData/>
  </xdr:oneCellAnchor>
  <xdr:oneCellAnchor>
    <xdr:from>
      <xdr:col>5</xdr:col>
      <xdr:colOff>857311</xdr:colOff>
      <xdr:row>85</xdr:row>
      <xdr:rowOff>55806</xdr:rowOff>
    </xdr:from>
    <xdr:ext cx="219048" cy="923810"/>
    <xdr:pic>
      <xdr:nvPicPr>
        <xdr:cNvPr id="59" name="Image 58">
          <a:extLst>
            <a:ext uri="{FF2B5EF4-FFF2-40B4-BE49-F238E27FC236}">
              <a16:creationId xmlns:a16="http://schemas.microsoft.com/office/drawing/2014/main" id="{C8812204-218A-4E97-9334-5192146736CC}"/>
            </a:ext>
          </a:extLst>
        </xdr:cNvPr>
        <xdr:cNvPicPr>
          <a:picLocks noChangeAspect="1"/>
        </xdr:cNvPicPr>
      </xdr:nvPicPr>
      <xdr:blipFill>
        <a:blip xmlns:r="http://schemas.openxmlformats.org/officeDocument/2006/relationships" r:embed="rId4"/>
        <a:stretch>
          <a:fillRect/>
        </a:stretch>
      </xdr:blipFill>
      <xdr:spPr>
        <a:xfrm>
          <a:off x="4310124" y="25880462"/>
          <a:ext cx="219048" cy="923810"/>
        </a:xfrm>
        <a:prstGeom prst="rect">
          <a:avLst/>
        </a:prstGeom>
      </xdr:spPr>
    </xdr:pic>
    <xdr:clientData/>
  </xdr:oneCellAnchor>
  <xdr:twoCellAnchor>
    <xdr:from>
      <xdr:col>7</xdr:col>
      <xdr:colOff>31749</xdr:colOff>
      <xdr:row>103</xdr:row>
      <xdr:rowOff>242050</xdr:rowOff>
    </xdr:from>
    <xdr:to>
      <xdr:col>7</xdr:col>
      <xdr:colOff>667359</xdr:colOff>
      <xdr:row>104</xdr:row>
      <xdr:rowOff>268347</xdr:rowOff>
    </xdr:to>
    <xdr:cxnSp macro="">
      <xdr:nvCxnSpPr>
        <xdr:cNvPr id="62" name="Connecteur droit avec flèche 61">
          <a:extLst>
            <a:ext uri="{FF2B5EF4-FFF2-40B4-BE49-F238E27FC236}">
              <a16:creationId xmlns:a16="http://schemas.microsoft.com/office/drawing/2014/main" id="{EB88A978-C639-421B-B517-D578F881442B}"/>
            </a:ext>
          </a:extLst>
        </xdr:cNvPr>
        <xdr:cNvCxnSpPr/>
      </xdr:nvCxnSpPr>
      <xdr:spPr>
        <a:xfrm flipH="1" flipV="1">
          <a:off x="4532312" y="31484050"/>
          <a:ext cx="635610" cy="466828"/>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91</xdr:row>
      <xdr:rowOff>244230</xdr:rowOff>
    </xdr:from>
    <xdr:ext cx="3556063" cy="3004039"/>
    <xdr:pic>
      <xdr:nvPicPr>
        <xdr:cNvPr id="63" name="Image 62">
          <a:extLst>
            <a:ext uri="{FF2B5EF4-FFF2-40B4-BE49-F238E27FC236}">
              <a16:creationId xmlns:a16="http://schemas.microsoft.com/office/drawing/2014/main" id="{5CEC92B1-AEE3-422C-AA99-84C31FEB8334}"/>
            </a:ext>
          </a:extLst>
        </xdr:cNvPr>
        <xdr:cNvPicPr>
          <a:picLocks noChangeAspect="1"/>
        </xdr:cNvPicPr>
      </xdr:nvPicPr>
      <xdr:blipFill>
        <a:blip xmlns:r="http://schemas.openxmlformats.org/officeDocument/2006/relationships" r:embed="rId3"/>
        <a:stretch>
          <a:fillRect/>
        </a:stretch>
      </xdr:blipFill>
      <xdr:spPr>
        <a:xfrm>
          <a:off x="1012032" y="22901824"/>
          <a:ext cx="3556063" cy="3004039"/>
        </a:xfrm>
        <a:prstGeom prst="rect">
          <a:avLst/>
        </a:prstGeom>
      </xdr:spPr>
    </xdr:pic>
    <xdr:clientData/>
  </xdr:oneCellAnchor>
  <xdr:oneCellAnchor>
    <xdr:from>
      <xdr:col>3</xdr:col>
      <xdr:colOff>109599</xdr:colOff>
      <xdr:row>102</xdr:row>
      <xdr:rowOff>58187</xdr:rowOff>
    </xdr:from>
    <xdr:ext cx="219048" cy="923810"/>
    <xdr:pic>
      <xdr:nvPicPr>
        <xdr:cNvPr id="64" name="Image 63">
          <a:extLst>
            <a:ext uri="{FF2B5EF4-FFF2-40B4-BE49-F238E27FC236}">
              <a16:creationId xmlns:a16="http://schemas.microsoft.com/office/drawing/2014/main" id="{0B8822C3-9D47-4D5C-8C53-AA90D830672A}"/>
            </a:ext>
          </a:extLst>
        </xdr:cNvPr>
        <xdr:cNvPicPr>
          <a:picLocks noChangeAspect="1"/>
        </xdr:cNvPicPr>
      </xdr:nvPicPr>
      <xdr:blipFill>
        <a:blip xmlns:r="http://schemas.openxmlformats.org/officeDocument/2006/relationships" r:embed="rId4"/>
        <a:stretch>
          <a:fillRect/>
        </a:stretch>
      </xdr:blipFill>
      <xdr:spPr>
        <a:xfrm>
          <a:off x="2562287" y="25882843"/>
          <a:ext cx="219048" cy="923810"/>
        </a:xfrm>
        <a:prstGeom prst="rect">
          <a:avLst/>
        </a:prstGeom>
      </xdr:spPr>
    </xdr:pic>
    <xdr:clientData/>
  </xdr:oneCellAnchor>
  <xdr:oneCellAnchor>
    <xdr:from>
      <xdr:col>5</xdr:col>
      <xdr:colOff>857311</xdr:colOff>
      <xdr:row>102</xdr:row>
      <xdr:rowOff>55806</xdr:rowOff>
    </xdr:from>
    <xdr:ext cx="219048" cy="923810"/>
    <xdr:pic>
      <xdr:nvPicPr>
        <xdr:cNvPr id="67" name="Image 66">
          <a:extLst>
            <a:ext uri="{FF2B5EF4-FFF2-40B4-BE49-F238E27FC236}">
              <a16:creationId xmlns:a16="http://schemas.microsoft.com/office/drawing/2014/main" id="{08358CB9-ABBE-490E-A913-32B167D16256}"/>
            </a:ext>
          </a:extLst>
        </xdr:cNvPr>
        <xdr:cNvPicPr>
          <a:picLocks noChangeAspect="1"/>
        </xdr:cNvPicPr>
      </xdr:nvPicPr>
      <xdr:blipFill>
        <a:blip xmlns:r="http://schemas.openxmlformats.org/officeDocument/2006/relationships" r:embed="rId4"/>
        <a:stretch>
          <a:fillRect/>
        </a:stretch>
      </xdr:blipFill>
      <xdr:spPr>
        <a:xfrm>
          <a:off x="4310124" y="25880462"/>
          <a:ext cx="219048" cy="923810"/>
        </a:xfrm>
        <a:prstGeom prst="rect">
          <a:avLst/>
        </a:prstGeom>
      </xdr:spPr>
    </xdr:pic>
    <xdr:clientData/>
  </xdr:oneCellAnchor>
  <xdr:oneCellAnchor>
    <xdr:from>
      <xdr:col>5</xdr:col>
      <xdr:colOff>872209</xdr:colOff>
      <xdr:row>103</xdr:row>
      <xdr:rowOff>96165</xdr:rowOff>
    </xdr:from>
    <xdr:ext cx="190476" cy="476190"/>
    <xdr:pic>
      <xdr:nvPicPr>
        <xdr:cNvPr id="66" name="Image 65">
          <a:extLst>
            <a:ext uri="{FF2B5EF4-FFF2-40B4-BE49-F238E27FC236}">
              <a16:creationId xmlns:a16="http://schemas.microsoft.com/office/drawing/2014/main" id="{424C4569-6E59-4921-9FDE-3D8855767230}"/>
            </a:ext>
          </a:extLst>
        </xdr:cNvPr>
        <xdr:cNvPicPr>
          <a:picLocks noChangeAspect="1"/>
        </xdr:cNvPicPr>
      </xdr:nvPicPr>
      <xdr:blipFill>
        <a:blip xmlns:r="http://schemas.openxmlformats.org/officeDocument/2006/relationships" r:embed="rId6"/>
        <a:stretch>
          <a:fillRect/>
        </a:stretch>
      </xdr:blipFill>
      <xdr:spPr>
        <a:xfrm>
          <a:off x="4325022" y="31338165"/>
          <a:ext cx="190476" cy="476190"/>
        </a:xfrm>
        <a:prstGeom prst="rect">
          <a:avLst/>
        </a:prstGeom>
      </xdr:spPr>
    </xdr:pic>
    <xdr:clientData/>
  </xdr:oneCellAnchor>
  <xdr:twoCellAnchor editAs="oneCell">
    <xdr:from>
      <xdr:col>1</xdr:col>
      <xdr:colOff>88106</xdr:colOff>
      <xdr:row>1</xdr:row>
      <xdr:rowOff>103983</xdr:rowOff>
    </xdr:from>
    <xdr:to>
      <xdr:col>2</xdr:col>
      <xdr:colOff>1431132</xdr:colOff>
      <xdr:row>4</xdr:row>
      <xdr:rowOff>46446</xdr:rowOff>
    </xdr:to>
    <xdr:pic>
      <xdr:nvPicPr>
        <xdr:cNvPr id="5" name="Image 4">
          <a:extLst>
            <a:ext uri="{FF2B5EF4-FFF2-40B4-BE49-F238E27FC236}">
              <a16:creationId xmlns:a16="http://schemas.microsoft.com/office/drawing/2014/main" id="{09DDE3AF-98D8-4F63-A3BF-947EA96809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0044" y="294483"/>
          <a:ext cx="2140744" cy="925126"/>
        </a:xfrm>
        <a:prstGeom prst="rect">
          <a:avLst/>
        </a:prstGeom>
      </xdr:spPr>
    </xdr:pic>
    <xdr:clientData/>
  </xdr:twoCellAnchor>
  <xdr:twoCellAnchor editAs="oneCell">
    <xdr:from>
      <xdr:col>6</xdr:col>
      <xdr:colOff>11907</xdr:colOff>
      <xdr:row>119</xdr:row>
      <xdr:rowOff>0</xdr:rowOff>
    </xdr:from>
    <xdr:to>
      <xdr:col>11</xdr:col>
      <xdr:colOff>675482</xdr:colOff>
      <xdr:row>124</xdr:row>
      <xdr:rowOff>17370</xdr:rowOff>
    </xdr:to>
    <xdr:pic>
      <xdr:nvPicPr>
        <xdr:cNvPr id="51" name="Image 50">
          <a:extLst>
            <a:ext uri="{FF2B5EF4-FFF2-40B4-BE49-F238E27FC236}">
              <a16:creationId xmlns:a16="http://schemas.microsoft.com/office/drawing/2014/main" id="{172C638E-62F5-46CF-933B-72494AD8B65C}"/>
            </a:ext>
          </a:extLst>
        </xdr:cNvPr>
        <xdr:cNvPicPr>
          <a:picLocks noChangeAspect="1"/>
        </xdr:cNvPicPr>
      </xdr:nvPicPr>
      <xdr:blipFill>
        <a:blip xmlns:r="http://schemas.openxmlformats.org/officeDocument/2006/relationships" r:embed="rId1"/>
        <a:stretch>
          <a:fillRect/>
        </a:stretch>
      </xdr:blipFill>
      <xdr:spPr>
        <a:xfrm>
          <a:off x="4548188" y="35944969"/>
          <a:ext cx="4556919" cy="1350870"/>
        </a:xfrm>
        <a:prstGeom prst="rect">
          <a:avLst/>
        </a:prstGeom>
      </xdr:spPr>
    </xdr:pic>
    <xdr:clientData/>
  </xdr:twoCellAnchor>
  <xdr:twoCellAnchor editAs="oneCell">
    <xdr:from>
      <xdr:col>6</xdr:col>
      <xdr:colOff>1</xdr:colOff>
      <xdr:row>128</xdr:row>
      <xdr:rowOff>0</xdr:rowOff>
    </xdr:from>
    <xdr:to>
      <xdr:col>11</xdr:col>
      <xdr:colOff>663576</xdr:colOff>
      <xdr:row>133</xdr:row>
      <xdr:rowOff>17370</xdr:rowOff>
    </xdr:to>
    <xdr:pic>
      <xdr:nvPicPr>
        <xdr:cNvPr id="61" name="Image 60">
          <a:extLst>
            <a:ext uri="{FF2B5EF4-FFF2-40B4-BE49-F238E27FC236}">
              <a16:creationId xmlns:a16="http://schemas.microsoft.com/office/drawing/2014/main" id="{99CB7203-60B9-4747-94FD-D82C1713566E}"/>
            </a:ext>
          </a:extLst>
        </xdr:cNvPr>
        <xdr:cNvPicPr>
          <a:picLocks noChangeAspect="1"/>
        </xdr:cNvPicPr>
      </xdr:nvPicPr>
      <xdr:blipFill>
        <a:blip xmlns:r="http://schemas.openxmlformats.org/officeDocument/2006/relationships" r:embed="rId1"/>
        <a:stretch>
          <a:fillRect/>
        </a:stretch>
      </xdr:blipFill>
      <xdr:spPr>
        <a:xfrm>
          <a:off x="4536282" y="38338125"/>
          <a:ext cx="4556919" cy="1350870"/>
        </a:xfrm>
        <a:prstGeom prst="rect">
          <a:avLst/>
        </a:prstGeom>
      </xdr:spPr>
    </xdr:pic>
    <xdr:clientData/>
  </xdr:twoCellAnchor>
  <xdr:twoCellAnchor editAs="oneCell">
    <xdr:from>
      <xdr:col>6</xdr:col>
      <xdr:colOff>11907</xdr:colOff>
      <xdr:row>137</xdr:row>
      <xdr:rowOff>0</xdr:rowOff>
    </xdr:from>
    <xdr:to>
      <xdr:col>11</xdr:col>
      <xdr:colOff>675482</xdr:colOff>
      <xdr:row>142</xdr:row>
      <xdr:rowOff>17370</xdr:rowOff>
    </xdr:to>
    <xdr:pic>
      <xdr:nvPicPr>
        <xdr:cNvPr id="65" name="Image 64">
          <a:extLst>
            <a:ext uri="{FF2B5EF4-FFF2-40B4-BE49-F238E27FC236}">
              <a16:creationId xmlns:a16="http://schemas.microsoft.com/office/drawing/2014/main" id="{FBEAFA61-F340-49E1-B2EC-AB54B8607A27}"/>
            </a:ext>
          </a:extLst>
        </xdr:cNvPr>
        <xdr:cNvPicPr>
          <a:picLocks noChangeAspect="1"/>
        </xdr:cNvPicPr>
      </xdr:nvPicPr>
      <xdr:blipFill>
        <a:blip xmlns:r="http://schemas.openxmlformats.org/officeDocument/2006/relationships" r:embed="rId1"/>
        <a:stretch>
          <a:fillRect/>
        </a:stretch>
      </xdr:blipFill>
      <xdr:spPr>
        <a:xfrm>
          <a:off x="4548188" y="40731281"/>
          <a:ext cx="4556919" cy="1350870"/>
        </a:xfrm>
        <a:prstGeom prst="rect">
          <a:avLst/>
        </a:prstGeom>
      </xdr:spPr>
    </xdr:pic>
    <xdr:clientData/>
  </xdr:twoCellAnchor>
  <xdr:twoCellAnchor editAs="oneCell">
    <xdr:from>
      <xdr:col>5</xdr:col>
      <xdr:colOff>925513</xdr:colOff>
      <xdr:row>146</xdr:row>
      <xdr:rowOff>3173</xdr:rowOff>
    </xdr:from>
    <xdr:to>
      <xdr:col>11</xdr:col>
      <xdr:colOff>654051</xdr:colOff>
      <xdr:row>151</xdr:row>
      <xdr:rowOff>17368</xdr:rowOff>
    </xdr:to>
    <xdr:pic>
      <xdr:nvPicPr>
        <xdr:cNvPr id="69" name="Image 68">
          <a:extLst>
            <a:ext uri="{FF2B5EF4-FFF2-40B4-BE49-F238E27FC236}">
              <a16:creationId xmlns:a16="http://schemas.microsoft.com/office/drawing/2014/main" id="{3284315F-A45C-46E2-8AD1-0172810CF9D2}"/>
            </a:ext>
          </a:extLst>
        </xdr:cNvPr>
        <xdr:cNvPicPr>
          <a:picLocks noChangeAspect="1"/>
        </xdr:cNvPicPr>
      </xdr:nvPicPr>
      <xdr:blipFill>
        <a:blip xmlns:r="http://schemas.openxmlformats.org/officeDocument/2006/relationships" r:embed="rId1"/>
        <a:stretch>
          <a:fillRect/>
        </a:stretch>
      </xdr:blipFill>
      <xdr:spPr>
        <a:xfrm>
          <a:off x="4533107" y="43127611"/>
          <a:ext cx="4556919" cy="13476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dilians.com/media/wysiwyg/uploads/documentation-technique-easy-grounding-FR-2022-bd.pdf" TargetMode="External"/><Relationship Id="rId7" Type="http://schemas.openxmlformats.org/officeDocument/2006/relationships/vmlDrawing" Target="../drawings/vmlDrawing1.vml"/><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edilians.com/media/wysiwyg/uploads/documentation-technique-easy-grounding-FR-2022-bd.pdf"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en.irfts.com/documentation/FP_EASY_GROUNDING_EN.pdf" TargetMode="External"/><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167"/>
  <sheetViews>
    <sheetView showGridLines="0" zoomScale="80" zoomScaleNormal="80" zoomScaleSheetLayoutView="100" workbookViewId="0">
      <selection activeCell="A165" sqref="A165:XFD182"/>
    </sheetView>
  </sheetViews>
  <sheetFormatPr baseColWidth="10" defaultColWidth="11.54296875" defaultRowHeight="14.5" x14ac:dyDescent="0.35"/>
  <cols>
    <col min="1" max="1" width="3.7265625" customWidth="1"/>
    <col min="2" max="2" width="11.453125" customWidth="1"/>
    <col min="3" max="3" width="21.54296875" customWidth="1"/>
    <col min="4" max="4" width="6.81640625" customWidth="1"/>
    <col min="5" max="5" width="8.1796875" customWidth="1"/>
    <col min="6" max="6" width="13.26953125" customWidth="1"/>
    <col min="7" max="7" width="2.453125" customWidth="1"/>
    <col min="8" max="8" width="11.453125" customWidth="1"/>
    <col min="9" max="9" width="16.7265625" customWidth="1"/>
    <col min="10" max="10" width="13.7265625" customWidth="1"/>
    <col min="11" max="16" width="11.453125" customWidth="1"/>
    <col min="17" max="17" width="15.1796875" customWidth="1"/>
  </cols>
  <sheetData>
    <row r="1" spans="2:18" ht="15" thickBot="1" x14ac:dyDescent="0.4"/>
    <row r="2" spans="2:18" ht="15" thickTop="1" x14ac:dyDescent="0.35">
      <c r="B2" s="93"/>
      <c r="C2" s="94"/>
      <c r="D2" s="94"/>
      <c r="E2" s="94"/>
      <c r="F2" s="94"/>
      <c r="G2" s="94"/>
      <c r="H2" s="94"/>
      <c r="I2" s="94"/>
      <c r="J2" s="94"/>
      <c r="K2" s="94"/>
      <c r="L2" s="94"/>
      <c r="M2" s="94"/>
      <c r="N2" s="94"/>
      <c r="O2" s="94"/>
      <c r="P2" s="94"/>
      <c r="Q2" s="95"/>
    </row>
    <row r="3" spans="2:18" ht="31" customHeight="1" x14ac:dyDescent="0.7">
      <c r="B3" s="279"/>
      <c r="C3" s="280"/>
      <c r="D3" s="337" t="s">
        <v>625</v>
      </c>
      <c r="E3" s="337"/>
      <c r="F3" s="337"/>
      <c r="G3" s="337"/>
      <c r="H3" s="337"/>
      <c r="I3" s="337"/>
      <c r="J3" s="337"/>
      <c r="K3" s="337"/>
      <c r="L3" s="337"/>
      <c r="M3" s="337"/>
      <c r="N3" s="337"/>
      <c r="O3" s="337"/>
      <c r="P3" s="337"/>
      <c r="Q3" s="338"/>
    </row>
    <row r="4" spans="2:18" ht="31" customHeight="1" x14ac:dyDescent="0.7">
      <c r="B4" s="281"/>
      <c r="C4" s="282"/>
      <c r="D4" s="339" t="s">
        <v>624</v>
      </c>
      <c r="E4" s="339"/>
      <c r="F4" s="339"/>
      <c r="G4" s="339"/>
      <c r="H4" s="339"/>
      <c r="I4" s="339"/>
      <c r="J4" s="339"/>
      <c r="K4" s="339"/>
      <c r="L4" s="339"/>
      <c r="M4" s="339"/>
      <c r="N4" s="339"/>
      <c r="O4" s="339"/>
      <c r="P4" s="339"/>
      <c r="Q4" s="340"/>
    </row>
    <row r="5" spans="2:18" ht="31" x14ac:dyDescent="0.7">
      <c r="B5" s="343"/>
      <c r="C5" s="344"/>
      <c r="D5" s="344"/>
      <c r="E5" s="344"/>
      <c r="F5" s="344"/>
      <c r="G5" s="344"/>
      <c r="H5" s="344"/>
      <c r="I5" s="344"/>
      <c r="J5" s="344"/>
      <c r="K5" s="344"/>
      <c r="L5" s="344"/>
      <c r="M5" s="344"/>
      <c r="N5" s="344"/>
      <c r="O5" s="344"/>
      <c r="P5" s="344"/>
      <c r="Q5" s="345"/>
    </row>
    <row r="6" spans="2:18" ht="19" thickBot="1" x14ac:dyDescent="0.5">
      <c r="B6" s="96"/>
      <c r="F6" s="97" t="s">
        <v>99</v>
      </c>
      <c r="Q6" s="92"/>
    </row>
    <row r="7" spans="2:18" ht="19" thickBot="1" x14ac:dyDescent="0.5">
      <c r="B7" s="96"/>
      <c r="F7" s="97" t="s">
        <v>100</v>
      </c>
      <c r="I7" s="234" t="s">
        <v>542</v>
      </c>
      <c r="Q7" s="92"/>
    </row>
    <row r="8" spans="2:18" ht="18.5" x14ac:dyDescent="0.45">
      <c r="B8" s="96"/>
      <c r="F8" s="97" t="s">
        <v>236</v>
      </c>
      <c r="Q8" s="92"/>
    </row>
    <row r="9" spans="2:18" x14ac:dyDescent="0.35">
      <c r="B9" s="96"/>
      <c r="Q9" s="92"/>
    </row>
    <row r="10" spans="2:18" ht="28.5" x14ac:dyDescent="0.65">
      <c r="B10" s="98" t="str">
        <f>traduction!A69</f>
        <v>Instructions :</v>
      </c>
      <c r="O10" t="s">
        <v>101</v>
      </c>
      <c r="Q10" s="92"/>
    </row>
    <row r="11" spans="2:18" x14ac:dyDescent="0.35">
      <c r="B11" s="96"/>
      <c r="Q11" s="92"/>
    </row>
    <row r="12" spans="2:18" x14ac:dyDescent="0.35">
      <c r="B12" s="96"/>
      <c r="Q12" s="92"/>
      <c r="R12" s="60"/>
    </row>
    <row r="13" spans="2:18" ht="21" x14ac:dyDescent="0.35">
      <c r="B13" s="100" t="str">
        <f>traduction!A70</f>
        <v>1. Dans l'onglet "Création champs PV"</v>
      </c>
      <c r="C13" s="60"/>
      <c r="D13" s="60"/>
      <c r="E13" s="60"/>
      <c r="F13" s="60"/>
      <c r="G13" s="60"/>
      <c r="H13" s="60"/>
      <c r="I13" s="60"/>
      <c r="J13" s="60"/>
      <c r="K13" s="60"/>
      <c r="L13" s="60"/>
      <c r="M13" s="60"/>
      <c r="N13" s="60"/>
      <c r="O13" s="60"/>
      <c r="P13" s="60"/>
      <c r="Q13" s="99"/>
      <c r="R13" s="60"/>
    </row>
    <row r="14" spans="2:18" ht="21" x14ac:dyDescent="0.35">
      <c r="B14" s="100"/>
      <c r="C14" s="60"/>
      <c r="D14" s="60"/>
      <c r="E14" s="60"/>
      <c r="F14" s="60"/>
      <c r="G14" s="60"/>
      <c r="H14" s="60"/>
      <c r="I14" s="60"/>
      <c r="J14" s="60"/>
      <c r="K14" s="60"/>
      <c r="L14" s="60"/>
      <c r="M14" s="60"/>
      <c r="N14" s="60"/>
      <c r="O14" s="60"/>
      <c r="P14" s="60"/>
      <c r="Q14" s="99"/>
      <c r="R14" s="60"/>
    </row>
    <row r="15" spans="2:18" ht="21" x14ac:dyDescent="0.35">
      <c r="B15" s="100" t="str">
        <f>traduction!A164</f>
        <v>1.1 Sélectionnez le choix des abergements.</v>
      </c>
      <c r="C15" s="60"/>
      <c r="D15" s="60"/>
      <c r="E15" s="60"/>
      <c r="F15" s="60"/>
      <c r="G15" s="60"/>
      <c r="H15" s="60"/>
      <c r="I15" s="60"/>
      <c r="J15" s="60"/>
      <c r="K15" s="60"/>
      <c r="L15" s="60"/>
      <c r="M15" s="166"/>
      <c r="N15" s="60"/>
      <c r="O15" s="60"/>
      <c r="P15" s="60"/>
      <c r="Q15" s="99"/>
      <c r="R15" s="60"/>
    </row>
    <row r="16" spans="2:18" ht="21" x14ac:dyDescent="0.35">
      <c r="B16" s="100"/>
      <c r="C16" s="60"/>
      <c r="D16" s="60"/>
      <c r="E16" s="60"/>
      <c r="F16" s="60"/>
      <c r="G16" s="60"/>
      <c r="H16" s="60"/>
      <c r="I16" s="60"/>
      <c r="J16" s="60"/>
      <c r="K16" s="60"/>
      <c r="L16" s="60"/>
      <c r="M16" s="60"/>
      <c r="N16" s="60"/>
      <c r="O16" s="60"/>
      <c r="P16" s="60"/>
      <c r="Q16" s="99"/>
      <c r="R16" s="60"/>
    </row>
    <row r="17" spans="2:18" ht="30.75" customHeight="1" x14ac:dyDescent="0.35">
      <c r="B17" s="163" t="str">
        <f>traduction!A160</f>
        <v>Choix abergement :</v>
      </c>
      <c r="C17" s="128"/>
      <c r="D17" s="60"/>
      <c r="E17" s="318" t="str">
        <f>traduction!A162</f>
        <v xml:space="preserve">1 Alu RAL 7022 </v>
      </c>
      <c r="F17" s="318"/>
      <c r="G17" s="318"/>
      <c r="H17" s="60"/>
      <c r="I17" s="60"/>
      <c r="J17" s="60"/>
      <c r="K17" s="60"/>
      <c r="L17" s="60"/>
      <c r="M17" s="60"/>
      <c r="N17" s="60"/>
      <c r="O17" s="60"/>
      <c r="P17" s="60"/>
      <c r="Q17" s="99"/>
      <c r="R17" s="60"/>
    </row>
    <row r="18" spans="2:18" ht="21" x14ac:dyDescent="0.35">
      <c r="B18" s="100"/>
      <c r="C18" s="60"/>
      <c r="D18" s="60"/>
      <c r="E18" s="60"/>
      <c r="F18" s="60"/>
      <c r="G18" s="60"/>
      <c r="H18" s="60"/>
      <c r="I18" s="60"/>
      <c r="J18" s="60"/>
      <c r="K18" s="60"/>
      <c r="L18" s="60"/>
      <c r="M18" s="60"/>
      <c r="N18" s="60"/>
      <c r="O18" s="60"/>
      <c r="P18" s="60"/>
      <c r="Q18" s="99"/>
      <c r="R18" s="60"/>
    </row>
    <row r="19" spans="2:18" ht="75" customHeight="1" x14ac:dyDescent="0.35">
      <c r="B19" s="326" t="str">
        <f>traduction!A175</f>
        <v xml:space="preserve">1.2 Indiquez la position des modules de chaque champ PV (du champ 1 au champ 9) en tapant "1" pour les modules dans la cellule sélectionnée.                                                                                                                                                                                                                                                                 </v>
      </c>
      <c r="C19" s="327"/>
      <c r="D19" s="327"/>
      <c r="E19" s="327"/>
      <c r="F19" s="327"/>
      <c r="G19" s="327"/>
      <c r="H19" s="327"/>
      <c r="I19" s="327"/>
      <c r="J19" s="327"/>
      <c r="K19" s="327"/>
      <c r="L19" s="327"/>
      <c r="M19" s="327"/>
      <c r="N19" s="327"/>
      <c r="O19" s="327"/>
      <c r="P19" s="327"/>
      <c r="Q19" s="328"/>
      <c r="R19" s="60"/>
    </row>
    <row r="20" spans="2:18" ht="24" customHeight="1" x14ac:dyDescent="0.35">
      <c r="B20" s="240"/>
      <c r="C20" s="241"/>
      <c r="D20" s="241"/>
      <c r="E20" s="241"/>
      <c r="F20" s="248" t="str">
        <f>traduction!A13</f>
        <v>Champ PV 1</v>
      </c>
      <c r="G20" s="241"/>
      <c r="H20" s="241"/>
      <c r="I20" s="241"/>
      <c r="J20" s="241"/>
      <c r="K20" s="342"/>
      <c r="L20" s="342"/>
      <c r="M20" s="342"/>
      <c r="N20" s="342"/>
      <c r="O20" s="342"/>
      <c r="P20" s="342"/>
      <c r="Q20" s="242"/>
      <c r="R20" s="60"/>
    </row>
    <row r="21" spans="2:18" ht="21.75" customHeight="1" x14ac:dyDescent="0.35">
      <c r="B21" s="221"/>
      <c r="C21" s="247" t="str">
        <f>traduction!A160</f>
        <v>Choix abergement :</v>
      </c>
      <c r="D21" s="222"/>
      <c r="E21" s="318" t="str">
        <f>traduction!A162</f>
        <v xml:space="preserve">1 Alu RAL 7022 </v>
      </c>
      <c r="F21" s="318"/>
      <c r="G21" s="318"/>
      <c r="H21" s="222"/>
      <c r="I21" s="222"/>
      <c r="J21" s="222"/>
      <c r="K21" s="342"/>
      <c r="L21" s="342"/>
      <c r="M21" s="342"/>
      <c r="N21" s="342"/>
      <c r="O21" s="342"/>
      <c r="P21" s="342"/>
      <c r="Q21" s="223"/>
      <c r="R21" s="60"/>
    </row>
    <row r="22" spans="2:18" ht="16" customHeight="1" x14ac:dyDescent="0.35">
      <c r="B22" s="169"/>
      <c r="C22" s="170"/>
      <c r="D22" s="170"/>
      <c r="E22" s="170"/>
      <c r="F22" s="170"/>
      <c r="G22" s="170"/>
      <c r="H22" s="170"/>
      <c r="I22" s="170"/>
      <c r="J22" s="170"/>
      <c r="K22" s="342"/>
      <c r="L22" s="342"/>
      <c r="M22" s="342"/>
      <c r="N22" s="342"/>
      <c r="O22" s="342"/>
      <c r="P22" s="342"/>
      <c r="Q22" s="171"/>
      <c r="R22" s="60"/>
    </row>
    <row r="23" spans="2:18" ht="25" customHeight="1" x14ac:dyDescent="0.35">
      <c r="B23" s="229"/>
      <c r="C23" s="230"/>
      <c r="D23" s="230"/>
      <c r="E23" s="230"/>
      <c r="F23" s="230"/>
      <c r="G23" s="230"/>
      <c r="H23" s="230"/>
      <c r="I23" s="230"/>
      <c r="J23" s="230"/>
      <c r="K23" s="342"/>
      <c r="L23" s="342"/>
      <c r="M23" s="342"/>
      <c r="N23" s="342"/>
      <c r="O23" s="342"/>
      <c r="P23" s="342"/>
      <c r="Q23" s="231"/>
      <c r="R23" s="60"/>
    </row>
    <row r="24" spans="2:18" ht="48" customHeight="1" x14ac:dyDescent="0.35">
      <c r="B24" s="134"/>
      <c r="C24" s="135"/>
      <c r="D24" s="135"/>
      <c r="E24" s="135"/>
      <c r="F24" s="135"/>
      <c r="G24" s="60"/>
      <c r="H24" s="60"/>
      <c r="I24" s="60"/>
      <c r="J24" s="60"/>
      <c r="K24" s="342"/>
      <c r="L24" s="342"/>
      <c r="M24" s="342"/>
      <c r="N24" s="342"/>
      <c r="O24" s="342"/>
      <c r="P24" s="342"/>
      <c r="Q24" s="99"/>
      <c r="R24" s="60"/>
    </row>
    <row r="25" spans="2:18" ht="18.75" customHeight="1" x14ac:dyDescent="0.35">
      <c r="B25" s="134"/>
      <c r="C25" s="135"/>
      <c r="D25" s="135"/>
      <c r="E25" s="135"/>
      <c r="F25" s="135"/>
      <c r="G25" s="60"/>
      <c r="H25" s="60"/>
      <c r="I25" s="60"/>
      <c r="J25" s="60"/>
      <c r="K25" s="233"/>
      <c r="L25" s="233"/>
      <c r="M25" s="233"/>
      <c r="N25" s="233"/>
      <c r="O25" s="233"/>
      <c r="P25" s="60"/>
      <c r="Q25" s="99"/>
      <c r="R25" s="60"/>
    </row>
    <row r="26" spans="2:18" ht="21" x14ac:dyDescent="0.35">
      <c r="B26" s="100"/>
      <c r="C26" s="60"/>
      <c r="D26" s="60"/>
      <c r="E26" s="60"/>
      <c r="F26" s="60"/>
      <c r="G26" s="60"/>
      <c r="H26" s="219"/>
      <c r="I26" s="219"/>
      <c r="J26" s="219"/>
      <c r="K26" s="219"/>
      <c r="L26" s="219"/>
      <c r="M26" s="219"/>
      <c r="N26" s="219"/>
      <c r="O26" s="219"/>
      <c r="P26" s="219"/>
      <c r="Q26" s="220"/>
      <c r="R26" s="60"/>
    </row>
    <row r="27" spans="2:18" ht="21" x14ac:dyDescent="0.35">
      <c r="B27" s="100"/>
      <c r="C27" s="60"/>
      <c r="D27" s="60"/>
      <c r="E27" s="60"/>
      <c r="F27" s="60"/>
      <c r="G27" s="60"/>
      <c r="H27" s="219"/>
      <c r="I27" s="219"/>
      <c r="J27" s="219"/>
      <c r="K27" s="219"/>
      <c r="L27" s="219"/>
      <c r="M27" s="219"/>
      <c r="N27" s="219"/>
      <c r="O27" s="219"/>
      <c r="P27" s="219"/>
      <c r="Q27" s="220"/>
      <c r="R27" s="60"/>
    </row>
    <row r="28" spans="2:18" ht="21" x14ac:dyDescent="0.35">
      <c r="B28" s="100"/>
      <c r="C28" s="60"/>
      <c r="D28" s="60"/>
      <c r="E28" s="60"/>
      <c r="F28" s="60"/>
      <c r="G28" s="60"/>
      <c r="H28" s="219"/>
      <c r="I28" s="219"/>
      <c r="J28" s="219"/>
      <c r="K28" s="219"/>
      <c r="L28" s="219"/>
      <c r="M28" s="219"/>
      <c r="N28" s="219"/>
      <c r="O28" s="219"/>
      <c r="P28" s="219"/>
      <c r="Q28" s="220"/>
      <c r="R28" s="60"/>
    </row>
    <row r="29" spans="2:18" ht="21" x14ac:dyDescent="0.35">
      <c r="B29" s="100"/>
      <c r="C29" s="60"/>
      <c r="D29" s="60"/>
      <c r="E29" s="60"/>
      <c r="F29" s="60"/>
      <c r="G29" s="60"/>
      <c r="H29" s="219"/>
      <c r="I29" s="219"/>
      <c r="J29" s="219"/>
      <c r="K29" s="219"/>
      <c r="L29" s="219"/>
      <c r="M29" s="219"/>
      <c r="N29" s="219"/>
      <c r="O29" s="219"/>
      <c r="P29" s="219"/>
      <c r="Q29" s="220"/>
      <c r="R29" s="60"/>
    </row>
    <row r="30" spans="2:18" ht="21" x14ac:dyDescent="0.35">
      <c r="B30" s="100"/>
      <c r="C30" s="60"/>
      <c r="D30" s="60"/>
      <c r="E30" s="60"/>
      <c r="F30" s="60"/>
      <c r="H30" s="219"/>
      <c r="I30" s="219"/>
      <c r="J30" s="219"/>
      <c r="K30" s="219"/>
      <c r="L30" s="219"/>
      <c r="M30" s="219"/>
      <c r="N30" s="219"/>
      <c r="O30" s="219"/>
      <c r="P30" s="219"/>
      <c r="Q30" s="220"/>
      <c r="R30" s="60"/>
    </row>
    <row r="31" spans="2:18" ht="21" x14ac:dyDescent="0.35">
      <c r="B31" s="100"/>
      <c r="C31" s="60"/>
      <c r="D31" s="60"/>
      <c r="E31" s="60"/>
      <c r="F31" s="60"/>
      <c r="H31" s="219"/>
      <c r="I31" s="219"/>
      <c r="J31" s="219"/>
      <c r="K31" s="219"/>
      <c r="L31" s="219"/>
      <c r="M31" s="219"/>
      <c r="N31" s="219"/>
      <c r="O31" s="219"/>
      <c r="P31" s="219"/>
      <c r="Q31" s="220"/>
      <c r="R31" s="60"/>
    </row>
    <row r="32" spans="2:18" ht="31.5" customHeight="1" x14ac:dyDescent="0.35">
      <c r="B32" s="100"/>
      <c r="C32" s="262" t="str">
        <f>traduction!A210</f>
        <v>ERM OUTILLAGE PORTRAIT</v>
      </c>
      <c r="D32" s="244"/>
      <c r="E32" s="319" t="str">
        <f>traduction!$A$93</f>
        <v xml:space="preserve">6 points de fixation </v>
      </c>
      <c r="F32" s="319"/>
      <c r="G32" s="206"/>
      <c r="H32" s="206"/>
      <c r="I32" s="206"/>
      <c r="J32" s="60"/>
      <c r="K32" s="60"/>
      <c r="O32" s="60"/>
      <c r="P32" s="60"/>
      <c r="Q32" s="99"/>
      <c r="R32" s="60"/>
    </row>
    <row r="33" spans="2:18" ht="34.5" customHeight="1" x14ac:dyDescent="0.35">
      <c r="B33" s="130"/>
      <c r="C33" s="263" t="str">
        <f>traduction!A121</f>
        <v>Nombre de modules par Easy Grounding</v>
      </c>
      <c r="D33" s="250"/>
      <c r="E33" s="319" t="str">
        <f>traduction!$A$211</f>
        <v>ERM OUTILLAGE ABERGEMENT</v>
      </c>
      <c r="F33" s="319"/>
      <c r="G33" s="206"/>
      <c r="H33" s="249"/>
      <c r="I33" s="249"/>
      <c r="J33" s="60"/>
      <c r="K33" s="60"/>
      <c r="O33" s="60"/>
      <c r="P33" s="60"/>
      <c r="Q33" s="99"/>
      <c r="R33" s="60"/>
    </row>
    <row r="34" spans="2:18" ht="34.5" customHeight="1" x14ac:dyDescent="0.35">
      <c r="B34" s="130"/>
      <c r="C34" s="129"/>
      <c r="D34" s="129"/>
      <c r="E34" s="143"/>
      <c r="F34" s="131"/>
      <c r="G34" s="60"/>
      <c r="H34" s="60"/>
      <c r="I34" s="60"/>
      <c r="J34" s="60"/>
      <c r="K34" s="60"/>
      <c r="O34" s="60"/>
      <c r="P34" s="60"/>
      <c r="Q34" s="99"/>
      <c r="R34" s="60"/>
    </row>
    <row r="35" spans="2:18" ht="15" customHeight="1" x14ac:dyDescent="0.35">
      <c r="B35" s="130"/>
      <c r="C35" s="129"/>
      <c r="D35" s="129"/>
      <c r="F35" s="60"/>
      <c r="G35" s="59"/>
      <c r="H35" s="60"/>
      <c r="I35" s="60"/>
      <c r="J35" s="60"/>
      <c r="K35" s="60"/>
      <c r="O35" s="60"/>
      <c r="P35" s="60"/>
      <c r="Q35" s="99"/>
      <c r="R35" s="60"/>
    </row>
    <row r="36" spans="2:18" x14ac:dyDescent="0.35">
      <c r="B36" s="349"/>
      <c r="C36" s="350"/>
      <c r="D36" s="350"/>
      <c r="E36" s="350"/>
      <c r="F36" s="350"/>
      <c r="G36" s="60"/>
      <c r="H36" s="60"/>
      <c r="I36" s="60"/>
      <c r="J36" s="60"/>
      <c r="K36" s="60"/>
      <c r="O36" s="60"/>
      <c r="P36" s="60"/>
      <c r="Q36" s="99"/>
      <c r="R36" s="60"/>
    </row>
    <row r="37" spans="2:18" ht="21" x14ac:dyDescent="0.35">
      <c r="B37" s="100" t="s">
        <v>453</v>
      </c>
      <c r="E37" s="60"/>
      <c r="F37" s="60"/>
      <c r="G37" s="60"/>
      <c r="H37" s="60"/>
      <c r="I37" s="60"/>
      <c r="J37" s="60"/>
      <c r="K37" s="60"/>
      <c r="O37" s="60"/>
      <c r="P37" s="60"/>
      <c r="Q37" s="99"/>
      <c r="R37" s="60"/>
    </row>
    <row r="38" spans="2:18" x14ac:dyDescent="0.35">
      <c r="B38" s="96"/>
      <c r="E38" s="60"/>
      <c r="F38" s="60"/>
      <c r="G38" s="60"/>
      <c r="H38" s="60"/>
      <c r="I38" s="60"/>
      <c r="J38" s="60"/>
      <c r="K38" s="60"/>
      <c r="O38" s="60"/>
      <c r="P38" s="60"/>
      <c r="Q38" s="99"/>
      <c r="R38" s="60"/>
    </row>
    <row r="39" spans="2:18" ht="21" x14ac:dyDescent="0.35">
      <c r="B39" s="100" t="str">
        <f>traduction!$A$73</f>
        <v>2.1 Pour l'option outillage "Pas Portrait", tapez 1 dans la cellule jaune</v>
      </c>
      <c r="E39" s="60"/>
      <c r="F39" s="60"/>
      <c r="G39" s="60"/>
      <c r="H39" s="60"/>
      <c r="I39" s="60"/>
      <c r="J39" s="60"/>
      <c r="K39" s="60"/>
      <c r="O39" s="60"/>
      <c r="P39" s="60"/>
      <c r="Q39" s="99"/>
      <c r="R39" s="60"/>
    </row>
    <row r="40" spans="2:18" ht="24" customHeight="1" x14ac:dyDescent="0.35">
      <c r="B40" s="240"/>
      <c r="C40" s="241"/>
      <c r="D40" s="241"/>
      <c r="E40" s="241"/>
      <c r="F40" s="248" t="str">
        <f>traduction!$A$13</f>
        <v>Champ PV 1</v>
      </c>
      <c r="G40" s="241"/>
      <c r="H40" s="241"/>
      <c r="I40" s="241"/>
      <c r="J40" s="241"/>
      <c r="K40" s="324"/>
      <c r="L40" s="324"/>
      <c r="M40" s="324"/>
      <c r="N40" s="324"/>
      <c r="O40" s="324"/>
      <c r="P40" s="324"/>
      <c r="Q40" s="242"/>
      <c r="R40" s="60"/>
    </row>
    <row r="41" spans="2:18" ht="21.75" customHeight="1" x14ac:dyDescent="0.35">
      <c r="B41" s="221"/>
      <c r="C41" s="247" t="str">
        <f>traduction!$A$160</f>
        <v>Choix abergement :</v>
      </c>
      <c r="D41" s="222"/>
      <c r="E41" s="318" t="str">
        <f>traduction!$A$162</f>
        <v xml:space="preserve">1 Alu RAL 7022 </v>
      </c>
      <c r="F41" s="318"/>
      <c r="G41" s="318"/>
      <c r="H41" s="222"/>
      <c r="I41" s="222"/>
      <c r="J41" s="222"/>
      <c r="K41" s="324"/>
      <c r="L41" s="324"/>
      <c r="M41" s="324"/>
      <c r="N41" s="324"/>
      <c r="O41" s="324"/>
      <c r="P41" s="324"/>
      <c r="Q41" s="223"/>
      <c r="R41" s="60"/>
    </row>
    <row r="42" spans="2:18" ht="16" customHeight="1" x14ac:dyDescent="0.35">
      <c r="B42" s="169"/>
      <c r="C42" s="170"/>
      <c r="D42" s="170"/>
      <c r="E42" s="170"/>
      <c r="F42" s="170"/>
      <c r="G42" s="170"/>
      <c r="H42" s="170"/>
      <c r="I42" s="170"/>
      <c r="J42" s="170"/>
      <c r="K42" s="324"/>
      <c r="L42" s="324"/>
      <c r="M42" s="324"/>
      <c r="N42" s="324"/>
      <c r="O42" s="324"/>
      <c r="P42" s="324"/>
      <c r="Q42" s="171"/>
      <c r="R42" s="60"/>
    </row>
    <row r="43" spans="2:18" ht="25" customHeight="1" x14ac:dyDescent="0.35">
      <c r="B43" s="229"/>
      <c r="C43" s="230"/>
      <c r="D43" s="230"/>
      <c r="E43" s="230"/>
      <c r="F43" s="230"/>
      <c r="G43" s="230"/>
      <c r="H43" s="230"/>
      <c r="I43" s="230"/>
      <c r="J43" s="230"/>
      <c r="K43" s="324"/>
      <c r="L43" s="324"/>
      <c r="M43" s="324"/>
      <c r="N43" s="324"/>
      <c r="O43" s="324"/>
      <c r="P43" s="324"/>
      <c r="Q43" s="231"/>
      <c r="R43" s="60"/>
    </row>
    <row r="44" spans="2:18" ht="48" customHeight="1" x14ac:dyDescent="0.35">
      <c r="B44" s="134"/>
      <c r="C44" s="135"/>
      <c r="D44" s="135"/>
      <c r="E44" s="135"/>
      <c r="F44" s="135"/>
      <c r="G44" s="60"/>
      <c r="H44" s="60"/>
      <c r="I44" s="60"/>
      <c r="J44" s="60"/>
      <c r="K44" s="324"/>
      <c r="L44" s="324"/>
      <c r="M44" s="324"/>
      <c r="N44" s="324"/>
      <c r="O44" s="324"/>
      <c r="P44" s="324"/>
      <c r="Q44" s="99"/>
      <c r="R44" s="60"/>
    </row>
    <row r="45" spans="2:18" ht="18.75" customHeight="1" x14ac:dyDescent="0.35">
      <c r="B45" s="134"/>
      <c r="C45" s="135"/>
      <c r="D45" s="135"/>
      <c r="E45" s="135"/>
      <c r="F45" s="135"/>
      <c r="G45" s="60"/>
      <c r="H45" s="60"/>
      <c r="I45" s="60"/>
      <c r="J45" s="60"/>
      <c r="K45" s="233"/>
      <c r="L45" s="233"/>
      <c r="M45" s="233"/>
      <c r="N45" s="233"/>
      <c r="O45" s="233"/>
      <c r="P45" s="60"/>
      <c r="Q45" s="99"/>
      <c r="R45" s="60"/>
    </row>
    <row r="46" spans="2:18" ht="21" x14ac:dyDescent="0.35">
      <c r="B46" s="100"/>
      <c r="C46" s="60"/>
      <c r="D46" s="60"/>
      <c r="E46" s="60"/>
      <c r="F46" s="60"/>
      <c r="G46" s="60"/>
      <c r="H46" s="219"/>
      <c r="I46" s="219"/>
      <c r="J46" s="219"/>
      <c r="K46" s="219"/>
      <c r="L46" s="219"/>
      <c r="M46" s="219"/>
      <c r="N46" s="219"/>
      <c r="O46" s="219"/>
      <c r="P46" s="219"/>
      <c r="Q46" s="220"/>
      <c r="R46" s="60"/>
    </row>
    <row r="47" spans="2:18" ht="21" x14ac:dyDescent="0.35">
      <c r="B47" s="100"/>
      <c r="C47" s="60"/>
      <c r="D47" s="60"/>
      <c r="E47" s="60"/>
      <c r="F47" s="60"/>
      <c r="G47" s="60"/>
      <c r="H47" s="219"/>
      <c r="I47" s="219"/>
      <c r="J47" s="219"/>
      <c r="K47" s="219"/>
      <c r="L47" s="219"/>
      <c r="M47" s="219"/>
      <c r="N47" s="219"/>
      <c r="O47" s="219"/>
      <c r="P47" s="219"/>
      <c r="Q47" s="220"/>
      <c r="R47" s="60"/>
    </row>
    <row r="48" spans="2:18" ht="21" x14ac:dyDescent="0.35">
      <c r="B48" s="100"/>
      <c r="C48" s="60"/>
      <c r="D48" s="60"/>
      <c r="E48" s="60"/>
      <c r="F48" s="60"/>
      <c r="G48" s="60"/>
      <c r="H48" s="219"/>
      <c r="I48" s="219"/>
      <c r="J48" s="219"/>
      <c r="K48" s="219"/>
      <c r="L48" s="219"/>
      <c r="M48" s="219"/>
      <c r="N48" s="219"/>
      <c r="O48" s="219"/>
      <c r="P48" s="219"/>
      <c r="Q48" s="220"/>
      <c r="R48" s="60"/>
    </row>
    <row r="49" spans="2:18" ht="21" x14ac:dyDescent="0.35">
      <c r="B49" s="100"/>
      <c r="C49" s="60"/>
      <c r="D49" s="60"/>
      <c r="E49" s="60"/>
      <c r="F49" s="60"/>
      <c r="G49" s="60"/>
      <c r="H49" s="219"/>
      <c r="I49" s="219"/>
      <c r="J49" s="219"/>
      <c r="K49" s="219"/>
      <c r="L49" s="219"/>
      <c r="M49" s="219"/>
      <c r="N49" s="219"/>
      <c r="O49" s="219"/>
      <c r="P49" s="219"/>
      <c r="Q49" s="220"/>
      <c r="R49" s="60"/>
    </row>
    <row r="50" spans="2:18" ht="21" x14ac:dyDescent="0.35">
      <c r="B50" s="100"/>
      <c r="C50" s="60"/>
      <c r="D50" s="60"/>
      <c r="E50" s="60"/>
      <c r="F50" s="60"/>
      <c r="H50" s="219"/>
      <c r="I50" s="219"/>
      <c r="J50" s="219"/>
      <c r="K50" s="219"/>
      <c r="L50" s="219"/>
      <c r="M50" s="219"/>
      <c r="N50" s="219"/>
      <c r="O50" s="219"/>
      <c r="P50" s="219"/>
      <c r="Q50" s="220"/>
      <c r="R50" s="60"/>
    </row>
    <row r="51" spans="2:18" ht="21" x14ac:dyDescent="0.35">
      <c r="B51" s="100"/>
      <c r="C51" s="60"/>
      <c r="D51" s="60"/>
      <c r="E51" s="60"/>
      <c r="F51" s="60"/>
      <c r="H51" s="219"/>
      <c r="I51" s="219"/>
      <c r="J51" s="219"/>
      <c r="K51" s="219"/>
      <c r="L51" s="219"/>
      <c r="M51" s="219"/>
      <c r="N51" s="219"/>
      <c r="O51" s="219"/>
      <c r="P51" s="219"/>
      <c r="Q51" s="220"/>
      <c r="R51" s="60"/>
    </row>
    <row r="52" spans="2:18" ht="31.5" customHeight="1" x14ac:dyDescent="0.35">
      <c r="B52" s="100"/>
      <c r="C52" s="262" t="str">
        <f>traduction!$A$210</f>
        <v>ERM OUTILLAGE PORTRAIT</v>
      </c>
      <c r="D52" s="244"/>
      <c r="E52" s="319" t="str">
        <f>traduction!$A$93</f>
        <v xml:space="preserve">6 points de fixation </v>
      </c>
      <c r="F52" s="319"/>
      <c r="G52" s="206"/>
      <c r="H52" s="206"/>
      <c r="I52" s="206"/>
      <c r="J52" s="60"/>
      <c r="K52" s="60"/>
      <c r="O52" s="60"/>
      <c r="P52" s="60"/>
      <c r="Q52" s="99"/>
      <c r="R52" s="60"/>
    </row>
    <row r="53" spans="2:18" ht="34.5" customHeight="1" x14ac:dyDescent="0.35">
      <c r="B53" s="130"/>
      <c r="C53" s="263" t="str">
        <f>traduction!$A$121</f>
        <v>Nombre de modules par Easy Grounding</v>
      </c>
      <c r="D53" s="250"/>
      <c r="E53" s="319" t="str">
        <f>traduction!$A$211</f>
        <v>ERM OUTILLAGE ABERGEMENT</v>
      </c>
      <c r="F53" s="319"/>
      <c r="G53" s="206"/>
      <c r="H53" s="249"/>
      <c r="I53" s="249"/>
      <c r="J53" s="60"/>
      <c r="K53" s="60"/>
      <c r="O53" s="60"/>
      <c r="P53" s="60"/>
      <c r="Q53" s="99"/>
      <c r="R53" s="60"/>
    </row>
    <row r="54" spans="2:18" ht="34.5" customHeight="1" x14ac:dyDescent="0.35">
      <c r="B54" s="130"/>
      <c r="C54" s="129"/>
      <c r="D54" s="129"/>
      <c r="E54" s="143"/>
      <c r="F54" s="131"/>
      <c r="G54" s="60"/>
      <c r="H54" s="60"/>
      <c r="I54" s="60"/>
      <c r="J54" s="60"/>
      <c r="K54" s="60"/>
      <c r="O54" s="60"/>
      <c r="P54" s="60"/>
      <c r="Q54" s="99"/>
      <c r="R54" s="60"/>
    </row>
    <row r="55" spans="2:18" ht="14.25" customHeight="1" x14ac:dyDescent="0.35">
      <c r="B55" s="100"/>
      <c r="C55" s="60"/>
      <c r="D55" s="60"/>
      <c r="E55" s="101"/>
      <c r="F55" s="102"/>
      <c r="G55" s="60"/>
      <c r="H55" s="60"/>
      <c r="I55" s="60"/>
      <c r="J55" s="60"/>
      <c r="K55" s="60"/>
      <c r="O55" s="60"/>
      <c r="P55" s="60"/>
      <c r="Q55" s="99"/>
      <c r="R55" s="60"/>
    </row>
    <row r="56" spans="2:18" ht="24.75" customHeight="1" x14ac:dyDescent="0.35">
      <c r="B56" s="326" t="str">
        <f>traduction!A74</f>
        <v>2.2 Pour 6 points de fixation, tapez 1 dans la cellule jaune</v>
      </c>
      <c r="C56" s="327"/>
      <c r="D56" s="327"/>
      <c r="E56" s="327"/>
      <c r="F56" s="327"/>
      <c r="G56" s="327"/>
      <c r="H56" s="327"/>
      <c r="I56" s="327"/>
      <c r="J56" s="327"/>
      <c r="K56" s="327"/>
      <c r="L56" s="327"/>
      <c r="M56" s="327"/>
      <c r="N56" s="327"/>
      <c r="O56" s="327"/>
      <c r="P56" s="327"/>
      <c r="Q56" s="328"/>
      <c r="R56" s="60"/>
    </row>
    <row r="57" spans="2:18" ht="24" customHeight="1" x14ac:dyDescent="0.35">
      <c r="B57" s="240"/>
      <c r="C57" s="241"/>
      <c r="D57" s="241"/>
      <c r="E57" s="241"/>
      <c r="F57" s="248" t="str">
        <f>traduction!$A$13</f>
        <v>Champ PV 1</v>
      </c>
      <c r="G57" s="241"/>
      <c r="H57" s="241"/>
      <c r="I57" s="241"/>
      <c r="J57" s="241"/>
      <c r="K57" s="324"/>
      <c r="L57" s="324"/>
      <c r="M57" s="324"/>
      <c r="N57" s="324"/>
      <c r="O57" s="324"/>
      <c r="P57" s="324"/>
      <c r="Q57" s="242"/>
      <c r="R57" s="60"/>
    </row>
    <row r="58" spans="2:18" ht="21.75" customHeight="1" x14ac:dyDescent="0.35">
      <c r="B58" s="221"/>
      <c r="C58" s="247" t="str">
        <f>traduction!$A$160</f>
        <v>Choix abergement :</v>
      </c>
      <c r="D58" s="222"/>
      <c r="E58" s="318" t="str">
        <f>traduction!$A$162</f>
        <v xml:space="preserve">1 Alu RAL 7022 </v>
      </c>
      <c r="F58" s="318"/>
      <c r="G58" s="318"/>
      <c r="H58" s="222"/>
      <c r="I58" s="222"/>
      <c r="J58" s="222"/>
      <c r="K58" s="324"/>
      <c r="L58" s="324"/>
      <c r="M58" s="324"/>
      <c r="N58" s="324"/>
      <c r="O58" s="324"/>
      <c r="P58" s="324"/>
      <c r="Q58" s="223"/>
      <c r="R58" s="60"/>
    </row>
    <row r="59" spans="2:18" ht="16" customHeight="1" x14ac:dyDescent="0.35">
      <c r="B59" s="169"/>
      <c r="C59" s="170"/>
      <c r="D59" s="170"/>
      <c r="E59" s="170"/>
      <c r="F59" s="170"/>
      <c r="G59" s="170"/>
      <c r="H59" s="170"/>
      <c r="I59" s="170"/>
      <c r="J59" s="170"/>
      <c r="K59" s="324"/>
      <c r="L59" s="324"/>
      <c r="M59" s="324"/>
      <c r="N59" s="324"/>
      <c r="O59" s="324"/>
      <c r="P59" s="324"/>
      <c r="Q59" s="171"/>
      <c r="R59" s="60"/>
    </row>
    <row r="60" spans="2:18" ht="25" customHeight="1" x14ac:dyDescent="0.35">
      <c r="B60" s="229"/>
      <c r="C60" s="230"/>
      <c r="D60" s="230"/>
      <c r="E60" s="230"/>
      <c r="F60" s="230"/>
      <c r="G60" s="230"/>
      <c r="H60" s="230"/>
      <c r="I60" s="230"/>
      <c r="J60" s="230"/>
      <c r="K60" s="324"/>
      <c r="L60" s="324"/>
      <c r="M60" s="324"/>
      <c r="N60" s="324"/>
      <c r="O60" s="324"/>
      <c r="P60" s="324"/>
      <c r="Q60" s="231"/>
      <c r="R60" s="60"/>
    </row>
    <row r="61" spans="2:18" ht="48" customHeight="1" x14ac:dyDescent="0.35">
      <c r="B61" s="134"/>
      <c r="C61" s="135"/>
      <c r="D61" s="135"/>
      <c r="E61" s="135"/>
      <c r="F61" s="135"/>
      <c r="G61" s="60"/>
      <c r="H61" s="60"/>
      <c r="I61" s="60"/>
      <c r="J61" s="60"/>
      <c r="K61" s="324"/>
      <c r="L61" s="324"/>
      <c r="M61" s="324"/>
      <c r="N61" s="324"/>
      <c r="O61" s="324"/>
      <c r="P61" s="324"/>
      <c r="Q61" s="99"/>
      <c r="R61" s="60"/>
    </row>
    <row r="62" spans="2:18" ht="18.75" customHeight="1" x14ac:dyDescent="0.35">
      <c r="B62" s="134"/>
      <c r="C62" s="135"/>
      <c r="D62" s="135"/>
      <c r="E62" s="135"/>
      <c r="F62" s="135"/>
      <c r="G62" s="60"/>
      <c r="H62" s="60"/>
      <c r="I62" s="60"/>
      <c r="J62" s="60"/>
      <c r="K62" s="233"/>
      <c r="L62" s="233"/>
      <c r="M62" s="233"/>
      <c r="N62" s="233"/>
      <c r="O62" s="233"/>
      <c r="P62" s="60"/>
      <c r="Q62" s="99"/>
      <c r="R62" s="60"/>
    </row>
    <row r="63" spans="2:18" ht="21" x14ac:dyDescent="0.35">
      <c r="B63" s="100"/>
      <c r="C63" s="60"/>
      <c r="D63" s="60"/>
      <c r="E63" s="60"/>
      <c r="F63" s="60"/>
      <c r="G63" s="60"/>
      <c r="H63" s="219"/>
      <c r="I63" s="219"/>
      <c r="J63" s="219"/>
      <c r="K63" s="219"/>
      <c r="L63" s="219"/>
      <c r="M63" s="219"/>
      <c r="N63" s="219"/>
      <c r="O63" s="219"/>
      <c r="P63" s="219"/>
      <c r="Q63" s="220"/>
      <c r="R63" s="60"/>
    </row>
    <row r="64" spans="2:18" ht="21" x14ac:dyDescent="0.35">
      <c r="B64" s="100"/>
      <c r="C64" s="60"/>
      <c r="D64" s="60"/>
      <c r="E64" s="60"/>
      <c r="F64" s="60"/>
      <c r="G64" s="60"/>
      <c r="H64" s="219"/>
      <c r="I64" s="219"/>
      <c r="J64" s="219"/>
      <c r="K64" s="219"/>
      <c r="L64" s="219"/>
      <c r="M64" s="219"/>
      <c r="N64" s="219"/>
      <c r="O64" s="219"/>
      <c r="P64" s="219"/>
      <c r="Q64" s="220"/>
      <c r="R64" s="60"/>
    </row>
    <row r="65" spans="2:18" ht="21" x14ac:dyDescent="0.35">
      <c r="B65" s="100"/>
      <c r="C65" s="60"/>
      <c r="D65" s="60"/>
      <c r="E65" s="60"/>
      <c r="F65" s="60"/>
      <c r="G65" s="60"/>
      <c r="H65" s="219"/>
      <c r="I65" s="219"/>
      <c r="J65" s="219"/>
      <c r="K65" s="219"/>
      <c r="L65" s="219"/>
      <c r="M65" s="219"/>
      <c r="N65" s="219"/>
      <c r="O65" s="219"/>
      <c r="P65" s="219"/>
      <c r="Q65" s="220"/>
      <c r="R65" s="60"/>
    </row>
    <row r="66" spans="2:18" ht="21" x14ac:dyDescent="0.35">
      <c r="B66" s="100"/>
      <c r="C66" s="60"/>
      <c r="D66" s="60"/>
      <c r="E66" s="60"/>
      <c r="F66" s="60"/>
      <c r="G66" s="60"/>
      <c r="H66" s="219"/>
      <c r="I66" s="219"/>
      <c r="J66" s="219"/>
      <c r="K66" s="219"/>
      <c r="L66" s="219"/>
      <c r="M66" s="219"/>
      <c r="N66" s="219"/>
      <c r="O66" s="219"/>
      <c r="P66" s="219"/>
      <c r="Q66" s="220"/>
      <c r="R66" s="60"/>
    </row>
    <row r="67" spans="2:18" ht="21" x14ac:dyDescent="0.35">
      <c r="B67" s="100"/>
      <c r="C67" s="60"/>
      <c r="D67" s="60"/>
      <c r="E67" s="60"/>
      <c r="F67" s="60"/>
      <c r="H67" s="219"/>
      <c r="I67" s="219"/>
      <c r="J67" s="219"/>
      <c r="K67" s="219"/>
      <c r="L67" s="219"/>
      <c r="M67" s="219"/>
      <c r="N67" s="219"/>
      <c r="O67" s="219"/>
      <c r="P67" s="219"/>
      <c r="Q67" s="220"/>
      <c r="R67" s="60"/>
    </row>
    <row r="68" spans="2:18" ht="21" x14ac:dyDescent="0.35">
      <c r="B68" s="100"/>
      <c r="C68" s="60"/>
      <c r="D68" s="60"/>
      <c r="E68" s="60"/>
      <c r="F68" s="60"/>
      <c r="H68" s="219"/>
      <c r="I68" s="219"/>
      <c r="J68" s="219"/>
      <c r="K68" s="219"/>
      <c r="L68" s="219"/>
      <c r="M68" s="219"/>
      <c r="N68" s="219"/>
      <c r="O68" s="219"/>
      <c r="P68" s="219"/>
      <c r="Q68" s="220"/>
      <c r="R68" s="60"/>
    </row>
    <row r="69" spans="2:18" ht="31.5" customHeight="1" x14ac:dyDescent="0.35">
      <c r="B69" s="100"/>
      <c r="C69" s="262" t="str">
        <f>traduction!$A$210</f>
        <v>ERM OUTILLAGE PORTRAIT</v>
      </c>
      <c r="D69" s="244"/>
      <c r="E69" s="319" t="str">
        <f>traduction!$A$93</f>
        <v xml:space="preserve">6 points de fixation </v>
      </c>
      <c r="F69" s="319"/>
      <c r="G69" s="206"/>
      <c r="H69" s="206"/>
      <c r="I69" s="206"/>
      <c r="J69" s="60"/>
      <c r="K69" s="60"/>
      <c r="O69" s="60"/>
      <c r="P69" s="60"/>
      <c r="Q69" s="99"/>
      <c r="R69" s="60"/>
    </row>
    <row r="70" spans="2:18" ht="34.5" customHeight="1" x14ac:dyDescent="0.35">
      <c r="B70" s="130"/>
      <c r="C70" s="263" t="str">
        <f>traduction!$A$121</f>
        <v>Nombre de modules par Easy Grounding</v>
      </c>
      <c r="D70" s="250"/>
      <c r="E70" s="319" t="str">
        <f>traduction!$A$211</f>
        <v>ERM OUTILLAGE ABERGEMENT</v>
      </c>
      <c r="F70" s="319"/>
      <c r="G70" s="249"/>
      <c r="H70" s="249"/>
      <c r="I70" s="249"/>
      <c r="J70" s="60"/>
      <c r="K70" s="60"/>
      <c r="O70" s="60"/>
      <c r="P70" s="60"/>
      <c r="Q70" s="99"/>
      <c r="R70" s="60"/>
    </row>
    <row r="71" spans="2:18" ht="34.5" customHeight="1" x14ac:dyDescent="0.35">
      <c r="B71" s="130"/>
      <c r="C71" s="129"/>
      <c r="D71" s="129"/>
      <c r="E71" s="143"/>
      <c r="F71" s="131"/>
      <c r="G71" s="60"/>
      <c r="H71" s="60"/>
      <c r="I71" s="60"/>
      <c r="J71" s="60"/>
      <c r="K71" s="60"/>
      <c r="O71" s="60"/>
      <c r="P71" s="60"/>
      <c r="Q71" s="99"/>
      <c r="R71" s="60"/>
    </row>
    <row r="72" spans="2:18" s="255" customFormat="1" x14ac:dyDescent="0.35">
      <c r="B72" s="256"/>
      <c r="C72" s="257"/>
      <c r="D72" s="257"/>
      <c r="E72" s="258"/>
      <c r="F72" s="253"/>
      <c r="G72" s="253"/>
      <c r="H72" s="253"/>
      <c r="I72" s="253"/>
      <c r="J72" s="253"/>
      <c r="K72" s="253"/>
      <c r="L72" s="253"/>
      <c r="M72" s="253"/>
      <c r="N72" s="253"/>
      <c r="O72" s="253"/>
      <c r="P72" s="253"/>
      <c r="Q72" s="254"/>
      <c r="R72" s="253"/>
    </row>
    <row r="73" spans="2:18" s="255" customFormat="1" ht="21" x14ac:dyDescent="0.5">
      <c r="B73" s="142" t="str">
        <f>traduction!A102</f>
        <v>2.3 Nombre de modules par EASY GROUNDING (0,1 ou 2)</v>
      </c>
      <c r="E73" s="253"/>
      <c r="F73" s="253"/>
      <c r="G73" s="253"/>
      <c r="H73" s="253"/>
      <c r="I73" s="253"/>
      <c r="J73" s="253"/>
      <c r="K73" s="253"/>
      <c r="L73" s="253"/>
      <c r="M73" s="253"/>
      <c r="N73" s="253"/>
      <c r="O73" s="253"/>
      <c r="P73" s="253"/>
      <c r="Q73" s="254"/>
      <c r="R73" s="253"/>
    </row>
    <row r="74" spans="2:18" ht="24" customHeight="1" x14ac:dyDescent="0.35">
      <c r="B74" s="240"/>
      <c r="C74" s="241"/>
      <c r="D74" s="241"/>
      <c r="E74" s="241"/>
      <c r="F74" s="248" t="str">
        <f>traduction!$A$13</f>
        <v>Champ PV 1</v>
      </c>
      <c r="G74" s="241"/>
      <c r="H74" s="241"/>
      <c r="I74" s="241"/>
      <c r="J74" s="241"/>
      <c r="K74" s="243"/>
      <c r="L74" s="243"/>
      <c r="M74" s="243"/>
      <c r="N74" s="243"/>
      <c r="O74" s="243"/>
      <c r="P74" s="243"/>
      <c r="Q74" s="242"/>
      <c r="R74" s="60"/>
    </row>
    <row r="75" spans="2:18" ht="21.75" customHeight="1" x14ac:dyDescent="0.35">
      <c r="B75" s="221"/>
      <c r="C75" s="247" t="str">
        <f>traduction!$A$160</f>
        <v>Choix abergement :</v>
      </c>
      <c r="D75" s="222"/>
      <c r="E75" s="318" t="str">
        <f>traduction!$A$162</f>
        <v xml:space="preserve">1 Alu RAL 7022 </v>
      </c>
      <c r="F75" s="318"/>
      <c r="G75" s="318"/>
      <c r="H75" s="222"/>
      <c r="I75" s="222"/>
      <c r="J75" s="222"/>
      <c r="K75" s="243"/>
      <c r="L75" s="243"/>
      <c r="M75" s="243"/>
      <c r="N75" s="243"/>
      <c r="O75" s="243"/>
      <c r="P75" s="243"/>
      <c r="Q75" s="223"/>
      <c r="R75" s="60"/>
    </row>
    <row r="76" spans="2:18" ht="16" customHeight="1" x14ac:dyDescent="0.35">
      <c r="B76" s="169"/>
      <c r="C76" s="170"/>
      <c r="D76" s="170"/>
      <c r="E76" s="170"/>
      <c r="F76" s="170"/>
      <c r="G76" s="170"/>
      <c r="H76" s="170"/>
      <c r="I76" s="170"/>
      <c r="J76" s="170"/>
      <c r="K76" s="243"/>
      <c r="L76" s="243"/>
      <c r="M76" s="243"/>
      <c r="N76" s="243"/>
      <c r="O76" s="243"/>
      <c r="P76" s="243"/>
      <c r="Q76" s="171"/>
      <c r="R76" s="60"/>
    </row>
    <row r="77" spans="2:18" ht="25" customHeight="1" thickBot="1" x14ac:dyDescent="0.4">
      <c r="B77" s="229"/>
      <c r="C77" s="230"/>
      <c r="D77" s="230"/>
      <c r="E77" s="230"/>
      <c r="F77" s="230"/>
      <c r="G77" s="230"/>
      <c r="H77" s="230"/>
      <c r="I77" s="230"/>
      <c r="J77" s="253"/>
      <c r="K77" s="253"/>
      <c r="L77" s="253"/>
      <c r="N77" s="259"/>
      <c r="O77" s="259"/>
      <c r="P77" s="259"/>
      <c r="Q77" s="231"/>
      <c r="R77" s="60"/>
    </row>
    <row r="78" spans="2:18" ht="48" customHeight="1" thickBot="1" x14ac:dyDescent="0.4">
      <c r="B78" s="134"/>
      <c r="C78" s="135"/>
      <c r="D78" s="135"/>
      <c r="E78" s="135"/>
      <c r="F78" s="135"/>
      <c r="G78" s="60"/>
      <c r="H78" s="60"/>
      <c r="I78" s="60"/>
      <c r="J78" s="253"/>
      <c r="K78" s="253"/>
      <c r="L78" s="253"/>
      <c r="M78" s="346" t="s">
        <v>310</v>
      </c>
      <c r="N78" s="347"/>
      <c r="O78" s="348"/>
      <c r="P78" s="253"/>
      <c r="Q78" s="99"/>
      <c r="R78" s="60"/>
    </row>
    <row r="79" spans="2:18" ht="18.75" customHeight="1" thickBot="1" x14ac:dyDescent="0.4">
      <c r="B79" s="134"/>
      <c r="C79" s="135"/>
      <c r="D79" s="135"/>
      <c r="E79" s="135"/>
      <c r="F79" s="135"/>
      <c r="G79" s="60"/>
      <c r="H79" s="60"/>
      <c r="I79" s="60"/>
      <c r="J79" s="253"/>
      <c r="K79" s="253"/>
      <c r="L79" s="253"/>
      <c r="M79" s="253"/>
      <c r="N79" s="253"/>
      <c r="O79" s="253"/>
      <c r="P79" s="253"/>
      <c r="Q79" s="99"/>
      <c r="R79" s="60"/>
    </row>
    <row r="80" spans="2:18" ht="27.75" customHeight="1" x14ac:dyDescent="0.35">
      <c r="B80" s="100"/>
      <c r="C80" s="60"/>
      <c r="D80" s="60"/>
      <c r="E80" s="60"/>
      <c r="F80" s="60"/>
      <c r="G80" s="60"/>
      <c r="H80" s="219"/>
      <c r="I80" s="219"/>
      <c r="J80" s="253"/>
      <c r="K80" s="253"/>
      <c r="L80" s="253"/>
      <c r="M80" s="329" t="s">
        <v>311</v>
      </c>
      <c r="N80" s="330"/>
      <c r="O80" s="331"/>
      <c r="P80" s="253"/>
      <c r="Q80" s="220"/>
      <c r="R80" s="60"/>
    </row>
    <row r="81" spans="2:18" ht="21.5" thickBot="1" x14ac:dyDescent="0.4">
      <c r="B81" s="100"/>
      <c r="C81" s="60"/>
      <c r="D81" s="60"/>
      <c r="E81" s="60"/>
      <c r="F81" s="60"/>
      <c r="G81" s="60"/>
      <c r="H81" s="219"/>
      <c r="I81" s="219"/>
      <c r="J81" s="253"/>
      <c r="K81" s="253"/>
      <c r="L81" s="253"/>
      <c r="M81" s="332"/>
      <c r="N81" s="333"/>
      <c r="O81" s="334"/>
      <c r="P81" s="253"/>
      <c r="Q81" s="220"/>
      <c r="R81" s="60"/>
    </row>
    <row r="82" spans="2:18" ht="21" x14ac:dyDescent="0.35">
      <c r="B82" s="100"/>
      <c r="C82" s="60"/>
      <c r="D82" s="60"/>
      <c r="E82" s="60"/>
      <c r="F82" s="60"/>
      <c r="G82" s="60"/>
      <c r="H82" s="219"/>
      <c r="I82" s="219"/>
      <c r="J82" s="219"/>
      <c r="K82" s="219"/>
      <c r="L82" s="219"/>
      <c r="M82" s="219"/>
      <c r="N82" s="219"/>
      <c r="O82" s="219"/>
      <c r="P82" s="219"/>
      <c r="Q82" s="220"/>
      <c r="R82" s="60"/>
    </row>
    <row r="83" spans="2:18" ht="21" x14ac:dyDescent="0.35">
      <c r="B83" s="100"/>
      <c r="C83" s="60"/>
      <c r="D83" s="60"/>
      <c r="E83" s="60"/>
      <c r="F83" s="60"/>
      <c r="G83" s="60"/>
      <c r="H83" s="219"/>
      <c r="I83" s="219"/>
      <c r="J83" s="219"/>
      <c r="K83" s="219"/>
      <c r="L83" s="219"/>
      <c r="M83" s="219"/>
      <c r="N83" s="219"/>
      <c r="O83" s="219"/>
      <c r="P83" s="219"/>
      <c r="Q83" s="220"/>
      <c r="R83" s="60"/>
    </row>
    <row r="84" spans="2:18" ht="17.25" customHeight="1" x14ac:dyDescent="0.35">
      <c r="B84" s="100"/>
      <c r="C84" s="60"/>
      <c r="D84" s="60"/>
      <c r="E84" s="60"/>
      <c r="F84" s="60"/>
      <c r="H84" s="219"/>
      <c r="I84" s="219"/>
      <c r="J84" s="219"/>
      <c r="K84" s="219"/>
      <c r="L84" s="219"/>
      <c r="M84" s="219"/>
      <c r="N84" s="219"/>
      <c r="O84" s="219"/>
      <c r="P84" s="219"/>
      <c r="Q84" s="220"/>
      <c r="R84" s="60"/>
    </row>
    <row r="85" spans="2:18" ht="12.75" customHeight="1" x14ac:dyDescent="0.35">
      <c r="B85" s="100"/>
      <c r="C85" s="60"/>
      <c r="D85" s="60"/>
      <c r="E85" s="60"/>
      <c r="F85" s="60"/>
      <c r="H85" s="219"/>
      <c r="I85" s="219"/>
      <c r="J85" s="219"/>
      <c r="K85" s="219"/>
      <c r="L85" s="219"/>
      <c r="M85" s="219"/>
      <c r="N85" s="219"/>
      <c r="O85" s="219"/>
      <c r="P85" s="219"/>
      <c r="Q85" s="220"/>
      <c r="R85" s="60"/>
    </row>
    <row r="86" spans="2:18" ht="31.5" customHeight="1" x14ac:dyDescent="0.35">
      <c r="B86" s="100"/>
      <c r="C86" s="262" t="str">
        <f>traduction!$A$210</f>
        <v>ERM OUTILLAGE PORTRAIT</v>
      </c>
      <c r="D86" s="244"/>
      <c r="E86" s="319" t="str">
        <f>traduction!$A$93</f>
        <v xml:space="preserve">6 points de fixation </v>
      </c>
      <c r="F86" s="319"/>
      <c r="G86" s="206"/>
      <c r="H86" s="206"/>
      <c r="I86" s="206"/>
      <c r="J86" s="60"/>
      <c r="K86" s="60"/>
      <c r="O86" s="60"/>
      <c r="P86" s="60"/>
      <c r="Q86" s="99"/>
      <c r="R86" s="60"/>
    </row>
    <row r="87" spans="2:18" ht="34.5" customHeight="1" x14ac:dyDescent="0.35">
      <c r="B87" s="130"/>
      <c r="C87" s="263" t="str">
        <f>traduction!$A$121</f>
        <v>Nombre de modules par Easy Grounding</v>
      </c>
      <c r="D87" s="250"/>
      <c r="E87" s="319" t="str">
        <f>traduction!$A$211</f>
        <v>ERM OUTILLAGE ABERGEMENT</v>
      </c>
      <c r="F87" s="319"/>
      <c r="G87" s="249"/>
      <c r="H87" s="249"/>
      <c r="I87" s="249"/>
      <c r="J87" s="60"/>
      <c r="K87" s="60"/>
      <c r="O87" s="60"/>
      <c r="P87" s="60"/>
      <c r="Q87" s="99"/>
      <c r="R87" s="60"/>
    </row>
    <row r="88" spans="2:18" ht="34.5" customHeight="1" x14ac:dyDescent="0.35">
      <c r="B88" s="130"/>
      <c r="C88" s="129"/>
      <c r="D88" s="129"/>
      <c r="E88" s="143"/>
      <c r="F88" s="131"/>
      <c r="G88" s="60"/>
      <c r="H88" s="60"/>
      <c r="I88" s="60"/>
      <c r="J88" s="60"/>
      <c r="K88" s="60"/>
      <c r="O88" s="60"/>
      <c r="P88" s="60"/>
      <c r="Q88" s="99"/>
      <c r="R88" s="60"/>
    </row>
    <row r="89" spans="2:18" s="255" customFormat="1" ht="21" x14ac:dyDescent="0.5">
      <c r="B89" s="142" t="str">
        <f>traduction!A215</f>
        <v xml:space="preserve">2.4 Pour les montages avec couvertures ardoises et tuiles plates, et pour les montages avec une forme pyramide, </v>
      </c>
      <c r="E89" s="253"/>
      <c r="F89" s="253"/>
      <c r="G89" s="253"/>
      <c r="H89" s="253"/>
      <c r="I89" s="253"/>
      <c r="J89" s="253"/>
      <c r="K89" s="253"/>
      <c r="L89" s="253"/>
      <c r="M89" s="253"/>
      <c r="N89" s="253"/>
      <c r="O89" s="253"/>
      <c r="P89" s="253"/>
      <c r="Q89" s="254"/>
      <c r="R89" s="253"/>
    </row>
    <row r="90" spans="2:18" s="255" customFormat="1" ht="21" x14ac:dyDescent="0.5">
      <c r="B90" s="142" t="str">
        <f>traduction!A216</f>
        <v>sélectionnez  l'OUTILLAGE ABERGEMENT EASY ROOF METAL en tapant 1 dans la cellule jaune - Atuellement non disponible</v>
      </c>
      <c r="E90" s="253"/>
      <c r="F90" s="253"/>
      <c r="G90" s="253"/>
      <c r="H90" s="253"/>
      <c r="I90" s="253"/>
      <c r="J90" s="253"/>
      <c r="K90" s="253"/>
      <c r="L90" s="253"/>
      <c r="M90" s="253"/>
      <c r="N90" s="253"/>
      <c r="O90" s="253"/>
      <c r="P90" s="253"/>
      <c r="Q90" s="254"/>
      <c r="R90" s="253"/>
    </row>
    <row r="91" spans="2:18" ht="24" customHeight="1" x14ac:dyDescent="0.35">
      <c r="B91" s="240"/>
      <c r="C91" s="241"/>
      <c r="D91" s="241"/>
      <c r="E91" s="241"/>
      <c r="F91" s="248" t="str">
        <f>traduction!$A$13</f>
        <v>Champ PV 1</v>
      </c>
      <c r="G91" s="241"/>
      <c r="H91" s="241"/>
      <c r="I91" s="241"/>
      <c r="J91" s="241"/>
      <c r="K91" s="243"/>
      <c r="L91" s="243"/>
      <c r="M91" s="243"/>
      <c r="N91" s="243"/>
      <c r="O91" s="243"/>
      <c r="P91" s="243"/>
      <c r="Q91" s="242"/>
      <c r="R91" s="60"/>
    </row>
    <row r="92" spans="2:18" ht="21.75" customHeight="1" x14ac:dyDescent="0.35">
      <c r="B92" s="221"/>
      <c r="C92" s="247" t="str">
        <f>traduction!$A$160</f>
        <v>Choix abergement :</v>
      </c>
      <c r="D92" s="222"/>
      <c r="E92" s="318" t="str">
        <f>traduction!$A$162</f>
        <v xml:space="preserve">1 Alu RAL 7022 </v>
      </c>
      <c r="F92" s="318"/>
      <c r="G92" s="318"/>
      <c r="H92" s="222"/>
      <c r="I92" s="222"/>
      <c r="J92" s="222"/>
      <c r="K92" s="243"/>
      <c r="L92" s="243"/>
      <c r="M92" s="243"/>
      <c r="N92" s="243"/>
      <c r="O92" s="243"/>
      <c r="P92" s="243"/>
      <c r="Q92" s="223"/>
      <c r="R92" s="60"/>
    </row>
    <row r="93" spans="2:18" ht="16" customHeight="1" x14ac:dyDescent="0.35">
      <c r="B93" s="169"/>
      <c r="C93" s="170"/>
      <c r="D93" s="170"/>
      <c r="E93" s="170"/>
      <c r="F93" s="170"/>
      <c r="G93" s="170"/>
      <c r="H93" s="170"/>
      <c r="I93" s="170"/>
      <c r="J93" s="170"/>
      <c r="K93" s="243"/>
      <c r="L93" s="243"/>
      <c r="M93" s="243"/>
      <c r="N93" s="243"/>
      <c r="O93" s="243"/>
      <c r="P93" s="243"/>
      <c r="Q93" s="171"/>
      <c r="R93" s="60"/>
    </row>
    <row r="94" spans="2:18" ht="25" customHeight="1" x14ac:dyDescent="0.35">
      <c r="B94" s="229"/>
      <c r="C94" s="230"/>
      <c r="D94" s="230"/>
      <c r="E94" s="230"/>
      <c r="F94" s="230"/>
      <c r="G94" s="230"/>
      <c r="H94" s="230"/>
      <c r="I94" s="230"/>
      <c r="J94" s="253"/>
      <c r="K94" s="253"/>
      <c r="L94" s="253"/>
      <c r="N94" s="259"/>
      <c r="O94" s="259"/>
      <c r="P94" s="259"/>
      <c r="Q94" s="231"/>
      <c r="R94" s="60"/>
    </row>
    <row r="95" spans="2:18" ht="48" customHeight="1" x14ac:dyDescent="0.35">
      <c r="B95" s="134"/>
      <c r="C95" s="135"/>
      <c r="D95" s="135"/>
      <c r="E95" s="135"/>
      <c r="F95" s="135"/>
      <c r="G95" s="60"/>
      <c r="H95" s="60"/>
      <c r="I95" s="60"/>
      <c r="J95" s="253"/>
      <c r="K95" s="253"/>
      <c r="L95" s="253"/>
      <c r="M95" s="341"/>
      <c r="N95" s="341"/>
      <c r="O95" s="341"/>
      <c r="P95" s="253"/>
      <c r="Q95" s="99"/>
      <c r="R95" s="60"/>
    </row>
    <row r="96" spans="2:18" ht="18.75" customHeight="1" x14ac:dyDescent="0.35">
      <c r="B96" s="134"/>
      <c r="C96" s="135"/>
      <c r="D96" s="135"/>
      <c r="E96" s="135"/>
      <c r="F96" s="135"/>
      <c r="G96" s="60"/>
      <c r="H96" s="60"/>
      <c r="I96" s="60"/>
      <c r="J96" s="253"/>
      <c r="K96" s="253"/>
      <c r="L96" s="253"/>
      <c r="M96" s="253"/>
      <c r="N96" s="253"/>
      <c r="O96" s="253"/>
      <c r="P96" s="253"/>
      <c r="Q96" s="99"/>
      <c r="R96" s="60"/>
    </row>
    <row r="97" spans="2:18" ht="27.75" customHeight="1" x14ac:dyDescent="0.35">
      <c r="B97" s="100"/>
      <c r="C97" s="60"/>
      <c r="D97" s="60"/>
      <c r="E97" s="60"/>
      <c r="F97" s="60"/>
      <c r="G97" s="60"/>
      <c r="H97" s="219"/>
      <c r="I97" s="219"/>
      <c r="J97" s="253"/>
      <c r="K97" s="253"/>
      <c r="L97" s="253"/>
      <c r="M97" s="341"/>
      <c r="N97" s="341"/>
      <c r="O97" s="341"/>
      <c r="P97" s="253"/>
      <c r="Q97" s="220"/>
      <c r="R97" s="60"/>
    </row>
    <row r="98" spans="2:18" ht="21" x14ac:dyDescent="0.35">
      <c r="B98" s="100"/>
      <c r="C98" s="60"/>
      <c r="D98" s="60"/>
      <c r="E98" s="60"/>
      <c r="F98" s="60"/>
      <c r="G98" s="60"/>
      <c r="H98" s="219"/>
      <c r="I98" s="219"/>
      <c r="J98" s="253"/>
      <c r="K98" s="253"/>
      <c r="L98" s="253"/>
      <c r="M98" s="341"/>
      <c r="N98" s="341"/>
      <c r="O98" s="341"/>
      <c r="P98" s="253"/>
      <c r="Q98" s="220"/>
      <c r="R98" s="60"/>
    </row>
    <row r="99" spans="2:18" ht="21" x14ac:dyDescent="0.35">
      <c r="B99" s="100"/>
      <c r="C99" s="60"/>
      <c r="D99" s="60"/>
      <c r="E99" s="60"/>
      <c r="F99" s="60"/>
      <c r="G99" s="60"/>
      <c r="H99" s="219"/>
      <c r="I99" s="219"/>
      <c r="J99" s="219"/>
      <c r="K99" s="219"/>
      <c r="L99" s="219"/>
      <c r="M99" s="219"/>
      <c r="N99" s="219"/>
      <c r="O99" s="219"/>
      <c r="P99" s="219"/>
      <c r="Q99" s="220"/>
      <c r="R99" s="60"/>
    </row>
    <row r="100" spans="2:18" ht="21" x14ac:dyDescent="0.35">
      <c r="B100" s="100"/>
      <c r="C100" s="60"/>
      <c r="D100" s="60"/>
      <c r="E100" s="60"/>
      <c r="F100" s="60"/>
      <c r="G100" s="60"/>
      <c r="H100" s="219"/>
      <c r="I100" s="219"/>
      <c r="J100" s="219"/>
      <c r="K100" s="219"/>
      <c r="L100" s="219"/>
      <c r="M100" s="219"/>
      <c r="N100" s="219"/>
      <c r="O100" s="219"/>
      <c r="P100" s="219"/>
      <c r="Q100" s="220"/>
      <c r="R100" s="60"/>
    </row>
    <row r="101" spans="2:18" ht="17.25" customHeight="1" x14ac:dyDescent="0.35">
      <c r="B101" s="100"/>
      <c r="C101" s="60"/>
      <c r="D101" s="60"/>
      <c r="E101" s="60"/>
      <c r="F101" s="60"/>
      <c r="H101" s="219"/>
      <c r="I101" s="219"/>
      <c r="J101" s="219"/>
      <c r="K101" s="219"/>
      <c r="L101" s="219"/>
      <c r="M101" s="219"/>
      <c r="N101" s="219"/>
      <c r="O101" s="219"/>
      <c r="P101" s="219"/>
      <c r="Q101" s="220"/>
      <c r="R101" s="60"/>
    </row>
    <row r="102" spans="2:18" ht="12.75" customHeight="1" x14ac:dyDescent="0.35">
      <c r="B102" s="100"/>
      <c r="C102" s="60"/>
      <c r="D102" s="60"/>
      <c r="E102" s="60"/>
      <c r="F102" s="60"/>
      <c r="H102" s="219"/>
      <c r="I102" s="219"/>
      <c r="J102" s="219"/>
      <c r="K102" s="219"/>
      <c r="L102" s="219"/>
      <c r="M102" s="219"/>
      <c r="N102" s="219"/>
      <c r="O102" s="219"/>
      <c r="P102" s="219"/>
      <c r="Q102" s="220"/>
      <c r="R102" s="60"/>
    </row>
    <row r="103" spans="2:18" ht="31.5" customHeight="1" x14ac:dyDescent="0.35">
      <c r="B103" s="100"/>
      <c r="C103" s="262" t="str">
        <f>traduction!$A$210</f>
        <v>ERM OUTILLAGE PORTRAIT</v>
      </c>
      <c r="D103" s="244"/>
      <c r="E103" s="319" t="str">
        <f>traduction!$A$93</f>
        <v xml:space="preserve">6 points de fixation </v>
      </c>
      <c r="F103" s="319"/>
      <c r="G103" s="206"/>
      <c r="H103" s="206"/>
      <c r="I103" s="206"/>
      <c r="J103" s="60"/>
      <c r="K103" s="60"/>
      <c r="O103" s="60"/>
      <c r="P103" s="60"/>
      <c r="Q103" s="99"/>
      <c r="R103" s="60"/>
    </row>
    <row r="104" spans="2:18" ht="34.5" customHeight="1" x14ac:dyDescent="0.35">
      <c r="B104" s="130"/>
      <c r="C104" s="263" t="str">
        <f>traduction!$A$121</f>
        <v>Nombre de modules par Easy Grounding</v>
      </c>
      <c r="D104" s="250"/>
      <c r="E104" s="319" t="str">
        <f>traduction!$A$211</f>
        <v>ERM OUTILLAGE ABERGEMENT</v>
      </c>
      <c r="F104" s="319"/>
      <c r="G104" s="249"/>
      <c r="H104" s="249"/>
      <c r="I104" s="249"/>
      <c r="J104" s="60"/>
      <c r="K104" s="60"/>
      <c r="O104" s="60"/>
      <c r="P104" s="60"/>
      <c r="Q104" s="99"/>
      <c r="R104" s="60"/>
    </row>
    <row r="105" spans="2:18" ht="34.5" customHeight="1" x14ac:dyDescent="0.35">
      <c r="B105" s="130"/>
      <c r="C105" s="129"/>
      <c r="D105" s="129"/>
      <c r="E105" s="143"/>
      <c r="F105" s="131"/>
      <c r="G105" s="60"/>
      <c r="H105" s="60"/>
      <c r="I105" s="60"/>
      <c r="J105" s="60"/>
      <c r="K105" s="60"/>
      <c r="O105" s="60"/>
      <c r="P105" s="60"/>
      <c r="Q105" s="99"/>
      <c r="R105" s="60"/>
    </row>
    <row r="106" spans="2:18" ht="20.25" customHeight="1" x14ac:dyDescent="0.35">
      <c r="B106" s="100" t="str">
        <f>traduction!A75</f>
        <v>3. La nomenclature sera générée dans le tableau de l'onglet "nomenclature "</v>
      </c>
      <c r="C106" s="60"/>
      <c r="D106" s="60"/>
      <c r="E106" s="60"/>
      <c r="F106" s="60"/>
      <c r="G106" s="60"/>
      <c r="H106" s="60"/>
      <c r="I106" s="60"/>
      <c r="J106" s="60"/>
      <c r="K106" s="60"/>
      <c r="L106" s="60"/>
      <c r="M106" s="60"/>
      <c r="N106" s="60"/>
      <c r="O106" s="60"/>
      <c r="P106" s="60"/>
      <c r="Q106" s="99"/>
      <c r="R106" s="60"/>
    </row>
    <row r="107" spans="2:18" ht="20.25" customHeight="1" x14ac:dyDescent="0.35">
      <c r="B107" s="100"/>
      <c r="C107" s="60"/>
      <c r="D107" s="60"/>
      <c r="E107" s="60"/>
      <c r="F107" s="60"/>
      <c r="G107" s="60"/>
      <c r="H107" s="60"/>
      <c r="I107" s="60"/>
      <c r="J107" s="60"/>
      <c r="K107" s="60"/>
      <c r="L107" s="60"/>
      <c r="M107" s="60"/>
      <c r="N107" s="60"/>
      <c r="O107" s="60"/>
      <c r="P107" s="60"/>
      <c r="Q107" s="99"/>
      <c r="R107" s="60"/>
    </row>
    <row r="108" spans="2:18" ht="21" customHeight="1" x14ac:dyDescent="0.5">
      <c r="B108" s="123" t="str">
        <f>traduction!A76</f>
        <v>3.1.  Renseignez l'épaisseur des modules ligne 4</v>
      </c>
      <c r="C108" s="124"/>
      <c r="D108" s="124"/>
      <c r="E108" s="124"/>
      <c r="F108" s="124"/>
      <c r="G108" s="124"/>
      <c r="H108" s="124"/>
      <c r="I108" s="124"/>
      <c r="J108" s="124"/>
      <c r="K108" s="124"/>
      <c r="L108" s="124"/>
      <c r="M108" s="124"/>
      <c r="N108" s="124"/>
      <c r="O108" s="124"/>
      <c r="P108" s="124"/>
      <c r="Q108" s="156"/>
      <c r="R108" s="60"/>
    </row>
    <row r="109" spans="2:18" ht="21" customHeight="1" thickBot="1" x14ac:dyDescent="0.55000000000000004">
      <c r="B109" s="123"/>
      <c r="C109" s="124"/>
      <c r="D109" s="124"/>
      <c r="E109" s="124"/>
      <c r="F109" s="124"/>
      <c r="G109" s="124"/>
      <c r="H109" s="124"/>
      <c r="I109" s="124"/>
      <c r="J109" s="124"/>
      <c r="K109" s="124"/>
      <c r="L109" s="124"/>
      <c r="M109" s="124"/>
      <c r="N109" s="124"/>
      <c r="O109" s="124"/>
      <c r="P109" s="124"/>
      <c r="Q109" s="156"/>
      <c r="R109" s="60"/>
    </row>
    <row r="110" spans="2:18" ht="21" customHeight="1" thickBot="1" x14ac:dyDescent="0.55000000000000004">
      <c r="B110" s="123"/>
      <c r="C110" s="320" t="str">
        <f>traduction!$A$6</f>
        <v>Nomenclature pour EASY ROOF METAL (portrait)</v>
      </c>
      <c r="D110" s="321"/>
      <c r="E110" s="321"/>
      <c r="F110" s="321"/>
      <c r="G110" s="321"/>
      <c r="H110" s="321"/>
      <c r="I110" s="321"/>
      <c r="J110" s="321"/>
      <c r="K110" s="321"/>
      <c r="L110" s="321"/>
      <c r="M110" s="124"/>
      <c r="N110" s="325"/>
      <c r="O110" s="325"/>
      <c r="P110" s="325"/>
      <c r="Q110" s="278"/>
      <c r="R110" s="60"/>
    </row>
    <row r="111" spans="2:18" ht="21" customHeight="1" thickBot="1" x14ac:dyDescent="0.55000000000000004">
      <c r="B111" s="123"/>
      <c r="C111" s="320" t="str">
        <f>traduction!$A$8</f>
        <v>Nombre de kits</v>
      </c>
      <c r="D111" s="321"/>
      <c r="E111" s="321"/>
      <c r="F111" s="323"/>
      <c r="G111" s="260"/>
      <c r="H111" s="260"/>
      <c r="I111" s="124"/>
      <c r="J111" s="124"/>
      <c r="K111" s="124"/>
      <c r="L111" s="124"/>
      <c r="M111" s="124"/>
      <c r="N111" s="325"/>
      <c r="O111" s="325"/>
      <c r="P111" s="325"/>
      <c r="Q111" s="278"/>
      <c r="R111" s="60"/>
    </row>
    <row r="112" spans="2:18" ht="21" customHeight="1" thickBot="1" x14ac:dyDescent="0.55000000000000004">
      <c r="B112" s="123"/>
      <c r="C112" s="320" t="str">
        <f>traduction!$A$144</f>
        <v>Epaisseur module</v>
      </c>
      <c r="D112" s="321"/>
      <c r="E112" s="321"/>
      <c r="F112" s="323"/>
      <c r="G112" s="260"/>
      <c r="H112" s="260"/>
      <c r="I112" s="124"/>
      <c r="J112" s="124"/>
      <c r="K112" s="124"/>
      <c r="L112" s="124"/>
      <c r="M112" s="124"/>
      <c r="N112" s="325"/>
      <c r="O112" s="325"/>
      <c r="P112" s="325"/>
      <c r="Q112" s="278"/>
      <c r="R112" s="60"/>
    </row>
    <row r="113" spans="2:18" ht="21" customHeight="1" thickBot="1" x14ac:dyDescent="0.55000000000000004">
      <c r="B113" s="123"/>
      <c r="C113" s="320" t="str">
        <f>traduction!$A$145</f>
        <v>Longueur module</v>
      </c>
      <c r="D113" s="321"/>
      <c r="E113" s="321"/>
      <c r="F113" s="323"/>
      <c r="G113" s="260"/>
      <c r="H113" s="260"/>
      <c r="I113" s="124"/>
      <c r="J113" s="124"/>
      <c r="K113" s="124"/>
      <c r="L113" s="124"/>
      <c r="M113" s="124"/>
      <c r="N113" s="325"/>
      <c r="O113" s="325"/>
      <c r="P113" s="325"/>
      <c r="Q113" s="156"/>
      <c r="R113" s="60"/>
    </row>
    <row r="114" spans="2:18" ht="21.5" thickBot="1" x14ac:dyDescent="0.55000000000000004">
      <c r="B114" s="123"/>
      <c r="C114" s="320" t="str">
        <f>traduction!$A$146</f>
        <v>Largeur module</v>
      </c>
      <c r="D114" s="321"/>
      <c r="E114" s="321"/>
      <c r="F114" s="323"/>
      <c r="G114" s="260"/>
      <c r="H114" s="260"/>
      <c r="I114" s="125"/>
      <c r="J114" s="125"/>
      <c r="K114" s="125"/>
      <c r="L114" s="125"/>
      <c r="M114" s="125"/>
      <c r="Q114" s="156"/>
      <c r="R114" s="60"/>
    </row>
    <row r="115" spans="2:18" ht="21.5" thickBot="1" x14ac:dyDescent="0.55000000000000004">
      <c r="B115" s="123"/>
      <c r="C115" s="320" t="str">
        <f>traduction!$A$179</f>
        <v>Pente de la toiture</v>
      </c>
      <c r="D115" s="321"/>
      <c r="E115" s="321"/>
      <c r="F115" s="323"/>
      <c r="G115" s="260"/>
      <c r="H115" s="260"/>
      <c r="I115" s="125"/>
      <c r="J115" s="125"/>
      <c r="K115" s="125"/>
      <c r="L115" s="125"/>
      <c r="M115" s="125"/>
      <c r="Q115" s="156"/>
      <c r="R115" s="60"/>
    </row>
    <row r="116" spans="2:18" ht="21" x14ac:dyDescent="0.5">
      <c r="B116" s="123"/>
      <c r="C116" s="124"/>
      <c r="D116" s="124"/>
      <c r="E116" s="124"/>
      <c r="F116" s="124"/>
      <c r="G116" s="124"/>
      <c r="H116" s="125"/>
      <c r="I116" s="125"/>
      <c r="J116" s="125"/>
      <c r="K116" s="125"/>
      <c r="L116" s="125"/>
      <c r="M116" s="125"/>
      <c r="N116" s="125"/>
      <c r="O116" s="125"/>
      <c r="P116" s="125"/>
      <c r="Q116" s="156"/>
      <c r="R116" s="60"/>
    </row>
    <row r="117" spans="2:18" ht="21" customHeight="1" x14ac:dyDescent="0.5">
      <c r="B117" s="123" t="str">
        <f>traduction!A176</f>
        <v>3.2. Renseignez la longueur des modules ligne 5</v>
      </c>
      <c r="C117" s="124"/>
      <c r="D117" s="124"/>
      <c r="E117" s="124"/>
      <c r="F117" s="124"/>
      <c r="G117" s="124"/>
      <c r="H117" s="124"/>
      <c r="I117" s="124"/>
      <c r="J117" s="124"/>
      <c r="K117" s="124"/>
      <c r="L117" s="124"/>
      <c r="M117" s="124"/>
      <c r="N117" s="124"/>
      <c r="O117" s="124"/>
      <c r="P117" s="124"/>
      <c r="Q117" s="156"/>
      <c r="R117" s="60"/>
    </row>
    <row r="118" spans="2:18" ht="21" customHeight="1" thickBot="1" x14ac:dyDescent="0.55000000000000004">
      <c r="B118" s="123"/>
      <c r="C118" s="124"/>
      <c r="D118" s="124"/>
      <c r="E118" s="124"/>
      <c r="F118" s="124"/>
      <c r="G118" s="124"/>
      <c r="H118" s="124"/>
      <c r="I118" s="124"/>
      <c r="J118" s="124"/>
      <c r="K118" s="124"/>
      <c r="L118" s="124"/>
      <c r="M118" s="124"/>
      <c r="N118" s="124"/>
      <c r="O118" s="124"/>
      <c r="P118" s="124"/>
      <c r="Q118" s="156"/>
      <c r="R118" s="60"/>
    </row>
    <row r="119" spans="2:18" ht="21" customHeight="1" thickBot="1" x14ac:dyDescent="0.55000000000000004">
      <c r="B119" s="123"/>
      <c r="C119" s="320" t="str">
        <f>traduction!$A$6</f>
        <v>Nomenclature pour EASY ROOF METAL (portrait)</v>
      </c>
      <c r="D119" s="321"/>
      <c r="E119" s="321"/>
      <c r="F119" s="321"/>
      <c r="G119" s="321"/>
      <c r="H119" s="321"/>
      <c r="I119" s="321"/>
      <c r="J119" s="321"/>
      <c r="K119" s="321"/>
      <c r="L119" s="321"/>
      <c r="M119" s="124"/>
      <c r="N119" s="124"/>
      <c r="O119" s="124"/>
      <c r="P119" s="124"/>
      <c r="Q119" s="156"/>
      <c r="R119" s="60"/>
    </row>
    <row r="120" spans="2:18" ht="21" customHeight="1" thickBot="1" x14ac:dyDescent="0.55000000000000004">
      <c r="B120" s="123"/>
      <c r="C120" s="320" t="str">
        <f>traduction!$A$8</f>
        <v>Nombre de kits</v>
      </c>
      <c r="D120" s="321"/>
      <c r="E120" s="321"/>
      <c r="F120" s="323"/>
      <c r="G120" s="260"/>
      <c r="H120" s="260"/>
      <c r="I120" s="124"/>
      <c r="J120" s="124"/>
      <c r="K120" s="124"/>
      <c r="L120" s="124"/>
      <c r="M120" s="124"/>
      <c r="Q120" s="156"/>
      <c r="R120" s="60"/>
    </row>
    <row r="121" spans="2:18" ht="21" customHeight="1" thickBot="1" x14ac:dyDescent="0.55000000000000004">
      <c r="B121" s="123"/>
      <c r="C121" s="320" t="str">
        <f>traduction!$A$144</f>
        <v>Epaisseur module</v>
      </c>
      <c r="D121" s="321"/>
      <c r="E121" s="321"/>
      <c r="F121" s="323"/>
      <c r="G121" s="260"/>
      <c r="H121" s="260"/>
      <c r="I121" s="124"/>
      <c r="J121" s="124"/>
      <c r="K121" s="124"/>
      <c r="L121" s="124"/>
      <c r="M121" s="124"/>
      <c r="Q121" s="156"/>
      <c r="R121" s="60"/>
    </row>
    <row r="122" spans="2:18" ht="21" customHeight="1" thickBot="1" x14ac:dyDescent="0.55000000000000004">
      <c r="B122" s="123"/>
      <c r="C122" s="320" t="str">
        <f>traduction!$A$145</f>
        <v>Longueur module</v>
      </c>
      <c r="D122" s="321"/>
      <c r="E122" s="321"/>
      <c r="F122" s="323"/>
      <c r="G122" s="260"/>
      <c r="H122" s="260"/>
      <c r="I122" s="124"/>
      <c r="J122" s="124"/>
      <c r="K122" s="124"/>
      <c r="L122" s="124"/>
      <c r="M122" s="124"/>
      <c r="Q122" s="156"/>
      <c r="R122" s="60"/>
    </row>
    <row r="123" spans="2:18" ht="21.5" thickBot="1" x14ac:dyDescent="0.55000000000000004">
      <c r="B123" s="123"/>
      <c r="C123" s="320" t="str">
        <f>traduction!$A$146</f>
        <v>Largeur module</v>
      </c>
      <c r="D123" s="321"/>
      <c r="E123" s="321"/>
      <c r="F123" s="323"/>
      <c r="G123" s="260"/>
      <c r="H123" s="260"/>
      <c r="I123" s="125"/>
      <c r="J123" s="125"/>
      <c r="K123" s="125"/>
      <c r="L123" s="125"/>
      <c r="M123" s="125"/>
      <c r="Q123" s="156"/>
      <c r="R123" s="60"/>
    </row>
    <row r="124" spans="2:18" ht="21.5" thickBot="1" x14ac:dyDescent="0.55000000000000004">
      <c r="B124" s="123"/>
      <c r="C124" s="320" t="str">
        <f>traduction!$A$179</f>
        <v>Pente de la toiture</v>
      </c>
      <c r="D124" s="321"/>
      <c r="E124" s="321"/>
      <c r="F124" s="323"/>
      <c r="G124" s="260"/>
      <c r="H124" s="260"/>
      <c r="I124" s="125"/>
      <c r="J124" s="125"/>
      <c r="K124" s="125"/>
      <c r="L124" s="125"/>
      <c r="M124" s="125"/>
      <c r="Q124" s="156"/>
      <c r="R124" s="60"/>
    </row>
    <row r="125" spans="2:18" ht="21" customHeight="1" x14ac:dyDescent="0.5">
      <c r="B125" s="123"/>
      <c r="C125" s="124"/>
      <c r="D125" s="124"/>
      <c r="E125" s="124"/>
      <c r="F125" s="124"/>
      <c r="G125" s="124"/>
      <c r="H125" s="124"/>
      <c r="I125" s="124"/>
      <c r="J125" s="124"/>
      <c r="K125" s="124"/>
      <c r="L125" s="124"/>
      <c r="M125" s="124"/>
      <c r="N125" s="124"/>
      <c r="O125" s="124"/>
      <c r="P125" s="124"/>
      <c r="Q125" s="156"/>
      <c r="R125" s="60"/>
    </row>
    <row r="126" spans="2:18" ht="21" x14ac:dyDescent="0.5">
      <c r="B126" s="123" t="str">
        <f>traduction!A79</f>
        <v>3.3. Renseignez la largeur des modules ligne 6</v>
      </c>
      <c r="C126" s="60"/>
      <c r="D126" s="60"/>
      <c r="E126" s="60"/>
      <c r="F126" s="60"/>
      <c r="G126" s="60"/>
      <c r="H126" s="60"/>
      <c r="I126" s="60"/>
      <c r="J126" s="60"/>
      <c r="K126" s="60"/>
      <c r="L126" s="60"/>
      <c r="M126" s="60"/>
      <c r="N126" s="60"/>
      <c r="O126" s="60"/>
      <c r="P126" s="60"/>
      <c r="Q126" s="99"/>
      <c r="R126" s="60"/>
    </row>
    <row r="127" spans="2:18" ht="21.5" thickBot="1" x14ac:dyDescent="0.4">
      <c r="B127" s="100"/>
      <c r="C127" s="60"/>
      <c r="D127" s="60"/>
      <c r="E127" s="60"/>
      <c r="F127" s="60"/>
      <c r="G127" s="60"/>
      <c r="H127" s="60"/>
      <c r="I127" s="60"/>
      <c r="J127" s="60"/>
      <c r="K127" s="60"/>
      <c r="L127" s="60"/>
      <c r="M127" s="60"/>
      <c r="N127" s="60"/>
      <c r="O127" s="60"/>
      <c r="P127" s="60"/>
      <c r="Q127" s="99"/>
      <c r="R127" s="60"/>
    </row>
    <row r="128" spans="2:18" ht="21" customHeight="1" thickBot="1" x14ac:dyDescent="0.55000000000000004">
      <c r="B128" s="123"/>
      <c r="C128" s="320" t="str">
        <f>traduction!$A$6</f>
        <v>Nomenclature pour EASY ROOF METAL (portrait)</v>
      </c>
      <c r="D128" s="321"/>
      <c r="E128" s="321"/>
      <c r="F128" s="321"/>
      <c r="G128" s="321"/>
      <c r="H128" s="321"/>
      <c r="I128" s="321"/>
      <c r="J128" s="321"/>
      <c r="K128" s="321"/>
      <c r="L128" s="321"/>
      <c r="M128" s="124"/>
      <c r="N128" s="124"/>
      <c r="O128" s="124"/>
      <c r="P128" s="124"/>
      <c r="Q128" s="156"/>
      <c r="R128" s="60"/>
    </row>
    <row r="129" spans="2:18" ht="21" customHeight="1" thickBot="1" x14ac:dyDescent="0.55000000000000004">
      <c r="B129" s="123"/>
      <c r="C129" s="320" t="str">
        <f>traduction!$A$8</f>
        <v>Nombre de kits</v>
      </c>
      <c r="D129" s="321"/>
      <c r="E129" s="321"/>
      <c r="F129" s="323"/>
      <c r="G129" s="260"/>
      <c r="H129" s="260"/>
      <c r="I129" s="124"/>
      <c r="J129" s="124"/>
      <c r="K129" s="124"/>
      <c r="L129" s="124"/>
      <c r="M129" s="124"/>
      <c r="Q129" s="156"/>
      <c r="R129" s="60"/>
    </row>
    <row r="130" spans="2:18" ht="21" customHeight="1" thickBot="1" x14ac:dyDescent="0.55000000000000004">
      <c r="B130" s="123"/>
      <c r="C130" s="320" t="str">
        <f>traduction!$A$144</f>
        <v>Epaisseur module</v>
      </c>
      <c r="D130" s="321"/>
      <c r="E130" s="321"/>
      <c r="F130" s="323"/>
      <c r="G130" s="260"/>
      <c r="H130" s="260"/>
      <c r="I130" s="124"/>
      <c r="J130" s="124"/>
      <c r="K130" s="124"/>
      <c r="L130" s="124"/>
      <c r="M130" s="124"/>
      <c r="Q130" s="156"/>
      <c r="R130" s="60"/>
    </row>
    <row r="131" spans="2:18" ht="21" customHeight="1" thickBot="1" x14ac:dyDescent="0.55000000000000004">
      <c r="B131" s="123"/>
      <c r="C131" s="320" t="str">
        <f>traduction!$A$145</f>
        <v>Longueur module</v>
      </c>
      <c r="D131" s="321"/>
      <c r="E131" s="321"/>
      <c r="F131" s="323"/>
      <c r="G131" s="260"/>
      <c r="H131" s="260"/>
      <c r="I131" s="124"/>
      <c r="J131" s="124"/>
      <c r="K131" s="124"/>
      <c r="L131" s="124"/>
      <c r="M131" s="124"/>
      <c r="Q131" s="156"/>
      <c r="R131" s="60"/>
    </row>
    <row r="132" spans="2:18" ht="21.5" thickBot="1" x14ac:dyDescent="0.55000000000000004">
      <c r="B132" s="123"/>
      <c r="C132" s="320" t="str">
        <f>traduction!$A$146</f>
        <v>Largeur module</v>
      </c>
      <c r="D132" s="321"/>
      <c r="E132" s="321"/>
      <c r="F132" s="323"/>
      <c r="G132" s="260"/>
      <c r="H132" s="260"/>
      <c r="I132" s="125"/>
      <c r="J132" s="125"/>
      <c r="K132" s="125"/>
      <c r="L132" s="125"/>
      <c r="M132" s="125"/>
      <c r="Q132" s="156"/>
      <c r="R132" s="60"/>
    </row>
    <row r="133" spans="2:18" ht="21.5" thickBot="1" x14ac:dyDescent="0.55000000000000004">
      <c r="B133" s="123"/>
      <c r="C133" s="320" t="str">
        <f>traduction!$A$179</f>
        <v>Pente de la toiture</v>
      </c>
      <c r="D133" s="321"/>
      <c r="E133" s="321"/>
      <c r="F133" s="323"/>
      <c r="G133" s="260"/>
      <c r="H133" s="260"/>
      <c r="I133" s="125"/>
      <c r="J133" s="125"/>
      <c r="K133" s="125"/>
      <c r="L133" s="125"/>
      <c r="M133" s="125"/>
      <c r="Q133" s="156"/>
      <c r="R133" s="60"/>
    </row>
    <row r="134" spans="2:18" ht="21" x14ac:dyDescent="0.35">
      <c r="B134" s="100"/>
      <c r="C134" s="60"/>
      <c r="D134" s="60"/>
      <c r="E134" s="60"/>
      <c r="F134" s="60"/>
      <c r="G134" s="60"/>
      <c r="H134" s="60"/>
      <c r="I134" s="60"/>
      <c r="J134" s="60"/>
      <c r="K134" s="60"/>
      <c r="L134" s="60"/>
      <c r="M134" s="60"/>
      <c r="N134" s="60"/>
      <c r="O134" s="60"/>
      <c r="P134" s="60"/>
      <c r="Q134" s="99"/>
      <c r="R134" s="60"/>
    </row>
    <row r="135" spans="2:18" ht="21" x14ac:dyDescent="0.5">
      <c r="B135" s="123" t="str">
        <f>traduction!A177</f>
        <v>3.4. Renseignez l'angle de la toiture ligne 7</v>
      </c>
      <c r="C135" s="60"/>
      <c r="D135" s="60"/>
      <c r="E135" s="60"/>
      <c r="F135" s="60"/>
      <c r="G135" s="60"/>
      <c r="H135" s="60"/>
      <c r="I135" s="60"/>
      <c r="J135" s="60"/>
      <c r="K135" s="60"/>
      <c r="L135" s="60"/>
      <c r="M135" s="60"/>
      <c r="N135" s="60"/>
      <c r="O135" s="60"/>
      <c r="P135" s="60"/>
      <c r="Q135" s="99"/>
      <c r="R135" s="60"/>
    </row>
    <row r="136" spans="2:18" ht="21.5" thickBot="1" x14ac:dyDescent="0.4">
      <c r="B136" s="100"/>
      <c r="C136" s="60"/>
      <c r="D136" s="60"/>
      <c r="E136" s="60"/>
      <c r="F136" s="60"/>
      <c r="G136" s="60"/>
      <c r="H136" s="60"/>
      <c r="I136" s="60"/>
      <c r="J136" s="60"/>
      <c r="K136" s="60"/>
      <c r="L136" s="60"/>
      <c r="M136" s="60"/>
      <c r="N136" s="60"/>
      <c r="O136" s="60"/>
      <c r="P136" s="60"/>
      <c r="Q136" s="99"/>
      <c r="R136" s="60"/>
    </row>
    <row r="137" spans="2:18" ht="21" customHeight="1" thickBot="1" x14ac:dyDescent="0.55000000000000004">
      <c r="B137" s="123"/>
      <c r="C137" s="320" t="str">
        <f>traduction!$A$6</f>
        <v>Nomenclature pour EASY ROOF METAL (portrait)</v>
      </c>
      <c r="D137" s="321"/>
      <c r="E137" s="321"/>
      <c r="F137" s="321"/>
      <c r="G137" s="321"/>
      <c r="H137" s="321"/>
      <c r="I137" s="321"/>
      <c r="J137" s="321"/>
      <c r="K137" s="321"/>
      <c r="L137" s="321"/>
      <c r="M137" s="124"/>
      <c r="N137" s="124"/>
      <c r="O137" s="124"/>
      <c r="P137" s="124"/>
      <c r="Q137" s="156"/>
      <c r="R137" s="60"/>
    </row>
    <row r="138" spans="2:18" ht="21" customHeight="1" thickBot="1" x14ac:dyDescent="0.55000000000000004">
      <c r="B138" s="123"/>
      <c r="C138" s="320" t="str">
        <f>traduction!$A$8</f>
        <v>Nombre de kits</v>
      </c>
      <c r="D138" s="321"/>
      <c r="E138" s="321"/>
      <c r="F138" s="323"/>
      <c r="G138" s="260"/>
      <c r="H138" s="260"/>
      <c r="I138" s="124"/>
      <c r="J138" s="124"/>
      <c r="K138" s="124"/>
      <c r="L138" s="124"/>
      <c r="M138" s="124"/>
      <c r="Q138" s="156"/>
      <c r="R138" s="60"/>
    </row>
    <row r="139" spans="2:18" ht="21" customHeight="1" thickBot="1" x14ac:dyDescent="0.55000000000000004">
      <c r="B139" s="123"/>
      <c r="C139" s="320" t="str">
        <f>traduction!$A$144</f>
        <v>Epaisseur module</v>
      </c>
      <c r="D139" s="321"/>
      <c r="E139" s="321"/>
      <c r="F139" s="323"/>
      <c r="G139" s="260"/>
      <c r="H139" s="260"/>
      <c r="I139" s="124"/>
      <c r="J139" s="124"/>
      <c r="K139" s="124"/>
      <c r="L139" s="124"/>
      <c r="M139" s="124"/>
      <c r="Q139" s="156"/>
      <c r="R139" s="60"/>
    </row>
    <row r="140" spans="2:18" ht="21" customHeight="1" thickBot="1" x14ac:dyDescent="0.55000000000000004">
      <c r="B140" s="123"/>
      <c r="C140" s="320" t="str">
        <f>traduction!$A$145</f>
        <v>Longueur module</v>
      </c>
      <c r="D140" s="321"/>
      <c r="E140" s="321"/>
      <c r="F140" s="323"/>
      <c r="G140" s="260"/>
      <c r="H140" s="260"/>
      <c r="I140" s="124"/>
      <c r="J140" s="124"/>
      <c r="K140" s="124"/>
      <c r="L140" s="124"/>
      <c r="M140" s="124"/>
      <c r="Q140" s="156"/>
      <c r="R140" s="60"/>
    </row>
    <row r="141" spans="2:18" ht="21.5" thickBot="1" x14ac:dyDescent="0.55000000000000004">
      <c r="B141" s="123"/>
      <c r="C141" s="320" t="str">
        <f>traduction!$A$146</f>
        <v>Largeur module</v>
      </c>
      <c r="D141" s="321"/>
      <c r="E141" s="321"/>
      <c r="F141" s="323"/>
      <c r="G141" s="260"/>
      <c r="H141" s="260"/>
      <c r="I141" s="125"/>
      <c r="J141" s="125"/>
      <c r="K141" s="125"/>
      <c r="L141" s="125"/>
      <c r="M141" s="125"/>
      <c r="Q141" s="156"/>
      <c r="R141" s="60"/>
    </row>
    <row r="142" spans="2:18" ht="21.5" thickBot="1" x14ac:dyDescent="0.55000000000000004">
      <c r="B142" s="123"/>
      <c r="C142" s="320" t="str">
        <f>traduction!$A$179</f>
        <v>Pente de la toiture</v>
      </c>
      <c r="D142" s="321"/>
      <c r="E142" s="321"/>
      <c r="F142" s="323"/>
      <c r="G142" s="260"/>
      <c r="H142" s="260"/>
      <c r="I142" s="125"/>
      <c r="J142" s="125"/>
      <c r="K142" s="125"/>
      <c r="L142" s="125"/>
      <c r="M142" s="125"/>
      <c r="Q142" s="156"/>
      <c r="R142" s="60"/>
    </row>
    <row r="143" spans="2:18" ht="21" x14ac:dyDescent="0.35">
      <c r="B143" s="100"/>
      <c r="C143" s="60"/>
      <c r="D143" s="60"/>
      <c r="E143" s="60"/>
      <c r="F143" s="60"/>
      <c r="G143" s="60"/>
      <c r="H143" s="60"/>
      <c r="I143" s="60"/>
      <c r="J143" s="60"/>
      <c r="K143" s="60"/>
      <c r="L143" s="60"/>
      <c r="M143" s="60"/>
      <c r="N143" s="60"/>
      <c r="O143" s="60"/>
      <c r="P143" s="60"/>
      <c r="Q143" s="99"/>
      <c r="R143" s="60"/>
    </row>
    <row r="144" spans="2:18" ht="21" x14ac:dyDescent="0.35">
      <c r="B144" s="100" t="str">
        <f>traduction!A83</f>
        <v>4. Indiquez le nombre de kits souhaités sur la ligne 3 pour chaque champ PV dessiné</v>
      </c>
      <c r="C144" s="60"/>
      <c r="D144" s="60"/>
      <c r="E144" s="60"/>
      <c r="F144" s="60"/>
      <c r="G144" s="60"/>
      <c r="H144" s="60"/>
      <c r="I144" s="60"/>
      <c r="J144" s="60"/>
      <c r="K144" s="60"/>
      <c r="L144" s="60"/>
      <c r="M144" s="60"/>
      <c r="N144" s="60"/>
      <c r="O144" s="60"/>
      <c r="P144" s="60"/>
      <c r="Q144" s="99"/>
      <c r="R144" s="60"/>
    </row>
    <row r="145" spans="2:19" ht="21.5" thickBot="1" x14ac:dyDescent="0.4">
      <c r="B145" s="100"/>
      <c r="C145" s="60"/>
      <c r="D145" s="60"/>
      <c r="E145" s="60"/>
      <c r="F145" s="60"/>
      <c r="G145" s="60"/>
      <c r="H145" s="60"/>
      <c r="I145" s="60"/>
      <c r="J145" s="60"/>
      <c r="K145" s="60"/>
      <c r="L145" s="60"/>
      <c r="M145" s="60"/>
      <c r="N145" s="60"/>
      <c r="O145" s="60"/>
      <c r="P145" s="60"/>
      <c r="Q145" s="99"/>
      <c r="R145" s="60"/>
    </row>
    <row r="146" spans="2:19" ht="21" customHeight="1" thickBot="1" x14ac:dyDescent="0.55000000000000004">
      <c r="B146" s="123"/>
      <c r="C146" s="320" t="str">
        <f>traduction!$A$6</f>
        <v>Nomenclature pour EASY ROOF METAL (portrait)</v>
      </c>
      <c r="D146" s="321"/>
      <c r="E146" s="321"/>
      <c r="F146" s="321"/>
      <c r="G146" s="321"/>
      <c r="H146" s="321"/>
      <c r="I146" s="321"/>
      <c r="J146" s="321"/>
      <c r="K146" s="321"/>
      <c r="L146" s="321"/>
      <c r="M146" s="124"/>
      <c r="N146" s="124"/>
      <c r="O146" s="124"/>
      <c r="P146" s="124"/>
      <c r="Q146" s="156"/>
      <c r="R146" s="60"/>
    </row>
    <row r="147" spans="2:19" ht="21" customHeight="1" thickBot="1" x14ac:dyDescent="0.55000000000000004">
      <c r="B147" s="123"/>
      <c r="C147" s="320" t="str">
        <f>traduction!$A$8</f>
        <v>Nombre de kits</v>
      </c>
      <c r="D147" s="321"/>
      <c r="E147" s="321"/>
      <c r="F147" s="323"/>
      <c r="G147" s="260"/>
      <c r="H147" s="260"/>
      <c r="I147" s="124"/>
      <c r="J147" s="124"/>
      <c r="K147" s="124"/>
      <c r="L147" s="124"/>
      <c r="M147" s="124"/>
      <c r="Q147" s="156"/>
      <c r="R147" s="60"/>
    </row>
    <row r="148" spans="2:19" ht="21" customHeight="1" thickBot="1" x14ac:dyDescent="0.55000000000000004">
      <c r="B148" s="123"/>
      <c r="C148" s="320" t="str">
        <f>traduction!$A$144</f>
        <v>Epaisseur module</v>
      </c>
      <c r="D148" s="321"/>
      <c r="E148" s="321"/>
      <c r="F148" s="323"/>
      <c r="G148" s="260"/>
      <c r="H148" s="260"/>
      <c r="I148" s="124"/>
      <c r="J148" s="124"/>
      <c r="K148" s="124"/>
      <c r="L148" s="124"/>
      <c r="M148" s="124"/>
      <c r="Q148" s="156"/>
      <c r="R148" s="60"/>
    </row>
    <row r="149" spans="2:19" ht="21" customHeight="1" thickBot="1" x14ac:dyDescent="0.55000000000000004">
      <c r="B149" s="123"/>
      <c r="C149" s="320" t="str">
        <f>traduction!$A$145</f>
        <v>Longueur module</v>
      </c>
      <c r="D149" s="321"/>
      <c r="E149" s="321"/>
      <c r="F149" s="323"/>
      <c r="G149" s="260"/>
      <c r="H149" s="260"/>
      <c r="I149" s="124"/>
      <c r="J149" s="124"/>
      <c r="K149" s="124"/>
      <c r="L149" s="124"/>
      <c r="M149" s="124"/>
      <c r="Q149" s="156"/>
      <c r="R149" s="60"/>
    </row>
    <row r="150" spans="2:19" ht="21.5" thickBot="1" x14ac:dyDescent="0.55000000000000004">
      <c r="B150" s="123"/>
      <c r="C150" s="320" t="str">
        <f>traduction!$A$146</f>
        <v>Largeur module</v>
      </c>
      <c r="D150" s="321"/>
      <c r="E150" s="321"/>
      <c r="F150" s="323"/>
      <c r="G150" s="260"/>
      <c r="H150" s="260"/>
      <c r="I150" s="125"/>
      <c r="J150" s="125"/>
      <c r="K150" s="125"/>
      <c r="L150" s="125"/>
      <c r="M150" s="125"/>
      <c r="Q150" s="156"/>
      <c r="R150" s="60"/>
    </row>
    <row r="151" spans="2:19" ht="21.5" thickBot="1" x14ac:dyDescent="0.55000000000000004">
      <c r="B151" s="123"/>
      <c r="C151" s="320" t="str">
        <f>traduction!$A$179</f>
        <v>Pente de la toiture</v>
      </c>
      <c r="D151" s="321"/>
      <c r="E151" s="321"/>
      <c r="F151" s="323"/>
      <c r="G151" s="260"/>
      <c r="H151" s="260"/>
      <c r="I151" s="125"/>
      <c r="J151" s="125"/>
      <c r="K151" s="125"/>
      <c r="L151" s="125"/>
      <c r="M151" s="125"/>
      <c r="Q151" s="156"/>
      <c r="R151" s="60"/>
    </row>
    <row r="152" spans="2:19" ht="21.75" customHeight="1" x14ac:dyDescent="0.35">
      <c r="B152" s="100"/>
      <c r="C152" s="322"/>
      <c r="D152" s="322"/>
      <c r="E152" s="322"/>
      <c r="F152" s="322"/>
      <c r="G152" s="322"/>
      <c r="H152" s="322"/>
      <c r="I152" s="228"/>
      <c r="J152" s="228"/>
      <c r="K152" s="228"/>
      <c r="L152" s="60"/>
      <c r="M152" s="60"/>
      <c r="N152" s="60"/>
      <c r="O152" s="60"/>
      <c r="P152" s="60"/>
      <c r="Q152" s="99"/>
      <c r="R152" s="60"/>
    </row>
    <row r="153" spans="2:19" ht="21" x14ac:dyDescent="0.35">
      <c r="B153" s="100"/>
      <c r="C153" s="60"/>
      <c r="D153" s="60"/>
      <c r="E153" s="60"/>
      <c r="F153" s="60"/>
      <c r="G153" s="60"/>
      <c r="H153" s="60"/>
      <c r="I153" s="60"/>
      <c r="J153" s="60"/>
      <c r="K153" s="60"/>
      <c r="L153" s="60"/>
      <c r="M153" s="60"/>
      <c r="N153" s="60"/>
      <c r="O153" s="60"/>
      <c r="P153" s="60"/>
      <c r="Q153" s="99"/>
      <c r="R153" s="60"/>
    </row>
    <row r="154" spans="2:19" ht="21" x14ac:dyDescent="0.35">
      <c r="B154" s="100" t="str">
        <f>traduction!A84</f>
        <v>5. Si nécessaire, vous pouvez ajouter des pièces supplémentaires sur votre commande en utilisant la colonne Q (exemple : +10)</v>
      </c>
      <c r="C154" s="60"/>
      <c r="D154" s="60"/>
      <c r="E154" s="60"/>
      <c r="F154" s="60"/>
      <c r="G154" s="60"/>
      <c r="H154" s="60"/>
      <c r="I154" s="60"/>
      <c r="J154" s="60"/>
      <c r="K154" s="60"/>
      <c r="L154" s="60"/>
      <c r="M154" s="60"/>
      <c r="N154" s="60"/>
      <c r="O154" s="60"/>
      <c r="P154" s="60"/>
      <c r="Q154" s="99"/>
      <c r="R154" s="60"/>
    </row>
    <row r="155" spans="2:19" ht="21" x14ac:dyDescent="0.35">
      <c r="B155" s="100" t="str">
        <f>traduction!A85</f>
        <v>ou bien retirer des pièces (exemple : -10).</v>
      </c>
      <c r="C155" s="60"/>
      <c r="D155" s="60"/>
      <c r="E155" s="60"/>
      <c r="F155" s="60"/>
      <c r="G155" s="60"/>
      <c r="H155" s="60"/>
      <c r="I155" s="60"/>
      <c r="J155" s="60"/>
      <c r="K155" s="60"/>
      <c r="L155" s="60"/>
      <c r="M155" s="60"/>
      <c r="N155" s="60"/>
      <c r="O155" s="60"/>
      <c r="P155" s="60"/>
      <c r="Q155" s="99"/>
      <c r="R155" s="60"/>
    </row>
    <row r="156" spans="2:19" ht="21.5" thickBot="1" x14ac:dyDescent="0.4">
      <c r="B156" s="100"/>
      <c r="C156" s="60"/>
      <c r="D156" s="60"/>
      <c r="E156" s="60"/>
      <c r="F156" s="60"/>
      <c r="G156" s="60"/>
      <c r="H156" s="60"/>
      <c r="I156" s="60"/>
      <c r="J156" s="60"/>
      <c r="K156" s="60"/>
      <c r="L156" s="60"/>
      <c r="M156" s="60"/>
      <c r="N156" s="60"/>
      <c r="O156" s="60"/>
      <c r="P156" s="60"/>
      <c r="Q156" s="99"/>
      <c r="R156" s="60"/>
    </row>
    <row r="157" spans="2:19" ht="21" x14ac:dyDescent="0.35">
      <c r="B157" s="100"/>
      <c r="C157" s="60"/>
      <c r="D157" s="60"/>
      <c r="E157" s="60"/>
      <c r="F157" s="335" t="str">
        <f>traduction!$A$27</f>
        <v>Complément</v>
      </c>
      <c r="G157" s="60"/>
      <c r="H157" s="60"/>
      <c r="I157" s="60"/>
      <c r="J157" s="60"/>
      <c r="K157" s="60"/>
      <c r="L157" s="60"/>
      <c r="M157" s="60"/>
      <c r="N157" s="60"/>
      <c r="O157" s="60"/>
      <c r="P157" s="60"/>
      <c r="Q157" s="99"/>
      <c r="S157" s="60"/>
    </row>
    <row r="158" spans="2:19" ht="21.5" thickBot="1" x14ac:dyDescent="0.4">
      <c r="B158" s="100"/>
      <c r="C158" s="60"/>
      <c r="D158" s="60"/>
      <c r="E158" s="60"/>
      <c r="F158" s="336"/>
      <c r="G158" s="60"/>
      <c r="H158" s="60"/>
      <c r="I158" s="60"/>
      <c r="J158" s="60"/>
      <c r="K158" s="60"/>
      <c r="L158" s="60"/>
      <c r="M158" s="60"/>
      <c r="N158" s="60"/>
      <c r="O158" s="60"/>
      <c r="P158" s="60"/>
      <c r="Q158" s="99"/>
      <c r="S158" s="60"/>
    </row>
    <row r="159" spans="2:19" ht="21" x14ac:dyDescent="0.35">
      <c r="B159" s="100"/>
      <c r="C159" s="60"/>
      <c r="D159" s="60"/>
      <c r="E159" s="60"/>
      <c r="F159" s="167">
        <v>20</v>
      </c>
      <c r="G159" s="60"/>
      <c r="H159" s="60"/>
      <c r="I159" s="60"/>
      <c r="J159" s="60"/>
      <c r="K159" s="60"/>
      <c r="L159" s="60"/>
      <c r="M159" s="60"/>
      <c r="N159" s="60"/>
      <c r="O159" s="60"/>
      <c r="P159" s="60"/>
      <c r="Q159" s="99"/>
      <c r="S159" s="60"/>
    </row>
    <row r="160" spans="2:19" ht="21" x14ac:dyDescent="0.35">
      <c r="B160" s="100"/>
      <c r="C160" s="60"/>
      <c r="D160" s="60"/>
      <c r="E160" s="60"/>
      <c r="F160" s="180"/>
      <c r="G160" s="60"/>
      <c r="H160" s="60"/>
      <c r="I160" s="60"/>
      <c r="J160" s="60"/>
      <c r="K160" s="60"/>
      <c r="L160" s="60"/>
      <c r="M160" s="60"/>
      <c r="N160" s="60"/>
      <c r="O160" s="60"/>
      <c r="P160" s="60"/>
      <c r="Q160" s="99"/>
      <c r="S160" s="60"/>
    </row>
    <row r="161" spans="2:19" ht="21" x14ac:dyDescent="0.35">
      <c r="B161" s="100"/>
      <c r="C161" s="60"/>
      <c r="D161" s="60"/>
      <c r="E161" s="60"/>
      <c r="F161" s="180"/>
      <c r="G161" s="60"/>
      <c r="H161" s="60"/>
      <c r="I161" s="60"/>
      <c r="J161" s="60"/>
      <c r="K161" s="60"/>
      <c r="L161" s="60"/>
      <c r="M161" s="60"/>
      <c r="N161" s="60"/>
      <c r="O161" s="60"/>
      <c r="P161" s="60"/>
      <c r="Q161" s="99"/>
      <c r="S161" s="60"/>
    </row>
    <row r="162" spans="2:19" ht="21" x14ac:dyDescent="0.35">
      <c r="B162" s="100"/>
      <c r="C162" s="60"/>
      <c r="D162" s="60"/>
      <c r="E162" s="60"/>
      <c r="F162" s="180"/>
      <c r="G162" s="60"/>
      <c r="H162" s="60"/>
      <c r="I162" s="60"/>
      <c r="J162" s="60"/>
      <c r="K162" s="60"/>
      <c r="L162" s="60"/>
      <c r="M162" s="60"/>
      <c r="N162" s="60"/>
      <c r="O162" s="60"/>
      <c r="P162" s="60"/>
      <c r="Q162" s="99"/>
      <c r="S162" s="60"/>
    </row>
    <row r="163" spans="2:19" ht="21" x14ac:dyDescent="0.35">
      <c r="B163" s="100"/>
      <c r="C163" s="60"/>
      <c r="D163" s="60"/>
      <c r="E163" s="60"/>
      <c r="F163" s="180"/>
      <c r="G163" s="60"/>
      <c r="H163" s="60"/>
      <c r="I163" s="60"/>
      <c r="J163" s="60"/>
      <c r="K163" s="60"/>
      <c r="L163" s="60"/>
      <c r="M163" s="60"/>
      <c r="N163" s="60"/>
      <c r="O163" s="60"/>
      <c r="P163" s="60"/>
      <c r="Q163" s="99"/>
      <c r="S163" s="60"/>
    </row>
    <row r="164" spans="2:19" ht="21" x14ac:dyDescent="0.35">
      <c r="B164" s="100"/>
      <c r="C164" s="60"/>
      <c r="D164" s="60"/>
      <c r="E164" s="60"/>
      <c r="F164" s="60"/>
      <c r="G164" s="60"/>
      <c r="H164" s="60"/>
      <c r="I164" s="60"/>
      <c r="J164" s="60"/>
      <c r="K164" s="60"/>
      <c r="L164" s="60"/>
      <c r="M164" s="60"/>
      <c r="N164" s="60"/>
      <c r="O164" s="60"/>
      <c r="P164" s="60"/>
      <c r="Q164" s="99"/>
      <c r="R164" s="60"/>
    </row>
    <row r="165" spans="2:19" x14ac:dyDescent="0.35">
      <c r="B165" s="96"/>
      <c r="Q165" s="92"/>
    </row>
    <row r="166" spans="2:19" ht="15" thickBot="1" x14ac:dyDescent="0.4">
      <c r="B166" s="106"/>
      <c r="C166" s="107"/>
      <c r="D166" s="107"/>
      <c r="E166" s="107"/>
      <c r="F166" s="107"/>
      <c r="G166" s="107"/>
      <c r="H166" s="107"/>
      <c r="I166" s="107"/>
      <c r="J166" s="107"/>
      <c r="K166" s="107"/>
      <c r="L166" s="107"/>
      <c r="M166" s="107"/>
      <c r="N166" s="107"/>
      <c r="O166" s="107"/>
      <c r="P166" s="107"/>
      <c r="Q166" s="108"/>
    </row>
    <row r="167" spans="2:19" ht="15" thickTop="1" x14ac:dyDescent="0.3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62">
    <mergeCell ref="D3:Q3"/>
    <mergeCell ref="D4:Q4"/>
    <mergeCell ref="M95:O95"/>
    <mergeCell ref="M97:O98"/>
    <mergeCell ref="E103:F103"/>
    <mergeCell ref="K20:P24"/>
    <mergeCell ref="B5:Q5"/>
    <mergeCell ref="E86:F86"/>
    <mergeCell ref="M78:O78"/>
    <mergeCell ref="K40:P44"/>
    <mergeCell ref="E41:G41"/>
    <mergeCell ref="E52:F52"/>
    <mergeCell ref="B19:Q19"/>
    <mergeCell ref="B36:F36"/>
    <mergeCell ref="E33:F33"/>
    <mergeCell ref="C149:F149"/>
    <mergeCell ref="C150:F150"/>
    <mergeCell ref="C151:F151"/>
    <mergeCell ref="F157:F158"/>
    <mergeCell ref="C141:F141"/>
    <mergeCell ref="C142:F142"/>
    <mergeCell ref="C146:L146"/>
    <mergeCell ref="C147:F147"/>
    <mergeCell ref="C148:F148"/>
    <mergeCell ref="C133:F133"/>
    <mergeCell ref="C137:L137"/>
    <mergeCell ref="C138:F138"/>
    <mergeCell ref="C139:F139"/>
    <mergeCell ref="C140:F140"/>
    <mergeCell ref="C128:L128"/>
    <mergeCell ref="C129:F129"/>
    <mergeCell ref="C130:F130"/>
    <mergeCell ref="C131:F131"/>
    <mergeCell ref="C132:F132"/>
    <mergeCell ref="C121:F121"/>
    <mergeCell ref="C122:F122"/>
    <mergeCell ref="C123:F123"/>
    <mergeCell ref="C124:F124"/>
    <mergeCell ref="C120:F120"/>
    <mergeCell ref="N110:P113"/>
    <mergeCell ref="E104:F104"/>
    <mergeCell ref="E53:F53"/>
    <mergeCell ref="E70:F70"/>
    <mergeCell ref="E87:F87"/>
    <mergeCell ref="E92:G92"/>
    <mergeCell ref="B56:Q56"/>
    <mergeCell ref="M80:O81"/>
    <mergeCell ref="E69:F69"/>
    <mergeCell ref="E75:G75"/>
    <mergeCell ref="E17:G17"/>
    <mergeCell ref="E32:F32"/>
    <mergeCell ref="E21:G21"/>
    <mergeCell ref="C119:L119"/>
    <mergeCell ref="C152:H152"/>
    <mergeCell ref="C111:F111"/>
    <mergeCell ref="C112:F112"/>
    <mergeCell ref="C113:F113"/>
    <mergeCell ref="C114:F114"/>
    <mergeCell ref="C115:F115"/>
    <mergeCell ref="K57:P61"/>
    <mergeCell ref="E58:G58"/>
    <mergeCell ref="C110:L110"/>
  </mergeCells>
  <hyperlinks>
    <hyperlink ref="M78" r:id="rId2" display="Fiche produit EASY GROUNDING" xr:uid="{A84F80E6-A404-40EF-9A4B-B73CC1F07D6C}"/>
    <hyperlink ref="M78:O78" r:id="rId3" display="Fiche produit EASY GROUNDING " xr:uid="{32FFC4F2-FC11-4AB2-BCC8-843F612B5379}"/>
    <hyperlink ref="M80:O81" r:id="rId4" display="EASY GROUNDING Datasheet" xr:uid="{7F02E02C-F0ED-4DBC-ABF9-6616F8256386}"/>
  </hyperlinks>
  <printOptions horizontalCentered="1"/>
  <pageMargins left="0.39370078740157483" right="0.39370078740157483" top="0.74803149606299213" bottom="0.74803149606299213" header="0.31496062992125984" footer="0.31496062992125984"/>
  <pageSetup paperSize="9" scale="36" orientation="portrait"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traduction!$B$4:$C$4</xm:f>
          </x14:formula1>
          <xm:sqref>I7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
  <dimension ref="A1:EM54"/>
  <sheetViews>
    <sheetView zoomScale="70" zoomScaleNormal="70" workbookViewId="0">
      <selection activeCell="AH24" sqref="AH24"/>
    </sheetView>
  </sheetViews>
  <sheetFormatPr baseColWidth="10" defaultColWidth="9.1796875" defaultRowHeight="15" customHeight="1" x14ac:dyDescent="0.35"/>
  <cols>
    <col min="1" max="109" width="3.1796875" customWidth="1"/>
  </cols>
  <sheetData>
    <row r="1" spans="1:68" ht="21" customHeight="1" x14ac:dyDescent="0.35">
      <c r="B1" t="s">
        <v>5</v>
      </c>
    </row>
    <row r="2" spans="1:68" ht="21" customHeight="1" x14ac:dyDescent="0.35">
      <c r="A2" s="10"/>
      <c r="B2" s="357" t="s">
        <v>10</v>
      </c>
      <c r="C2" s="357"/>
      <c r="D2" s="357"/>
      <c r="E2" s="357"/>
      <c r="F2" s="357"/>
      <c r="G2" s="357"/>
      <c r="H2" s="357"/>
      <c r="I2" s="357"/>
      <c r="J2" s="357"/>
      <c r="K2" s="357"/>
      <c r="L2" s="357"/>
      <c r="M2" s="357"/>
      <c r="N2" s="357"/>
      <c r="O2" s="357"/>
      <c r="P2" s="357"/>
      <c r="Q2" s="357"/>
      <c r="R2" s="9"/>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3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3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
      </c>
      <c r="H6" s="51" t="str">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
      </c>
      <c r="I6" s="51" t="str">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
      </c>
      <c r="X6" s="51" t="str">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
      </c>
      <c r="BC6" s="51" t="str">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3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
      </c>
      <c r="X7" s="51" t="str">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
      </c>
      <c r="AL7" s="51" t="str">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
      </c>
      <c r="AM7" s="51" t="str">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
      </c>
      <c r="AN7" s="51" t="str">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
      </c>
      <c r="AO7" s="51" t="str">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
      </c>
      <c r="AP7" s="51" t="str">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
      </c>
      <c r="BC7" s="51" t="str">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
      </c>
      <c r="BD7" s="51" t="str">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
      </c>
      <c r="BE7" s="51" t="str">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
      </c>
      <c r="BF7" s="51" t="str">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
      </c>
      <c r="BG7" s="51" t="str">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3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
      </c>
      <c r="AL8" s="51" t="str">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
      </c>
      <c r="AM8" s="51" t="str">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
      </c>
      <c r="AN8" s="51" t="str">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
      </c>
      <c r="AO8" s="51" t="str">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
      </c>
      <c r="AP8" s="51" t="str">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
      </c>
      <c r="BC8" s="51" t="str">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
      </c>
      <c r="BD8" s="51" t="str">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
      </c>
      <c r="BE8" s="51" t="str">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
      </c>
      <c r="BF8" s="51" t="str">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
      </c>
      <c r="BG8" s="51" t="str">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3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4">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4">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57" t="s">
        <v>14</v>
      </c>
      <c r="C15" s="357"/>
      <c r="D15" s="357"/>
      <c r="E15" s="357"/>
      <c r="F15" s="357"/>
      <c r="G15" s="357"/>
      <c r="H15" s="357"/>
      <c r="I15" s="357"/>
      <c r="J15" s="357"/>
      <c r="K15" s="357"/>
      <c r="L15" s="357"/>
      <c r="M15" s="357"/>
      <c r="N15" s="357"/>
      <c r="O15" s="357"/>
      <c r="P15" s="357"/>
      <c r="Q15" s="357"/>
      <c r="R15" s="9"/>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3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3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
      </c>
      <c r="E19" s="51" t="str">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
      </c>
      <c r="F19" s="51" t="str">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
      </c>
      <c r="G19" s="51" t="str">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
      </c>
      <c r="H19" s="51" t="str">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
      </c>
      <c r="I19" s="51" t="str">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
      </c>
      <c r="J19" s="51" t="str">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
      </c>
      <c r="K19" s="51" t="str">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
      </c>
      <c r="L19" s="51" t="str">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
      </c>
      <c r="M19" s="51" t="str">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
      </c>
      <c r="N19" s="51" t="str">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
      </c>
      <c r="V19" s="51" t="str">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
      </c>
      <c r="W19" s="51" t="str">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
      </c>
      <c r="X19" s="51" t="str">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
      </c>
      <c r="Y19" s="51" t="str">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
      </c>
      <c r="Z19" s="51" t="str">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
      </c>
      <c r="AA19" s="51" t="str">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
      </c>
      <c r="AB19" s="51" t="str">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
      </c>
      <c r="AC19" s="51" t="str">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
      </c>
      <c r="AD19" s="51" t="str">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
      </c>
      <c r="AE19" s="51" t="str">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
      </c>
      <c r="AM19" s="51" t="str">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
      </c>
      <c r="AN19" s="51" t="str">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
      </c>
      <c r="AO19" s="51" t="str">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
      </c>
      <c r="AP19" s="51" t="str">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
      </c>
      <c r="AQ19" s="51" t="str">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
      </c>
      <c r="AR19" s="51" t="str">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
      </c>
      <c r="AS19" s="51" t="str">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
      </c>
      <c r="AT19" s="51" t="str">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
      </c>
      <c r="AU19" s="51" t="str">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
      </c>
      <c r="AV19" s="51" t="str">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
      </c>
      <c r="BC19" s="51" t="str">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
      </c>
      <c r="BD19" s="51" t="str">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
      </c>
      <c r="BE19" s="51" t="str">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
      </c>
      <c r="BF19" s="51" t="str">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
      </c>
      <c r="BG19" s="51" t="str">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
      </c>
      <c r="BH19" s="51" t="str">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
      </c>
      <c r="BI19" s="51" t="str">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
      </c>
      <c r="BJ19" s="51" t="str">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
      </c>
      <c r="BK19" s="51" t="str">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
      </c>
      <c r="BL19" s="51" t="str">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3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
      </c>
      <c r="E20" s="51" t="str">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
      </c>
      <c r="F20" s="51" t="str">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
      </c>
      <c r="G20" s="51" t="str">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
      </c>
      <c r="H20" s="51" t="str">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
      </c>
      <c r="I20" s="51" t="str">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
      </c>
      <c r="J20" s="51" t="str">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
      </c>
      <c r="K20" s="51" t="str">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
      </c>
      <c r="L20" s="51" t="str">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
      </c>
      <c r="M20" s="51" t="str">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
      </c>
      <c r="N20" s="51" t="str">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
      </c>
      <c r="V20" s="51" t="str">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
      </c>
      <c r="W20" s="51" t="str">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
      </c>
      <c r="X20" s="51" t="str">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
      </c>
      <c r="Y20" s="51" t="str">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
      </c>
      <c r="Z20" s="51" t="str">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
      </c>
      <c r="AA20" s="51" t="str">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
      </c>
      <c r="AB20" s="51" t="str">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
      </c>
      <c r="AC20" s="51" t="str">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
      </c>
      <c r="AD20" s="51" t="str">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
      </c>
      <c r="AE20" s="51" t="str">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
      </c>
      <c r="AM20" s="51" t="str">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
      </c>
      <c r="AN20" s="51" t="str">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
      </c>
      <c r="AO20" s="51" t="str">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
      </c>
      <c r="AP20" s="51" t="str">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
      </c>
      <c r="AQ20" s="51" t="str">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
      </c>
      <c r="AR20" s="51" t="str">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
      </c>
      <c r="AS20" s="51" t="str">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
      </c>
      <c r="AT20" s="51" t="str">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
      </c>
      <c r="AU20" s="51" t="str">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
      </c>
      <c r="AV20" s="51" t="str">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
      </c>
      <c r="BC20" s="51" t="str">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
      </c>
      <c r="BD20" s="51" t="str">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
      </c>
      <c r="BF20" s="51" t="str">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
      </c>
      <c r="BG20" s="51" t="str">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
      </c>
      <c r="BH20" s="51" t="str">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
      </c>
      <c r="BI20" s="51" t="str">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
      </c>
      <c r="BJ20" s="51" t="str">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
      </c>
      <c r="BK20" s="51" t="str">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
      </c>
      <c r="BL20" s="51" t="str">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3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
      </c>
      <c r="E21" s="51" t="str">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
      </c>
      <c r="F21" s="51" t="str">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
      </c>
      <c r="G21" s="51" t="str">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
      </c>
      <c r="H21" s="51" t="str">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
      </c>
      <c r="I21" s="51" t="str">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
      </c>
      <c r="J21" s="51" t="str">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
      </c>
      <c r="K21" s="51" t="str">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
      </c>
      <c r="L21" s="51" t="str">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
      </c>
      <c r="M21" s="51" t="str">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
      </c>
      <c r="N21" s="51" t="str">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
      </c>
      <c r="V21" s="51" t="str">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
      </c>
      <c r="W21" s="51" t="str">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
      </c>
      <c r="X21" s="51" t="str">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
      </c>
      <c r="Y21" s="51" t="str">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
      </c>
      <c r="Z21" s="51" t="str">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
      </c>
      <c r="AA21" s="51" t="str">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
      </c>
      <c r="AB21" s="51" t="str">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
      </c>
      <c r="AC21" s="51" t="str">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
      </c>
      <c r="AD21" s="51" t="str">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
      </c>
      <c r="AE21" s="51" t="str">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
      </c>
      <c r="AM21" s="51" t="str">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
      </c>
      <c r="AN21" s="51" t="str">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
      </c>
      <c r="AO21" s="51" t="str">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
      </c>
      <c r="AP21" s="51" t="str">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
      </c>
      <c r="AQ21" s="51" t="str">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
      </c>
      <c r="AR21" s="51" t="str">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
      </c>
      <c r="AS21" s="51" t="str">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
      </c>
      <c r="AT21" s="51" t="str">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
      </c>
      <c r="AU21" s="51" t="str">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
      </c>
      <c r="AV21" s="51" t="str">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
      </c>
      <c r="BC21" s="51" t="str">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
      </c>
      <c r="BD21" s="51" t="str">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
      </c>
      <c r="BE21" s="51" t="str">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
      </c>
      <c r="BF21" s="51" t="str">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
      </c>
      <c r="BG21" s="51" t="str">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
      </c>
      <c r="BH21" s="51" t="str">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
      </c>
      <c r="BI21" s="51" t="str">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
      </c>
      <c r="BJ21" s="51" t="str">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
      </c>
      <c r="BK21" s="51" t="str">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
      </c>
      <c r="BL21" s="51" t="str">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3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4">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4">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57" t="s">
        <v>36</v>
      </c>
      <c r="C28" s="357"/>
      <c r="D28" s="357"/>
      <c r="E28" s="357"/>
      <c r="F28" s="357"/>
      <c r="G28" s="357"/>
      <c r="H28" s="357"/>
      <c r="I28" s="357"/>
      <c r="J28" s="357"/>
      <c r="K28" s="357"/>
      <c r="L28" s="357"/>
      <c r="M28" s="357"/>
      <c r="N28" s="357"/>
      <c r="O28" s="357"/>
      <c r="P28" s="357"/>
      <c r="Q28" s="357"/>
    </row>
    <row r="29" spans="1:143" ht="21" customHeight="1" thickBot="1" x14ac:dyDescent="0.4">
      <c r="B29" s="158"/>
      <c r="C29" s="158"/>
      <c r="D29" s="158"/>
      <c r="E29" s="158"/>
      <c r="F29" s="158"/>
      <c r="G29" s="158"/>
      <c r="H29" s="158"/>
      <c r="I29" s="158"/>
      <c r="J29" s="158"/>
      <c r="K29" s="158"/>
      <c r="L29" s="158"/>
      <c r="M29" s="158"/>
      <c r="N29" s="158"/>
      <c r="O29" s="158"/>
      <c r="P29" s="158"/>
      <c r="Q29" s="158"/>
    </row>
    <row r="30" spans="1:143" ht="21" customHeight="1" thickBot="1" x14ac:dyDescent="0.4">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
      </c>
      <c r="C49" s="57" t="str">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
      </c>
      <c r="D49" s="12" t="str">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
      </c>
      <c r="E49" s="12" t="str">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
      </c>
      <c r="F49" s="12" t="str">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
      </c>
      <c r="G49" s="12" t="str">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
      </c>
      <c r="H49" s="12" t="str">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
      </c>
      <c r="I49" s="12" t="str">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
      </c>
      <c r="J49" s="12" t="str">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
      </c>
      <c r="K49" s="12" t="str">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
      </c>
      <c r="L49" s="12" t="str">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
      </c>
      <c r="M49" s="12" t="str">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
      </c>
      <c r="N49" s="12" t="str">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
      </c>
      <c r="O49" s="12" t="str">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
      </c>
      <c r="P49" s="12" t="str">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
      </c>
      <c r="Q49" s="12" t="str">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
      </c>
      <c r="R49" s="12" t="str">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
      </c>
      <c r="S49" s="12" t="str">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
      </c>
      <c r="T49" s="12" t="str">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
      </c>
      <c r="U49" s="12" t="str">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
      </c>
      <c r="V49" s="12" t="str">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
      </c>
      <c r="W49" s="12" t="str">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
      </c>
      <c r="X49" s="12" t="str">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
      </c>
      <c r="Y49" s="12" t="str">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
      </c>
      <c r="Z49" s="12" t="str">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
      </c>
      <c r="AA49" s="12" t="str">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
      </c>
      <c r="AB49" s="12" t="str">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
      </c>
      <c r="AC49" s="12" t="str">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
      </c>
      <c r="AD49" s="12" t="str">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
      </c>
      <c r="AE49" s="12" t="str">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
      </c>
      <c r="AF49" s="12" t="str">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
      </c>
      <c r="AG49" s="12" t="str">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
      </c>
      <c r="AH49" s="12" t="str">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
      </c>
      <c r="AI49" s="12" t="str">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
      </c>
      <c r="AJ49" s="12" t="str">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
      </c>
      <c r="AK49" s="12" t="str">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
      </c>
      <c r="AL49" s="12" t="str">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
      </c>
      <c r="AM49" s="12" t="str">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
      </c>
      <c r="AN49" s="12" t="str">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
      </c>
      <c r="AO49" s="12" t="str">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
      </c>
      <c r="AP49" s="12" t="str">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
      </c>
      <c r="AQ49" s="12" t="str">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
      </c>
      <c r="AR49" s="12" t="str">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
      </c>
      <c r="C50" s="57" t="str">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
      </c>
      <c r="D50" s="12" t="str">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
      </c>
      <c r="E50" s="12" t="str">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
      </c>
      <c r="F50" s="12" t="str">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
      </c>
      <c r="G50" s="12" t="str">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
      </c>
      <c r="H50" s="12" t="str">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
      </c>
      <c r="I50" s="12" t="str">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
      </c>
      <c r="J50" s="12" t="str">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
      </c>
      <c r="K50" s="12" t="str">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
      </c>
      <c r="L50" s="12" t="str">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
      </c>
      <c r="M50" s="12" t="str">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
      </c>
      <c r="N50" s="12" t="str">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
      </c>
      <c r="O50" s="12" t="str">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
      </c>
      <c r="P50" s="12" t="str">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
      </c>
      <c r="Q50" s="12" t="str">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
      </c>
      <c r="R50" s="12" t="str">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
      </c>
      <c r="S50" s="12" t="str">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
      </c>
      <c r="T50" s="12" t="str">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
      </c>
      <c r="U50" s="12" t="str">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
      </c>
      <c r="V50" s="12" t="str">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
      </c>
      <c r="W50" s="12" t="str">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
      </c>
      <c r="X50" s="12" t="str">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
      </c>
      <c r="Y50" s="12" t="str">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
      </c>
      <c r="Z50" s="12" t="str">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
      </c>
      <c r="AA50" s="12" t="str">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
      </c>
      <c r="AB50" s="12" t="str">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
      </c>
      <c r="AC50" s="12" t="str">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
      </c>
      <c r="AD50" s="12" t="str">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
      </c>
      <c r="AE50" s="12" t="str">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
      </c>
      <c r="AF50" s="12" t="str">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
      </c>
      <c r="AG50" s="12" t="str">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
      </c>
      <c r="AH50" s="12" t="str">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
      </c>
      <c r="AI50" s="12" t="str">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
      </c>
      <c r="AJ50" s="12" t="str">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
      </c>
      <c r="AK50" s="12" t="str">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
      </c>
      <c r="AL50" s="12" t="str">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
      </c>
      <c r="AM50" s="12" t="str">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
      </c>
      <c r="AN50" s="12" t="str">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
      </c>
      <c r="AO50" s="12" t="str">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
      </c>
      <c r="AP50" s="12" t="str">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
      </c>
      <c r="AQ50" s="12" t="str">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
      </c>
      <c r="AR50" s="12" t="str">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
      </c>
      <c r="C51" s="57" t="str">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
      </c>
      <c r="D51" s="12" t="str">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
      </c>
      <c r="E51" s="12" t="str">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
      </c>
      <c r="F51" s="12" t="str">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
      </c>
      <c r="G51" s="12" t="str">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
      </c>
      <c r="H51" s="12" t="str">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
      </c>
      <c r="I51" s="12" t="str">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
      </c>
      <c r="J51" s="12" t="str">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
      </c>
      <c r="K51" s="12" t="str">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
      </c>
      <c r="L51" s="12" t="str">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
      </c>
      <c r="M51" s="12" t="str">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
      </c>
      <c r="N51" s="12" t="str">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
      </c>
      <c r="O51" s="12" t="str">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
      </c>
      <c r="P51" s="12" t="str">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
      </c>
      <c r="Q51" s="12" t="str">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
      </c>
      <c r="R51" s="12" t="str">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
      </c>
      <c r="S51" s="12" t="str">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
      </c>
      <c r="T51" s="12" t="str">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
      </c>
      <c r="U51" s="12" t="str">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
      </c>
      <c r="V51" s="12" t="str">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
      </c>
      <c r="W51" s="12" t="str">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
      </c>
      <c r="X51" s="12" t="str">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
      </c>
      <c r="Y51" s="12" t="str">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
      </c>
      <c r="Z51" s="12" t="str">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
      </c>
      <c r="AA51" s="12" t="str">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
      </c>
      <c r="AB51" s="12" t="str">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
      </c>
      <c r="AC51" s="12" t="str">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
      </c>
      <c r="AD51" s="12" t="str">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
      </c>
      <c r="AE51" s="12" t="str">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
      </c>
      <c r="AF51" s="12" t="str">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
      </c>
      <c r="AG51" s="12" t="str">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
      </c>
      <c r="AH51" s="12" t="str">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
      </c>
      <c r="AI51" s="12" t="str">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
      </c>
      <c r="AJ51" s="12" t="str">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
      </c>
      <c r="AK51" s="12" t="str">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
      </c>
      <c r="AL51" s="12" t="str">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
      </c>
      <c r="AM51" s="12" t="str">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
      </c>
      <c r="AN51" s="12" t="str">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
      </c>
      <c r="AO51" s="12" t="str">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
      </c>
      <c r="AP51" s="12" t="str">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
      </c>
      <c r="AQ51" s="12" t="str">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
      </c>
      <c r="AR51" s="12" t="str">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sheetProtection sheet="1" objects="1" scenarios="1"/>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414" priority="49" stopIfTrue="1" operator="containsText" text="A-D">
      <formula>NOT(ISERROR(SEARCH("A-D",B4)))</formula>
    </cfRule>
    <cfRule type="containsText" dxfId="413" priority="50" operator="containsText" text="A-G">
      <formula>NOT(ISERROR(SEARCH("A-G",B4)))</formula>
    </cfRule>
  </conditionalFormatting>
  <conditionalFormatting sqref="S4:AI11 AZ4:AZ11">
    <cfRule type="containsText" dxfId="412" priority="47" operator="containsText" text="A-D">
      <formula>NOT(ISERROR(SEARCH("A-D",S4)))</formula>
    </cfRule>
    <cfRule type="containsText" dxfId="411" priority="48" operator="containsText" text="A-G">
      <formula>NOT(ISERROR(SEARCH("A-G",S4)))</formula>
    </cfRule>
  </conditionalFormatting>
  <conditionalFormatting sqref="B4:AI11 AZ4:AZ11 B30:EM52">
    <cfRule type="containsText" dxfId="410" priority="45" operator="containsText" text="A-G+A-D">
      <formula>NOT(ISERROR(SEARCH("A-G+A-D",B4)))</formula>
    </cfRule>
    <cfRule type="cellIs" dxfId="409" priority="46" operator="equal">
      <formula>1</formula>
    </cfRule>
  </conditionalFormatting>
  <conditionalFormatting sqref="B17:R24">
    <cfRule type="containsText" dxfId="408" priority="43" operator="containsText" text="A-D">
      <formula>NOT(ISERROR(SEARCH("A-D",B17)))</formula>
    </cfRule>
    <cfRule type="containsText" dxfId="407" priority="44" operator="containsText" text="A-G">
      <formula>NOT(ISERROR(SEARCH("A-G",B17)))</formula>
    </cfRule>
  </conditionalFormatting>
  <conditionalFormatting sqref="S17:AI24 AZ17:AZ24">
    <cfRule type="containsText" dxfId="406" priority="41" operator="containsText" text="A-D">
      <formula>NOT(ISERROR(SEARCH("A-D",S17)))</formula>
    </cfRule>
    <cfRule type="containsText" dxfId="405" priority="42" operator="containsText" text="A-G">
      <formula>NOT(ISERROR(SEARCH("A-G",S17)))</formula>
    </cfRule>
  </conditionalFormatting>
  <conditionalFormatting sqref="B17:AI24 AZ17:AZ24">
    <cfRule type="containsText" dxfId="404" priority="39" operator="containsText" text="A-G+A-D">
      <formula>NOT(ISERROR(SEARCH("A-G+A-D",B17)))</formula>
    </cfRule>
    <cfRule type="cellIs" dxfId="403" priority="40" stopIfTrue="1" operator="equal">
      <formula>1</formula>
    </cfRule>
  </conditionalFormatting>
  <conditionalFormatting sqref="AJ4:AY11">
    <cfRule type="containsText" dxfId="402" priority="27" operator="containsText" text="A-D">
      <formula>NOT(ISERROR(SEARCH("A-D",AJ4)))</formula>
    </cfRule>
    <cfRule type="containsText" dxfId="401" priority="28" operator="containsText" text="A-G">
      <formula>NOT(ISERROR(SEARCH("A-G",AJ4)))</formula>
    </cfRule>
  </conditionalFormatting>
  <conditionalFormatting sqref="AJ4:AY11">
    <cfRule type="containsText" dxfId="400" priority="25" operator="containsText" text="A-G+A-D">
      <formula>NOT(ISERROR(SEARCH("A-G+A-D",AJ4)))</formula>
    </cfRule>
    <cfRule type="cellIs" dxfId="399" priority="26" stopIfTrue="1" operator="equal">
      <formula>1</formula>
    </cfRule>
  </conditionalFormatting>
  <conditionalFormatting sqref="AJ17:AY24">
    <cfRule type="containsText" dxfId="398" priority="23" operator="containsText" text="A-D">
      <formula>NOT(ISERROR(SEARCH("A-D",AJ17)))</formula>
    </cfRule>
    <cfRule type="containsText" dxfId="397" priority="24" operator="containsText" text="A-G">
      <formula>NOT(ISERROR(SEARCH("A-G",AJ17)))</formula>
    </cfRule>
  </conditionalFormatting>
  <conditionalFormatting sqref="AJ17:AY24">
    <cfRule type="containsText" dxfId="396" priority="21" operator="containsText" text="A-G+A-D">
      <formula>NOT(ISERROR(SEARCH("A-G+A-D",AJ17)))</formula>
    </cfRule>
    <cfRule type="cellIs" dxfId="395" priority="22" stopIfTrue="1" operator="equal">
      <formula>1</formula>
    </cfRule>
  </conditionalFormatting>
  <conditionalFormatting sqref="BA4:BP11">
    <cfRule type="containsText" dxfId="394" priority="15" operator="containsText" text="A-D">
      <formula>NOT(ISERROR(SEARCH("A-D",BA4)))</formula>
    </cfRule>
    <cfRule type="containsText" dxfId="393" priority="16" operator="containsText" text="A-G">
      <formula>NOT(ISERROR(SEARCH("A-G",BA4)))</formula>
    </cfRule>
  </conditionalFormatting>
  <conditionalFormatting sqref="BA4:BP11">
    <cfRule type="containsText" dxfId="392" priority="13" operator="containsText" text="A-G+A-D">
      <formula>NOT(ISERROR(SEARCH("A-G+A-D",BA4)))</formula>
    </cfRule>
    <cfRule type="cellIs" dxfId="391" priority="14" stopIfTrue="1" operator="equal">
      <formula>1</formula>
    </cfRule>
  </conditionalFormatting>
  <conditionalFormatting sqref="BA17:BP24">
    <cfRule type="containsText" dxfId="390" priority="11" operator="containsText" text="A-D">
      <formula>NOT(ISERROR(SEARCH("A-D",BA17)))</formula>
    </cfRule>
    <cfRule type="containsText" dxfId="389" priority="12" operator="containsText" text="A-G">
      <formula>NOT(ISERROR(SEARCH("A-G",BA17)))</formula>
    </cfRule>
  </conditionalFormatting>
  <conditionalFormatting sqref="BA17:BP24">
    <cfRule type="containsText" dxfId="388" priority="9" operator="containsText" text="A-G+A-D">
      <formula>NOT(ISERROR(SEARCH("A-G+A-D",BA17)))</formula>
    </cfRule>
    <cfRule type="cellIs" dxfId="387" priority="10" stopIfTrue="1" operator="equal">
      <formula>1</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
  <sheetViews>
    <sheetView workbookViewId="0">
      <selection activeCell="B1" sqref="B1"/>
    </sheetView>
  </sheetViews>
  <sheetFormatPr baseColWidth="10" defaultRowHeight="14.5" x14ac:dyDescent="0.35"/>
  <cols>
    <col min="2" max="2" width="22.54296875" bestFit="1" customWidth="1"/>
  </cols>
  <sheetData>
    <row r="1" spans="1:10" x14ac:dyDescent="0.35">
      <c r="A1">
        <v>1</v>
      </c>
      <c r="B1" t="str">
        <f>traduction!A162</f>
        <v xml:space="preserve">1 Alu RAL 7022 </v>
      </c>
    </row>
    <row r="2" spans="1:10" x14ac:dyDescent="0.35">
      <c r="A2">
        <v>2</v>
      </c>
      <c r="B2" t="str">
        <f>traduction!A163</f>
        <v>2 Sans</v>
      </c>
    </row>
    <row r="3" spans="1:10" x14ac:dyDescent="0.35">
      <c r="A3">
        <v>3</v>
      </c>
    </row>
    <row r="4" spans="1:10" x14ac:dyDescent="0.35">
      <c r="A4">
        <v>4</v>
      </c>
    </row>
    <row r="5" spans="1:10" x14ac:dyDescent="0.35">
      <c r="A5">
        <v>5</v>
      </c>
    </row>
    <row r="6" spans="1:10" x14ac:dyDescent="0.35">
      <c r="B6" t="str" cm="1">
        <f t="array" ref="B6:J6">'Création champs PV'!H5:P5</f>
        <v xml:space="preserve">1 Alu RAL 7022 </v>
      </c>
      <c r="C6">
        <v>0</v>
      </c>
      <c r="D6">
        <v>0</v>
      </c>
      <c r="E6">
        <v>0</v>
      </c>
      <c r="F6">
        <v>0</v>
      </c>
      <c r="G6">
        <v>0</v>
      </c>
      <c r="H6">
        <v>0</v>
      </c>
      <c r="I6">
        <v>0</v>
      </c>
      <c r="J6">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F56"/>
  <sheetViews>
    <sheetView zoomScale="60" zoomScaleNormal="60" workbookViewId="0">
      <selection activeCell="AT11" sqref="AT11"/>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8" ht="21" customHeight="1" thickBot="1" x14ac:dyDescent="0.4">
      <c r="A3" s="11"/>
      <c r="B3" s="61"/>
      <c r="C3" s="61"/>
      <c r="D3" s="61"/>
      <c r="E3" s="61"/>
      <c r="F3" s="61"/>
      <c r="G3" s="61"/>
      <c r="H3" s="61"/>
      <c r="I3" s="61"/>
      <c r="J3" s="61"/>
      <c r="K3" s="61"/>
      <c r="L3" s="61"/>
      <c r="M3" s="61"/>
      <c r="N3" s="61"/>
      <c r="O3" s="61"/>
      <c r="P3" s="158"/>
      <c r="Q3" s="61"/>
      <c r="S3" s="61"/>
      <c r="T3" s="158"/>
      <c r="U3" s="61"/>
      <c r="V3" s="61"/>
      <c r="W3" s="61"/>
      <c r="X3" s="61"/>
      <c r="Y3" s="61"/>
      <c r="Z3" s="61"/>
      <c r="AA3" s="61"/>
      <c r="AB3" s="61"/>
      <c r="AC3" s="61"/>
      <c r="AD3" s="61"/>
      <c r="AE3" s="61"/>
      <c r="AF3" s="61"/>
      <c r="AG3" s="61"/>
      <c r="AH3" s="61"/>
      <c r="AI3" s="61"/>
      <c r="AJ3" s="61"/>
      <c r="AK3" s="158"/>
      <c r="AL3" s="61"/>
      <c r="AM3" s="61"/>
      <c r="AN3" s="61"/>
      <c r="AO3" s="61"/>
      <c r="AP3" s="61"/>
      <c r="AQ3" s="61"/>
      <c r="AR3" s="61"/>
      <c r="AS3" s="61"/>
      <c r="AT3" s="61"/>
      <c r="AU3" s="61"/>
      <c r="AV3" s="61"/>
      <c r="AW3" s="61"/>
      <c r="AX3" s="61"/>
      <c r="AY3" s="61"/>
      <c r="AZ3" s="61"/>
      <c r="BA3" s="61"/>
      <c r="BB3" s="158"/>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B16" s="61"/>
      <c r="C16" s="61"/>
      <c r="D16" s="61"/>
      <c r="E16" s="61"/>
      <c r="F16" s="61"/>
      <c r="G16" s="61"/>
      <c r="H16" s="61"/>
      <c r="I16" s="61"/>
      <c r="J16" s="61"/>
      <c r="K16" s="61"/>
      <c r="L16" s="61"/>
      <c r="M16" s="61"/>
      <c r="N16" s="61"/>
      <c r="O16" s="61"/>
      <c r="P16" s="158"/>
      <c r="Q16" s="61"/>
      <c r="S16" s="61"/>
      <c r="T16" s="158"/>
      <c r="U16" s="61"/>
      <c r="V16" s="61"/>
      <c r="W16" s="61"/>
      <c r="X16" s="61"/>
      <c r="Y16" s="61"/>
      <c r="Z16" s="61"/>
      <c r="AA16" s="61"/>
      <c r="AB16" s="61"/>
      <c r="AC16" s="61"/>
      <c r="AD16" s="61"/>
      <c r="AE16" s="61"/>
      <c r="AF16" s="61"/>
      <c r="AG16" s="61"/>
      <c r="AH16" s="61"/>
      <c r="AI16" s="61"/>
      <c r="AJ16" s="61"/>
      <c r="AK16" s="158"/>
      <c r="AL16" s="61"/>
      <c r="AM16" s="61"/>
      <c r="AN16" s="61"/>
      <c r="AO16" s="61"/>
      <c r="AP16" s="61"/>
      <c r="AQ16" s="61"/>
      <c r="AR16" s="61"/>
      <c r="AS16" s="61"/>
      <c r="AT16" s="61"/>
      <c r="AU16" s="61"/>
      <c r="AV16" s="61"/>
      <c r="AW16" s="61"/>
      <c r="AX16" s="61"/>
      <c r="AY16" s="61"/>
      <c r="AZ16" s="61"/>
      <c r="BA16" s="61"/>
      <c r="BB16" s="158"/>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57" t="s">
        <v>36</v>
      </c>
      <c r="C28" s="357"/>
      <c r="D28" s="357"/>
      <c r="E28" s="357"/>
      <c r="F28" s="357"/>
      <c r="G28" s="357"/>
      <c r="H28" s="357"/>
      <c r="I28" s="357"/>
      <c r="J28" s="357"/>
      <c r="K28" s="357"/>
      <c r="L28" s="357"/>
      <c r="M28" s="357"/>
      <c r="N28" s="357"/>
      <c r="O28" s="357"/>
      <c r="P28" s="357"/>
      <c r="Q28" s="357"/>
    </row>
    <row r="29" spans="2:109" ht="21" customHeight="1" thickBot="1" x14ac:dyDescent="0.4">
      <c r="B29" s="158"/>
      <c r="C29" s="158"/>
      <c r="D29" s="158"/>
      <c r="E29" s="158"/>
      <c r="F29" s="158"/>
      <c r="G29" s="158"/>
      <c r="H29" s="158"/>
      <c r="I29" s="158"/>
      <c r="J29" s="158"/>
      <c r="K29" s="158"/>
      <c r="L29" s="158"/>
      <c r="M29" s="158"/>
      <c r="N29" s="158"/>
      <c r="O29" s="158"/>
      <c r="P29" s="158"/>
      <c r="Q29" s="158"/>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PV'!C36=1,1,IF(OR('Création champs PV'!C36="V1",'Création champs PV'!C36="V2"),"V",IF('Création champs PV'!C36="B1","B",IF('Création champs PV'!C36="B2","B",IF('Création champs PV'!C36="1a","1a","")))))</f>
        <v/>
      </c>
      <c r="D31" s="24" t="str">
        <f>IF('Création champs PV'!D36=1,1,IF(OR('Création champs PV'!D36="V1",'Création champs PV'!D36="V2"),"V",IF('Création champs PV'!D36="B1","B",IF('Création champs PV'!D36="B2","B",IF('Création champs PV'!D36="1a","1a","")))))</f>
        <v/>
      </c>
      <c r="E31" s="24" t="str">
        <f>IF('Création champs PV'!E36=1,1,IF(OR('Création champs PV'!E36="V1",'Création champs PV'!E36="V2"),"V",IF('Création champs PV'!E36="B1","B",IF('Création champs PV'!E36="B2","B",IF('Création champs PV'!E36="1a","1a","")))))</f>
        <v/>
      </c>
      <c r="F31" s="24" t="str">
        <f>IF('Création champs PV'!F36=1,1,IF(OR('Création champs PV'!F36="V1",'Création champs PV'!F36="V2"),"V",IF('Création champs PV'!F36="B1","B",IF('Création champs PV'!F36="B2","B",IF('Création champs PV'!F36="1a","1a","")))))</f>
        <v/>
      </c>
      <c r="G31" s="24" t="str">
        <f>IF('Création champs PV'!G36=1,1,IF(OR('Création champs PV'!G36="V1",'Création champs PV'!G36="V2"),"V",IF('Création champs PV'!G36="B1","B",IF('Création champs PV'!G36="B2","B",IF('Création champs PV'!G36="1a","1a","")))))</f>
        <v/>
      </c>
      <c r="H31" s="24" t="str">
        <f>IF('Création champs PV'!H36=1,1,IF(OR('Création champs PV'!H36="V1",'Création champs PV'!H36="V2"),"V",IF('Création champs PV'!H36="B1","B",IF('Création champs PV'!H36="B2","B",IF('Création champs PV'!H36="1a","1a","")))))</f>
        <v/>
      </c>
      <c r="I31" s="24" t="str">
        <f>IF('Création champs PV'!I36=1,1,IF(OR('Création champs PV'!I36="V1",'Création champs PV'!I36="V2"),"V",IF('Création champs PV'!I36="B1","B",IF('Création champs PV'!I36="B2","B",IF('Création champs PV'!I36="1a","1a","")))))</f>
        <v/>
      </c>
      <c r="J31" s="24" t="str">
        <f>IF('Création champs PV'!J36=1,1,IF(OR('Création champs PV'!J36="V1",'Création champs PV'!J36="V2"),"V",IF('Création champs PV'!J36="B1","B",IF('Création champs PV'!J36="B2","B",IF('Création champs PV'!J36="1a","1a","")))))</f>
        <v/>
      </c>
      <c r="K31" s="24" t="str">
        <f>IF('Création champs PV'!K36=1,1,IF(OR('Création champs PV'!K36="V1",'Création champs PV'!K36="V2"),"V",IF('Création champs PV'!K36="B1","B",IF('Création champs PV'!K36="B2","B",IF('Création champs PV'!K36="1a","1a","")))))</f>
        <v/>
      </c>
      <c r="L31" s="24" t="str">
        <f>IF('Création champs PV'!L36=1,1,IF(OR('Création champs PV'!L36="V1",'Création champs PV'!L36="V2"),"V",IF('Création champs PV'!L36="B1","B",IF('Création champs PV'!L36="B2","B",IF('Création champs PV'!L36="1a","1a","")))))</f>
        <v/>
      </c>
      <c r="M31" s="24" t="str">
        <f>IF('Création champs PV'!M36=1,1,IF(OR('Création champs PV'!M36="V1",'Création champs PV'!M36="V2"),"V",IF('Création champs PV'!M36="B1","B",IF('Création champs PV'!M36="B2","B",IF('Création champs PV'!M36="1a","1a","")))))</f>
        <v/>
      </c>
      <c r="N31" s="24" t="str">
        <f>IF('Création champs PV'!N36=1,1,IF(OR('Création champs PV'!N36="V1",'Création champs PV'!N36="V2"),"V",IF('Création champs PV'!N36="B1","B",IF('Création champs PV'!N36="B2","B",IF('Création champs PV'!N36="1a","1a","")))))</f>
        <v/>
      </c>
      <c r="O31" s="24" t="str">
        <f>IF('Création champs PV'!O36=1,1,IF(OR('Création champs PV'!O36="V1",'Création champs PV'!O36="V2"),"V",IF('Création champs PV'!O36="B1","B",IF('Création champs PV'!O36="B2","B",IF('Création champs PV'!O36="1a","1a","")))))</f>
        <v/>
      </c>
      <c r="P31" s="24" t="str">
        <f>IF('Création champs PV'!P36=1,1,IF(OR('Création champs PV'!P36="V1",'Création champs PV'!P36="V2"),"V",IF('Création champs PV'!P36="B1","B",IF('Création champs PV'!P36="B2","B",IF('Création champs PV'!P36="1a","1a","")))))</f>
        <v/>
      </c>
      <c r="Q31" s="24" t="str">
        <f>IF('Création champs PV'!Q36=1,1,IF(OR('Création champs PV'!Q36="V1",'Création champs PV'!Q36="V2"),"V",IF('Création champs PV'!Q36="B1","B",IF('Création champs PV'!Q36="B2","B",IF('Création champs PV'!Q36="1a","1a","")))))</f>
        <v/>
      </c>
      <c r="R31" s="24" t="str">
        <f>IF('Création champs PV'!R36=1,1,IF(OR('Création champs PV'!R36="V1",'Création champs PV'!R36="V2"),"V",IF('Création champs PV'!R36="B1","B",IF('Création champs PV'!R36="B2","B",IF('Création champs PV'!R36="1a","1a","")))))</f>
        <v/>
      </c>
      <c r="S31" s="24" t="str">
        <f>IF('Création champs PV'!S36=1,1,IF(OR('Création champs PV'!S36="V1",'Création champs PV'!S36="V2"),"V",IF('Création champs PV'!S36="B1","B",IF('Création champs PV'!S36="B2","B",IF('Création champs PV'!S36="1a","1a","")))))</f>
        <v/>
      </c>
      <c r="T31" s="24" t="str">
        <f>IF('Création champs PV'!T36=1,1,IF(OR('Création champs PV'!T36="V1",'Création champs PV'!T36="V2"),"V",IF('Création champs PV'!T36="B1","B",IF('Création champs PV'!T36="B2","B",IF('Création champs PV'!T36="1a","1a","")))))</f>
        <v/>
      </c>
      <c r="U31" s="24" t="str">
        <f>IF('Création champs PV'!U36=1,1,IF(OR('Création champs PV'!U36="V1",'Création champs PV'!U36="V2"),"V",IF('Création champs PV'!U36="B1","B",IF('Création champs PV'!U36="B2","B",IF('Création champs PV'!U36="1a","1a","")))))</f>
        <v/>
      </c>
      <c r="V31" s="24" t="str">
        <f>IF('Création champs PV'!V36=1,1,IF(OR('Création champs PV'!V36="V1",'Création champs PV'!V36="V2"),"V",IF('Création champs PV'!V36="B1","B",IF('Création champs PV'!V36="B2","B",IF('Création champs PV'!V36="1a","1a","")))))</f>
        <v/>
      </c>
      <c r="W31" s="24" t="str">
        <f>IF('Création champs PV'!W36=1,1,IF(OR('Création champs PV'!W36="V1",'Création champs PV'!W36="V2"),"V",IF('Création champs PV'!W36="B1","B",IF('Création champs PV'!W36="B2","B",IF('Création champs PV'!W36="1a","1a","")))))</f>
        <v/>
      </c>
      <c r="X31" s="24" t="str">
        <f>IF('Création champs PV'!X36=1,1,IF(OR('Création champs PV'!X36="V1",'Création champs PV'!X36="V2"),"V",IF('Création champs PV'!X36="B1","B",IF('Création champs PV'!X36="B2","B",IF('Création champs PV'!X36="1a","1a","")))))</f>
        <v/>
      </c>
      <c r="Y31" s="24" t="str">
        <f>IF('Création champs PV'!Y36=1,1,IF(OR('Création champs PV'!Y36="V1",'Création champs PV'!Y36="V2"),"V",IF('Création champs PV'!Y36="B1","B",IF('Création champs PV'!Y36="B2","B",IF('Création champs PV'!Y36="1a","1a","")))))</f>
        <v/>
      </c>
      <c r="Z31" s="24" t="str">
        <f>IF('Création champs PV'!Z36=1,1,IF(OR('Création champs PV'!Z36="V1",'Création champs PV'!Z36="V2"),"V",IF('Création champs PV'!Z36="B1","B",IF('Création champs PV'!Z36="B2","B",IF('Création champs PV'!Z36="1a","1a","")))))</f>
        <v/>
      </c>
      <c r="AA31" s="24" t="str">
        <f>IF('Création champs PV'!AA36=1,1,IF(OR('Création champs PV'!AA36="V1",'Création champs PV'!AA36="V2"),"V",IF('Création champs PV'!AA36="B1","B",IF('Création champs PV'!AA36="B2","B",IF('Création champs PV'!AA36="1a","1a","")))))</f>
        <v/>
      </c>
      <c r="AB31" s="24" t="str">
        <f>IF('Création champs PV'!AB36=1,1,IF(OR('Création champs PV'!AB36="V1",'Création champs PV'!AB36="V2"),"V",IF('Création champs PV'!AB36="B1","B",IF('Création champs PV'!AB36="B2","B",IF('Création champs PV'!AB36="1a","1a","")))))</f>
        <v/>
      </c>
      <c r="AC31" s="24" t="str">
        <f>IF('Création champs PV'!AC36=1,1,IF(OR('Création champs PV'!AC36="V1",'Création champs PV'!AC36="V2"),"V",IF('Création champs PV'!AC36="B1","B",IF('Création champs PV'!AC36="B2","B",IF('Création champs PV'!AC36="1a","1a","")))))</f>
        <v/>
      </c>
      <c r="AD31" s="24" t="str">
        <f>IF('Création champs PV'!AD36=1,1,IF(OR('Création champs PV'!AD36="V1",'Création champs PV'!AD36="V2"),"V",IF('Création champs PV'!AD36="B1","B",IF('Création champs PV'!AD36="B2","B",IF('Création champs PV'!AD36="1a","1a","")))))</f>
        <v/>
      </c>
      <c r="AE31" s="24" t="str">
        <f>IF('Création champs PV'!AE36=1,1,IF(OR('Création champs PV'!AE36="V1",'Création champs PV'!AE36="V2"),"V",IF('Création champs PV'!AE36="B1","B",IF('Création champs PV'!AE36="B2","B",IF('Création champs PV'!AE36="1a","1a","")))))</f>
        <v/>
      </c>
      <c r="AF31" s="24" t="str">
        <f>IF('Création champs PV'!AF36=1,1,IF(OR('Création champs PV'!AF36="V1",'Création champs PV'!AF36="V2"),"V",IF('Création champs PV'!AF36="B1","B",IF('Création champs PV'!AF36="B2","B",IF('Création champs PV'!AF36="1a","1a","")))))</f>
        <v/>
      </c>
      <c r="AG31" s="24" t="str">
        <f>IF('Création champs PV'!AG36=1,1,IF(OR('Création champs PV'!AG36="V1",'Création champs PV'!AG36="V2"),"V",IF('Création champs PV'!AG36="B1","B",IF('Création champs PV'!AG36="B2","B",IF('Création champs PV'!AG36="1a","1a","")))))</f>
        <v/>
      </c>
      <c r="AH31" s="24" t="str">
        <f>IF('Création champs PV'!AH36=1,1,IF(OR('Création champs PV'!AH36="V1",'Création champs PV'!AH36="V2"),"V",IF('Création champs PV'!AH36="B1","B",IF('Création champs PV'!AH36="B2","B",IF('Création champs PV'!AH36="1a","1a","")))))</f>
        <v/>
      </c>
      <c r="AI31" s="24" t="str">
        <f>IF('Création champs PV'!AI36=1,1,IF(OR('Création champs PV'!AI36="V1",'Création champs PV'!AI36="V2"),"V",IF('Création champs PV'!AI36="B1","B",IF('Création champs PV'!AI36="B2","B",IF('Création champs PV'!AI36="1a","1a","")))))</f>
        <v/>
      </c>
      <c r="AJ31" s="24" t="str">
        <f>IF('Création champs PV'!AJ36=1,1,IF(OR('Création champs PV'!AJ36="V1",'Création champs PV'!AJ36="V2"),"V",IF('Création champs PV'!AJ36="B1","B",IF('Création champs PV'!AJ36="B2","B",IF('Création champs PV'!AJ36="1a","1a","")))))</f>
        <v/>
      </c>
      <c r="AK31" s="24" t="str">
        <f>IF('Création champs PV'!AK36=1,1,IF(OR('Création champs PV'!AK36="V1",'Création champs PV'!AK36="V2"),"V",IF('Création champs PV'!AK36="B1","B",IF('Création champs PV'!AK36="B2","B",IF('Création champs PV'!AK36="1a","1a","")))))</f>
        <v/>
      </c>
      <c r="AL31" s="24" t="str">
        <f>IF('Création champs PV'!AL36=1,1,IF(OR('Création champs PV'!AL36="V1",'Création champs PV'!AL36="V2"),"V",IF('Création champs PV'!AL36="B1","B",IF('Création champs PV'!AL36="B2","B",IF('Création champs PV'!AL36="1a","1a","")))))</f>
        <v/>
      </c>
      <c r="AM31" s="24" t="str">
        <f>IF('Création champs PV'!AM36=1,1,IF(OR('Création champs PV'!AM36="V1",'Création champs PV'!AM36="V2"),"V",IF('Création champs PV'!AM36="B1","B",IF('Création champs PV'!AM36="B2","B",IF('Création champs PV'!AM36="1a","1a","")))))</f>
        <v/>
      </c>
      <c r="AN31" s="24" t="str">
        <f>IF('Création champs PV'!AN36=1,1,IF(OR('Création champs PV'!AN36="V1",'Création champs PV'!AN36="V2"),"V",IF('Création champs PV'!AN36="B1","B",IF('Création champs PV'!AN36="B2","B",IF('Création champs PV'!AN36="1a","1a","")))))</f>
        <v/>
      </c>
      <c r="AO31" s="24" t="str">
        <f>IF('Création champs PV'!AO36=1,1,IF(OR('Création champs PV'!AO36="V1",'Création champs PV'!AO36="V2"),"V",IF('Création champs PV'!AO36="B1","B",IF('Création champs PV'!AO36="B2","B",IF('Création champs PV'!AO36="1a","1a","")))))</f>
        <v/>
      </c>
      <c r="AP31" s="24" t="str">
        <f>IF('Création champs PV'!AP36=1,1,IF(OR('Création champs PV'!AP36="V1",'Création champs PV'!AP36="V2"),"V",IF('Création champs PV'!AP36="B1","B",IF('Création champs PV'!AP36="B2","B",IF('Création champs PV'!AP36="1a","1a","")))))</f>
        <v/>
      </c>
      <c r="AQ31" s="24" t="str">
        <f>IF('Création champs PV'!AQ36=1,1,IF(OR('Création champs PV'!AQ36="V1",'Création champs PV'!AQ36="V2"),"V",IF('Création champs PV'!AQ36="B1","B",IF('Création champs PV'!AQ36="B2","B",IF('Création champs PV'!AQ36="1a","1a","")))))</f>
        <v/>
      </c>
      <c r="AR31" s="24" t="str">
        <f>IF('Création champs PV'!AR36=1,1,IF(OR('Création champs PV'!AR36="V1",'Création champs PV'!AR36="V2"),"V",IF('Création champs PV'!AR36="B1","B",IF('Création champs PV'!AR36="B2","B",IF('Création champs PV'!AR36="1a","1a","")))))</f>
        <v/>
      </c>
      <c r="AS31" s="24" t="str">
        <f>IF('Création champs PV'!AS36=1,1,IF(OR('Création champs PV'!AS36="V1",'Création champs PV'!AS36="V2"),"V",IF('Création champs PV'!AS36="B1","B",IF('Création champs PV'!AS36="B2","B",IF('Création champs PV'!AS36="1a","1a","")))))</f>
        <v/>
      </c>
      <c r="AT31" s="24" t="str">
        <f>IF('Création champs PV'!AT36=1,1,IF(OR('Création champs PV'!AT36="V1",'Création champs PV'!AT36="V2"),"V",IF('Création champs PV'!AT36="B1","B",IF('Création champs PV'!AT36="B2","B",IF('Création champs PV'!AT36="1a","1a","")))))</f>
        <v/>
      </c>
      <c r="AU31" s="24" t="str">
        <f>IF('Création champs PV'!AU36=1,1,IF(OR('Création champs PV'!AU36="V1",'Création champs PV'!AU36="V2"),"V",IF('Création champs PV'!AU36="B1","B",IF('Création champs PV'!AU36="B2","B",IF('Création champs PV'!AU36="1a","1a","")))))</f>
        <v/>
      </c>
      <c r="AV31" s="24" t="str">
        <f>IF('Création champs PV'!AV36=1,1,IF(OR('Création champs PV'!AV36="V1",'Création champs PV'!AV36="V2"),"V",IF('Création champs PV'!AV36="B1","B",IF('Création champs PV'!AV36="B2","B",IF('Création champs PV'!AV36="1a","1a","")))))</f>
        <v/>
      </c>
      <c r="AW31" s="24" t="str">
        <f>IF('Création champs PV'!AW36=1,1,IF(OR('Création champs PV'!AW36="V1",'Création champs PV'!AW36="V2"),"V",IF('Création champs PV'!AW36="B1","B",IF('Création champs PV'!AW36="B2","B",IF('Création champs PV'!AW36="1a","1a","")))))</f>
        <v/>
      </c>
      <c r="AX31" s="24" t="str">
        <f>IF('Création champs PV'!AX36=1,1,IF(OR('Création champs PV'!AX36="V1",'Création champs PV'!AX36="V2"),"V",IF('Création champs PV'!AX36="B1","B",IF('Création champs PV'!AX36="B2","B",IF('Création champs PV'!AX36="1a","1a","")))))</f>
        <v/>
      </c>
      <c r="AY31" s="24" t="str">
        <f>IF('Création champs PV'!AY36=1,1,IF(OR('Création champs PV'!AY36="V1",'Création champs PV'!AY36="V2"),"V",IF('Création champs PV'!AY36="B1","B",IF('Création champs PV'!AY36="B2","B",IF('Création champs PV'!AY36="1a","1a","")))))</f>
        <v/>
      </c>
      <c r="AZ31" s="24" t="str">
        <f>IF('Création champs PV'!AZ36=1,1,IF(OR('Création champs PV'!AZ36="V1",'Création champs PV'!AZ36="V2"),"V",IF('Création champs PV'!AZ36="B1","B",IF('Création champs PV'!AZ36="B2","B",IF('Création champs PV'!AZ36="1a","1a","")))))</f>
        <v/>
      </c>
      <c r="BA31" s="24" t="str">
        <f>IF('Création champs PV'!BA36=1,1,IF(OR('Création champs PV'!BA36="V1",'Création champs PV'!BA36="V2"),"V",IF('Création champs PV'!BA36="B1","B",IF('Création champs PV'!BA36="B2","B",IF('Création champs PV'!BA36="1a","1a","")))))</f>
        <v/>
      </c>
      <c r="BB31" s="24" t="str">
        <f>IF('Création champs PV'!BB36=1,1,IF(OR('Création champs PV'!BB36="V1",'Création champs PV'!BB36="V2"),"V",IF('Création champs PV'!BB36="B1","B",IF('Création champs PV'!BB36="B2","B",IF('Création champs PV'!BB36="1a","1a","")))))</f>
        <v/>
      </c>
      <c r="BC31" s="24" t="str">
        <f>IF('Création champs PV'!BC36=1,1,IF(OR('Création champs PV'!BC36="V1",'Création champs PV'!BC36="V2"),"V",IF('Création champs PV'!BC36="B1","B",IF('Création champs PV'!BC36="B2","B",IF('Création champs PV'!BC36="1a","1a","")))))</f>
        <v/>
      </c>
      <c r="BD31" s="24" t="str">
        <f>IF('Création champs PV'!BD36=1,1,IF(OR('Création champs PV'!BD36="V1",'Création champs PV'!BD36="V2"),"V",IF('Création champs PV'!BD36="B1","B",IF('Création champs PV'!BD36="B2","B",IF('Création champs PV'!BD36="1a","1a","")))))</f>
        <v/>
      </c>
      <c r="BE31" s="24" t="str">
        <f>IF('Création champs PV'!BE36=1,1,IF(OR('Création champs PV'!BE36="V1",'Création champs PV'!BE36="V2"),"V",IF('Création champs PV'!BE36="B1","B",IF('Création champs PV'!BE36="B2","B",IF('Création champs PV'!BE36="1a","1a","")))))</f>
        <v/>
      </c>
      <c r="BF31" s="24" t="str">
        <f>IF('Création champs PV'!BF36=1,1,IF(OR('Création champs PV'!BF36="V1",'Création champs PV'!BF36="V2"),"V",IF('Création champs PV'!BF36="B1","B",IF('Création champs PV'!BF36="B2","B",IF('Création champs PV'!BF36="1a","1a","")))))</f>
        <v/>
      </c>
      <c r="BG31" s="24" t="str">
        <f>IF('Création champs PV'!BG36=1,1,IF(OR('Création champs PV'!BG36="V1",'Création champs PV'!BG36="V2"),"V",IF('Création champs PV'!BG36="B1","B",IF('Création champs PV'!BG36="B2","B",IF('Création champs PV'!BG36="1a","1a","")))))</f>
        <v/>
      </c>
      <c r="BH31" s="24" t="str">
        <f>IF('Création champs PV'!BH36=1,1,IF(OR('Création champs PV'!BH36="V1",'Création champs PV'!BH36="V2"),"V",IF('Création champs PV'!BH36="B1","B",IF('Création champs PV'!BH36="B2","B",IF('Création champs PV'!BH36="1a","1a","")))))</f>
        <v/>
      </c>
      <c r="BI31" s="24" t="str">
        <f>IF('Création champs PV'!BI36=1,1,IF(OR('Création champs PV'!BI36="V1",'Création champs PV'!BI36="V2"),"V",IF('Création champs PV'!BI36="B1","B",IF('Création champs PV'!BI36="B2","B",IF('Création champs PV'!BI36="1a","1a","")))))</f>
        <v/>
      </c>
      <c r="BJ31" s="24" t="str">
        <f>IF('Création champs PV'!BJ36=1,1,IF(OR('Création champs PV'!BJ36="V1",'Création champs PV'!BJ36="V2"),"V",IF('Création champs PV'!BJ36="B1","B",IF('Création champs PV'!BJ36="B2","B",IF('Création champs PV'!BJ36="1a","1a","")))))</f>
        <v/>
      </c>
      <c r="BK31" s="24" t="str">
        <f>IF('Création champs PV'!BK36=1,1,IF(OR('Création champs PV'!BK36="V1",'Création champs PV'!BK36="V2"),"V",IF('Création champs PV'!BK36="B1","B",IF('Création champs PV'!BK36="B2","B",IF('Création champs PV'!BK36="1a","1a","")))))</f>
        <v/>
      </c>
      <c r="BL31" s="24" t="str">
        <f>IF('Création champs PV'!BL36=1,1,IF(OR('Création champs PV'!BL36="V1",'Création champs PV'!BL36="V2"),"V",IF('Création champs PV'!BL36="B1","B",IF('Création champs PV'!BL36="B2","B",IF('Création champs PV'!BL36="1a","1a","")))))</f>
        <v/>
      </c>
      <c r="BM31" s="24" t="str">
        <f>IF('Création champs PV'!BM36=1,1,IF(OR('Création champs PV'!BM36="V1",'Création champs PV'!BM36="V2"),"V",IF('Création champs PV'!BM36="B1","B",IF('Création champs PV'!BM36="B2","B",IF('Création champs PV'!BM36="1a","1a","")))))</f>
        <v/>
      </c>
      <c r="BN31" s="24" t="str">
        <f>IF('Création champs PV'!BN36=1,1,IF(OR('Création champs PV'!BN36="V1",'Création champs PV'!BN36="V2"),"V",IF('Création champs PV'!BN36="B1","B",IF('Création champs PV'!BN36="B2","B",IF('Création champs PV'!BN36="1a","1a","")))))</f>
        <v/>
      </c>
      <c r="BO31" s="24" t="str">
        <f>IF('Création champs PV'!BO36=1,1,IF(OR('Création champs PV'!BO36="V1",'Création champs PV'!BO36="V2"),"V",IF('Création champs PV'!BO36="B1","B",IF('Création champs PV'!BO36="B2","B",IF('Création champs PV'!BO36="1a","1a","")))))</f>
        <v/>
      </c>
      <c r="BP31" s="24" t="str">
        <f>IF('Création champs PV'!BP36=1,1,IF(OR('Création champs PV'!BP36="V1",'Création champs PV'!BP36="V2"),"V",IF('Création champs PV'!BP36="B1","B",IF('Création champs PV'!BP36="B2","B",IF('Création champs PV'!BP36="1a","1a","")))))</f>
        <v/>
      </c>
      <c r="BQ31" s="24" t="str">
        <f>IF('Création champs PV'!BQ36=1,1,IF(OR('Création champs PV'!BQ36="V1",'Création champs PV'!BQ36="V2"),"V",IF('Création champs PV'!BQ36="B1","B",IF('Création champs PV'!BQ36="B2","B",IF('Création champs PV'!BQ36="1a","1a","")))))</f>
        <v/>
      </c>
      <c r="BR31" s="24" t="str">
        <f>IF('Création champs PV'!BR36=1,1,IF(OR('Création champs PV'!BR36="V1",'Création champs PV'!BR36="V2"),"V",IF('Création champs PV'!BR36="B1","B",IF('Création champs PV'!BR36="B2","B",IF('Création champs PV'!BR36="1a","1a","")))))</f>
        <v/>
      </c>
      <c r="BS31" s="24" t="str">
        <f>IF('Création champs PV'!BS36=1,1,IF(OR('Création champs PV'!BS36="V1",'Création champs PV'!BS36="V2"),"V",IF('Création champs PV'!BS36="B1","B",IF('Création champs PV'!BS36="B2","B",IF('Création champs PV'!BS36="1a","1a","")))))</f>
        <v/>
      </c>
      <c r="BT31" s="24" t="str">
        <f>IF('Création champs PV'!BT36=1,1,IF(OR('Création champs PV'!BT36="V1",'Création champs PV'!BT36="V2"),"V",IF('Création champs PV'!BT36="B1","B",IF('Création champs PV'!BT36="B2","B",IF('Création champs PV'!BT36="1a","1a","")))))</f>
        <v/>
      </c>
      <c r="BU31" s="24" t="str">
        <f>IF('Création champs PV'!BU36=1,1,IF(OR('Création champs PV'!BU36="V1",'Création champs PV'!BU36="V2"),"V",IF('Création champs PV'!BU36="B1","B",IF('Création champs PV'!BU36="B2","B",IF('Création champs PV'!BU36="1a","1a","")))))</f>
        <v/>
      </c>
      <c r="BV31" s="24" t="str">
        <f>IF('Création champs PV'!BV36=1,1,IF(OR('Création champs PV'!BV36="V1",'Création champs PV'!BV36="V2"),"V",IF('Création champs PV'!BV36="B1","B",IF('Création champs PV'!BV36="B2","B",IF('Création champs PV'!BV36="1a","1a","")))))</f>
        <v/>
      </c>
      <c r="BW31" s="24" t="str">
        <f>IF('Création champs PV'!BW36=1,1,IF(OR('Création champs PV'!BW36="V1",'Création champs PV'!BW36="V2"),"V",IF('Création champs PV'!BW36="B1","B",IF('Création champs PV'!BW36="B2","B",IF('Création champs PV'!BW36="1a","1a","")))))</f>
        <v/>
      </c>
      <c r="BX31" s="24" t="str">
        <f>IF('Création champs PV'!BX36=1,1,IF(OR('Création champs PV'!BX36="V1",'Création champs PV'!BX36="V2"),"V",IF('Création champs PV'!BX36="B1","B",IF('Création champs PV'!BX36="B2","B",IF('Création champs PV'!BX36="1a","1a","")))))</f>
        <v/>
      </c>
      <c r="BY31" s="24" t="str">
        <f>IF('Création champs PV'!BY36=1,1,IF(OR('Création champs PV'!BY36="V1",'Création champs PV'!BY36="V2"),"V",IF('Création champs PV'!BY36="B1","B",IF('Création champs PV'!BY36="B2","B",IF('Création champs PV'!BY36="1a","1a","")))))</f>
        <v/>
      </c>
      <c r="BZ31" s="24" t="str">
        <f>IF('Création champs PV'!BZ36=1,1,IF(OR('Création champs PV'!BZ36="V1",'Création champs PV'!BZ36="V2"),"V",IF('Création champs PV'!BZ36="B1","B",IF('Création champs PV'!BZ36="B2","B",IF('Création champs PV'!BZ36="1a","1a","")))))</f>
        <v/>
      </c>
      <c r="CA31" s="24" t="str">
        <f>IF('Création champs PV'!CA36=1,1,IF(OR('Création champs PV'!CA36="V1",'Création champs PV'!CA36="V2"),"V",IF('Création champs PV'!CA36="B1","B",IF('Création champs PV'!CA36="B2","B",IF('Création champs PV'!CA36="1a","1a","")))))</f>
        <v/>
      </c>
      <c r="CB31" s="24" t="str">
        <f>IF('Création champs PV'!CB36=1,1,IF(OR('Création champs PV'!CB36="V1",'Création champs PV'!CB36="V2"),"V",IF('Création champs PV'!CB36="B1","B",IF('Création champs PV'!CB36="B2","B",IF('Création champs PV'!CB36="1a","1a","")))))</f>
        <v/>
      </c>
      <c r="CC31" s="24" t="str">
        <f>IF('Création champs PV'!CC36=1,1,IF(OR('Création champs PV'!CC36="V1",'Création champs PV'!CC36="V2"),"V",IF('Création champs PV'!CC36="B1","B",IF('Création champs PV'!CC36="B2","B",IF('Création champs PV'!CC36="1a","1a","")))))</f>
        <v/>
      </c>
      <c r="CD31" s="24" t="str">
        <f>IF('Création champs PV'!CD36=1,1,IF(OR('Création champs PV'!CD36="V1",'Création champs PV'!CD36="V2"),"V",IF('Création champs PV'!CD36="B1","B",IF('Création champs PV'!CD36="B2","B",IF('Création champs PV'!CD36="1a","1a","")))))</f>
        <v/>
      </c>
      <c r="CE31" s="24" t="str">
        <f>IF('Création champs PV'!CE36=1,1,IF(OR('Création champs PV'!CE36="V1",'Création champs PV'!CE36="V2"),"V",IF('Création champs PV'!CE36="B1","B",IF('Création champs PV'!CE36="B2","B",IF('Création champs PV'!CE36="1a","1a","")))))</f>
        <v/>
      </c>
      <c r="CF31" s="24" t="str">
        <f>IF('Création champs PV'!CF36=1,1,IF(OR('Création champs PV'!CF36="V1",'Création champs PV'!CF36="V2"),"V",IF('Création champs PV'!CF36="B1","B",IF('Création champs PV'!CF36="B2","B",IF('Création champs PV'!CF36="1a","1a","")))))</f>
        <v/>
      </c>
      <c r="CG31" s="24" t="str">
        <f>IF('Création champs PV'!CG36=1,1,IF(OR('Création champs PV'!CG36="V1",'Création champs PV'!CG36="V2"),"V",IF('Création champs PV'!CG36="B1","B",IF('Création champs PV'!CG36="B2","B",IF('Création champs PV'!CG36="1a","1a","")))))</f>
        <v/>
      </c>
      <c r="CH31" s="24" t="str">
        <f>IF('Création champs PV'!CH36=1,1,IF(OR('Création champs PV'!CH36="V1",'Création champs PV'!CH36="V2"),"V",IF('Création champs PV'!CH36="B1","B",IF('Création champs PV'!CH36="B2","B",IF('Création champs PV'!CH36="1a","1a","")))))</f>
        <v/>
      </c>
      <c r="CI31" s="24" t="str">
        <f>IF('Création champs PV'!CI36=1,1,IF(OR('Création champs PV'!CI36="V1",'Création champs PV'!CI36="V2"),"V",IF('Création champs PV'!CI36="B1","B",IF('Création champs PV'!CI36="B2","B",IF('Création champs PV'!CI36="1a","1a","")))))</f>
        <v/>
      </c>
      <c r="CJ31" s="24" t="str">
        <f>IF('Création champs PV'!CJ36=1,1,IF(OR('Création champs PV'!CJ36="V1",'Création champs PV'!CJ36="V2"),"V",IF('Création champs PV'!CJ36="B1","B",IF('Création champs PV'!CJ36="B2","B",IF('Création champs PV'!CJ36="1a","1a","")))))</f>
        <v/>
      </c>
      <c r="CK31" s="24" t="str">
        <f>IF('Création champs PV'!CK36=1,1,IF(OR('Création champs PV'!CK36="V1",'Création champs PV'!CK36="V2"),"V",IF('Création champs PV'!CK36="B1","B",IF('Création champs PV'!CK36="B2","B",IF('Création champs PV'!CK36="1a","1a","")))))</f>
        <v/>
      </c>
      <c r="CL31" s="24" t="str">
        <f>IF('Création champs PV'!CL36=1,1,IF(OR('Création champs PV'!CL36="V1",'Création champs PV'!CL36="V2"),"V",IF('Création champs PV'!CL36="B1","B",IF('Création champs PV'!CL36="B2","B",IF('Création champs PV'!CL36="1a","1a","")))))</f>
        <v/>
      </c>
      <c r="CM31" s="24" t="str">
        <f>IF('Création champs PV'!CM36=1,1,IF(OR('Création champs PV'!CM36="V1",'Création champs PV'!CM36="V2"),"V",IF('Création champs PV'!CM36="B1","B",IF('Création champs PV'!CM36="B2","B",IF('Création champs PV'!CM36="1a","1a","")))))</f>
        <v/>
      </c>
      <c r="CN31" s="24" t="str">
        <f>IF('Création champs PV'!CN36=1,1,IF(OR('Création champs PV'!CN36="V1",'Création champs PV'!CN36="V2"),"V",IF('Création champs PV'!CN36="B1","B",IF('Création champs PV'!CN36="B2","B",IF('Création champs PV'!CN36="1a","1a","")))))</f>
        <v/>
      </c>
      <c r="CO31" s="24" t="str">
        <f>IF('Création champs PV'!CO36=1,1,IF(OR('Création champs PV'!CO36="V1",'Création champs PV'!CO36="V2"),"V",IF('Création champs PV'!CO36="B1","B",IF('Création champs PV'!CO36="B2","B",IF('Création champs PV'!CO36="1a","1a","")))))</f>
        <v/>
      </c>
      <c r="CP31" s="24" t="str">
        <f>IF('Création champs PV'!CP36=1,1,IF(OR('Création champs PV'!CP36="V1",'Création champs PV'!CP36="V2"),"V",IF('Création champs PV'!CP36="B1","B",IF('Création champs PV'!CP36="B2","B",IF('Création champs PV'!CP36="1a","1a","")))))</f>
        <v/>
      </c>
      <c r="CQ31" s="24" t="str">
        <f>IF('Création champs PV'!CQ36=1,1,IF(OR('Création champs PV'!CQ36="V1",'Création champs PV'!CQ36="V2"),"V",IF('Création champs PV'!CQ36="B1","B",IF('Création champs PV'!CQ36="B2","B",IF('Création champs PV'!CQ36="1a","1a","")))))</f>
        <v/>
      </c>
      <c r="CR31" s="24" t="str">
        <f>IF('Création champs PV'!CR36=1,1,IF(OR('Création champs PV'!CR36="V1",'Création champs PV'!CR36="V2"),"V",IF('Création champs PV'!CR36="B1","B",IF('Création champs PV'!CR36="B2","B",IF('Création champs PV'!CR36="1a","1a","")))))</f>
        <v/>
      </c>
      <c r="CS31" s="24" t="str">
        <f>IF('Création champs PV'!CS36=1,1,IF(OR('Création champs PV'!CS36="V1",'Création champs PV'!CS36="V2"),"V",IF('Création champs PV'!CS36="B1","B",IF('Création champs PV'!CS36="B2","B",IF('Création champs PV'!CS36="1a","1a","")))))</f>
        <v/>
      </c>
      <c r="CT31" s="24" t="str">
        <f>IF('Création champs PV'!CT36=1,1,IF(OR('Création champs PV'!CT36="V1",'Création champs PV'!CT36="V2"),"V",IF('Création champs PV'!CT36="B1","B",IF('Création champs PV'!CT36="B2","B",IF('Création champs PV'!CT36="1a","1a","")))))</f>
        <v/>
      </c>
      <c r="CU31" s="24" t="str">
        <f>IF('Création champs PV'!CU36=1,1,IF(OR('Création champs PV'!CU36="V1",'Création champs PV'!CU36="V2"),"V",IF('Création champs PV'!CU36="B1","B",IF('Création champs PV'!CU36="B2","B",IF('Création champs PV'!CU36="1a","1a","")))))</f>
        <v/>
      </c>
      <c r="CV31" s="24" t="str">
        <f>IF('Création champs PV'!CV36=1,1,IF(OR('Création champs PV'!CV36="V1",'Création champs PV'!CV36="V2"),"V",IF('Création champs PV'!CV36="B1","B",IF('Création champs PV'!CV36="B2","B",IF('Création champs PV'!CV36="1a","1a","")))))</f>
        <v/>
      </c>
      <c r="CW31" s="24" t="str">
        <f>IF('Création champs PV'!CW36=1,1,IF(OR('Création champs PV'!CW36="V1",'Création champs PV'!CW36="V2"),"V",IF('Création champs PV'!CW36="B1","B",IF('Création champs PV'!CW36="B2","B",IF('Création champs PV'!CW36="1a","1a","")))))</f>
        <v/>
      </c>
      <c r="CX31" s="24" t="str">
        <f>IF('Création champs PV'!CX36=1,1,IF(OR('Création champs PV'!CX36="V1",'Création champs PV'!CX36="V2"),"V",IF('Création champs PV'!CX36="B1","B",IF('Création champs PV'!CX36="B2","B",IF('Création champs PV'!CX36="1a","1a","")))))</f>
        <v/>
      </c>
      <c r="CY31" s="24" t="str">
        <f>IF('Création champs PV'!CY36=1,1,IF(OR('Création champs PV'!CY36="V1",'Création champs PV'!CY36="V2"),"V",IF('Création champs PV'!CY36="B1","B",IF('Création champs PV'!CY36="B2","B",IF('Création champs PV'!CY36="1a","1a","")))))</f>
        <v/>
      </c>
      <c r="CZ31" s="24" t="str">
        <f>IF('Création champs PV'!CZ36=1,1,IF(OR('Création champs PV'!CZ36="V1",'Création champs PV'!CZ36="V2"),"V",IF('Création champs PV'!CZ36="B1","B",IF('Création champs PV'!CZ36="B2","B",IF('Création champs PV'!CZ36="1a","1a","")))))</f>
        <v/>
      </c>
      <c r="DA31" s="24" t="str">
        <f>IF('Création champs PV'!DA36=1,1,IF(OR('Création champs PV'!DA36="V1",'Création champs PV'!DA36="V2"),"V",IF('Création champs PV'!DA36="B1","B",IF('Création champs PV'!DA36="B2","B",IF('Création champs PV'!DA36="1a","1a","")))))</f>
        <v/>
      </c>
      <c r="DB31" s="24" t="str">
        <f>IF('Création champs PV'!DB36=1,1,IF(OR('Création champs PV'!DB36="V1",'Création champs PV'!DB36="V2"),"V",IF('Création champs PV'!DB36="B1","B",IF('Création champs PV'!DB36="B2","B",IF('Création champs PV'!DB36="1a","1a","")))))</f>
        <v/>
      </c>
      <c r="DC31" s="24" t="str">
        <f>IF('Création champs PV'!DC36=1,1,IF(OR('Création champs PV'!DC36="V1",'Création champs PV'!DC36="V2"),"V",IF('Création champs PV'!DC36="B1","B",IF('Création champs PV'!DC36="B2","B",IF('Création champs PV'!DC36="1a","1a","")))))</f>
        <v/>
      </c>
      <c r="DD31" s="25" t="str">
        <f>IF('Création champs PV'!DD36=1,1,IF(OR('Création champs PV'!DD36="V1",'Création champs PV'!DD36="V2"),"V",IF('Création champs PV'!DD36="B1","B",IF('Création champs PV'!DD36="B2","B",IF('Création champs PV'!DD36="1a","1a","")))))</f>
        <v/>
      </c>
      <c r="DE31" s="37"/>
    </row>
    <row r="32" spans="2:109" ht="21" customHeight="1" x14ac:dyDescent="0.35">
      <c r="B32" s="36"/>
      <c r="C32" s="26" t="str">
        <f>IF('Création champs PV'!C37=1,1,IF(OR('Création champs PV'!C37="V1",'Création champs PV'!C37="V2"),"V",IF('Création champs PV'!C37="B1","B",IF('Création champs PV'!C37="B2","B",IF('Création champs PV'!C37="1a","1a","")))))</f>
        <v/>
      </c>
      <c r="D32" s="27" t="str">
        <f>IF('Création champs PV'!D37=1,1,IF(OR('Création champs PV'!D37="V1",'Création champs PV'!D37="V2"),"V",IF('Création champs PV'!D37="B1","B",IF('Création champs PV'!D37="B2","B",IF('Création champs PV'!D37="1a","1a","")))))</f>
        <v/>
      </c>
      <c r="E32" s="27" t="str">
        <f>IF('Création champs PV'!E37=1,1,IF(OR('Création champs PV'!E37="V1",'Création champs PV'!E37="V2"),"V",IF('Création champs PV'!E37="B1","B",IF('Création champs PV'!E37="B2","B",IF('Création champs PV'!E37="1a","1a","")))))</f>
        <v/>
      </c>
      <c r="F32" s="27" t="str">
        <f>IF('Création champs PV'!F37=1,1,IF(OR('Création champs PV'!F37="V1",'Création champs PV'!F37="V2"),"V",IF('Création champs PV'!F37="B1","B",IF('Création champs PV'!F37="B2","B",IF('Création champs PV'!F37="1a","1a","")))))</f>
        <v/>
      </c>
      <c r="G32" s="27" t="str">
        <f>IF('Création champs PV'!G37=1,1,IF(OR('Création champs PV'!G37="V1",'Création champs PV'!G37="V2"),"V",IF('Création champs PV'!G37="B1","B",IF('Création champs PV'!G37="B2","B",IF('Création champs PV'!G37="1a","1a","")))))</f>
        <v/>
      </c>
      <c r="H32" s="27" t="str">
        <f>IF('Création champs PV'!H37=1,1,IF(OR('Création champs PV'!H37="V1",'Création champs PV'!H37="V2"),"V",IF('Création champs PV'!H37="B1","B",IF('Création champs PV'!H37="B2","B",IF('Création champs PV'!H37="1a","1a","")))))</f>
        <v/>
      </c>
      <c r="I32" s="27" t="str">
        <f>IF('Création champs PV'!I37=1,1,IF(OR('Création champs PV'!I37="V1",'Création champs PV'!I37="V2"),"V",IF('Création champs PV'!I37="B1","B",IF('Création champs PV'!I37="B2","B",IF('Création champs PV'!I37="1a","1a","")))))</f>
        <v/>
      </c>
      <c r="J32" s="27" t="str">
        <f>IF('Création champs PV'!J37=1,1,IF(OR('Création champs PV'!J37="V1",'Création champs PV'!J37="V2"),"V",IF('Création champs PV'!J37="B1","B",IF('Création champs PV'!J37="B2","B",IF('Création champs PV'!J37="1a","1a","")))))</f>
        <v/>
      </c>
      <c r="K32" s="27" t="str">
        <f>IF('Création champs PV'!K37=1,1,IF(OR('Création champs PV'!K37="V1",'Création champs PV'!K37="V2"),"V",IF('Création champs PV'!K37="B1","B",IF('Création champs PV'!K37="B2","B",IF('Création champs PV'!K37="1a","1a","")))))</f>
        <v/>
      </c>
      <c r="L32" s="27" t="str">
        <f>IF('Création champs PV'!L37=1,1,IF(OR('Création champs PV'!L37="V1",'Création champs PV'!L37="V2"),"V",IF('Création champs PV'!L37="B1","B",IF('Création champs PV'!L37="B2","B",IF('Création champs PV'!L37="1a","1a","")))))</f>
        <v/>
      </c>
      <c r="M32" s="27" t="str">
        <f>IF('Création champs PV'!M37=1,1,IF(OR('Création champs PV'!M37="V1",'Création champs PV'!M37="V2"),"V",IF('Création champs PV'!M37="B1","B",IF('Création champs PV'!M37="B2","B",IF('Création champs PV'!M37="1a","1a","")))))</f>
        <v/>
      </c>
      <c r="N32" s="27" t="str">
        <f>IF('Création champs PV'!N37=1,1,IF(OR('Création champs PV'!N37="V1",'Création champs PV'!N37="V2"),"V",IF('Création champs PV'!N37="B1","B",IF('Création champs PV'!N37="B2","B",IF('Création champs PV'!N37="1a","1a","")))))</f>
        <v/>
      </c>
      <c r="O32" s="27" t="str">
        <f>IF('Création champs PV'!O37=1,1,IF(OR('Création champs PV'!O37="V1",'Création champs PV'!O37="V2"),"V",IF('Création champs PV'!O37="B1","B",IF('Création champs PV'!O37="B2","B",IF('Création champs PV'!O37="1a","1a","")))))</f>
        <v/>
      </c>
      <c r="P32" s="27" t="str">
        <f>IF('Création champs PV'!P37=1,1,IF(OR('Création champs PV'!P37="V1",'Création champs PV'!P37="V2"),"V",IF('Création champs PV'!P37="B1","B",IF('Création champs PV'!P37="B2","B",IF('Création champs PV'!P37="1a","1a","")))))</f>
        <v/>
      </c>
      <c r="Q32" s="27" t="str">
        <f>IF('Création champs PV'!Q37=1,1,IF(OR('Création champs PV'!Q37="V1",'Création champs PV'!Q37="V2"),"V",IF('Création champs PV'!Q37="B1","B",IF('Création champs PV'!Q37="B2","B",IF('Création champs PV'!Q37="1a","1a","")))))</f>
        <v/>
      </c>
      <c r="R32" s="27" t="str">
        <f>IF('Création champs PV'!R37=1,1,IF(OR('Création champs PV'!R37="V1",'Création champs PV'!R37="V2"),"V",IF('Création champs PV'!R37="B1","B",IF('Création champs PV'!R37="B2","B",IF('Création champs PV'!R37="1a","1a","")))))</f>
        <v/>
      </c>
      <c r="S32" s="27" t="str">
        <f>IF('Création champs PV'!S37=1,1,IF(OR('Création champs PV'!S37="V1",'Création champs PV'!S37="V2"),"V",IF('Création champs PV'!S37="B1","B",IF('Création champs PV'!S37="B2","B",IF('Création champs PV'!S37="1a","1a","")))))</f>
        <v/>
      </c>
      <c r="T32" s="27" t="str">
        <f>IF('Création champs PV'!T37=1,1,IF(OR('Création champs PV'!T37="V1",'Création champs PV'!T37="V2"),"V",IF('Création champs PV'!T37="B1","B",IF('Création champs PV'!T37="B2","B",IF('Création champs PV'!T37="1a","1a","")))))</f>
        <v/>
      </c>
      <c r="U32" s="27" t="str">
        <f>IF('Création champs PV'!U37=1,1,IF(OR('Création champs PV'!U37="V1",'Création champs PV'!U37="V2"),"V",IF('Création champs PV'!U37="B1","B",IF('Création champs PV'!U37="B2","B",IF('Création champs PV'!U37="1a","1a","")))))</f>
        <v/>
      </c>
      <c r="V32" s="27" t="str">
        <f>IF('Création champs PV'!V37=1,1,IF(OR('Création champs PV'!V37="V1",'Création champs PV'!V37="V2"),"V",IF('Création champs PV'!V37="B1","B",IF('Création champs PV'!V37="B2","B",IF('Création champs PV'!V37="1a","1a","")))))</f>
        <v/>
      </c>
      <c r="W32" s="27" t="str">
        <f>IF('Création champs PV'!W37=1,1,IF(OR('Création champs PV'!W37="V1",'Création champs PV'!W37="V2"),"V",IF('Création champs PV'!W37="B1","B",IF('Création champs PV'!W37="B2","B",IF('Création champs PV'!W37="1a","1a","")))))</f>
        <v/>
      </c>
      <c r="X32" s="27" t="str">
        <f>IF('Création champs PV'!X37=1,1,IF(OR('Création champs PV'!X37="V1",'Création champs PV'!X37="V2"),"V",IF('Création champs PV'!X37="B1","B",IF('Création champs PV'!X37="B2","B",IF('Création champs PV'!X37="1a","1a","")))))</f>
        <v/>
      </c>
      <c r="Y32" s="27" t="str">
        <f>IF('Création champs PV'!Y37=1,1,IF(OR('Création champs PV'!Y37="V1",'Création champs PV'!Y37="V2"),"V",IF('Création champs PV'!Y37="B1","B",IF('Création champs PV'!Y37="B2","B",IF('Création champs PV'!Y37="1a","1a","")))))</f>
        <v/>
      </c>
      <c r="Z32" s="27" t="str">
        <f>IF('Création champs PV'!Z37=1,1,IF(OR('Création champs PV'!Z37="V1",'Création champs PV'!Z37="V2"),"V",IF('Création champs PV'!Z37="B1","B",IF('Création champs PV'!Z37="B2","B",IF('Création champs PV'!Z37="1a","1a","")))))</f>
        <v/>
      </c>
      <c r="AA32" s="27" t="str">
        <f>IF('Création champs PV'!AA37=1,1,IF(OR('Création champs PV'!AA37="V1",'Création champs PV'!AA37="V2"),"V",IF('Création champs PV'!AA37="B1","B",IF('Création champs PV'!AA37="B2","B",IF('Création champs PV'!AA37="1a","1a","")))))</f>
        <v/>
      </c>
      <c r="AB32" s="27" t="str">
        <f>IF('Création champs PV'!AB37=1,1,IF(OR('Création champs PV'!AB37="V1",'Création champs PV'!AB37="V2"),"V",IF('Création champs PV'!AB37="B1","B",IF('Création champs PV'!AB37="B2","B",IF('Création champs PV'!AB37="1a","1a","")))))</f>
        <v/>
      </c>
      <c r="AC32" s="27" t="str">
        <f>IF('Création champs PV'!AC37=1,1,IF(OR('Création champs PV'!AC37="V1",'Création champs PV'!AC37="V2"),"V",IF('Création champs PV'!AC37="B1","B",IF('Création champs PV'!AC37="B2","B",IF('Création champs PV'!AC37="1a","1a","")))))</f>
        <v/>
      </c>
      <c r="AD32" s="27" t="str">
        <f>IF('Création champs PV'!AD37=1,1,IF(OR('Création champs PV'!AD37="V1",'Création champs PV'!AD37="V2"),"V",IF('Création champs PV'!AD37="B1","B",IF('Création champs PV'!AD37="B2","B",IF('Création champs PV'!AD37="1a","1a","")))))</f>
        <v/>
      </c>
      <c r="AE32" s="27" t="str">
        <f>IF('Création champs PV'!AE37=1,1,IF(OR('Création champs PV'!AE37="V1",'Création champs PV'!AE37="V2"),"V",IF('Création champs PV'!AE37="B1","B",IF('Création champs PV'!AE37="B2","B",IF('Création champs PV'!AE37="1a","1a","")))))</f>
        <v/>
      </c>
      <c r="AF32" s="27" t="str">
        <f>IF('Création champs PV'!AF37=1,1,IF(OR('Création champs PV'!AF37="V1",'Création champs PV'!AF37="V2"),"V",IF('Création champs PV'!AF37="B1","B",IF('Création champs PV'!AF37="B2","B",IF('Création champs PV'!AF37="1a","1a","")))))</f>
        <v/>
      </c>
      <c r="AG32" s="27" t="str">
        <f>IF('Création champs PV'!AG37=1,1,IF(OR('Création champs PV'!AG37="V1",'Création champs PV'!AG37="V2"),"V",IF('Création champs PV'!AG37="B1","B",IF('Création champs PV'!AG37="B2","B",IF('Création champs PV'!AG37="1a","1a","")))))</f>
        <v/>
      </c>
      <c r="AH32" s="27" t="str">
        <f>IF('Création champs PV'!AH37=1,1,IF(OR('Création champs PV'!AH37="V1",'Création champs PV'!AH37="V2"),"V",IF('Création champs PV'!AH37="B1","B",IF('Création champs PV'!AH37="B2","B",IF('Création champs PV'!AH37="1a","1a","")))))</f>
        <v/>
      </c>
      <c r="AI32" s="27" t="str">
        <f>IF('Création champs PV'!AI37=1,1,IF(OR('Création champs PV'!AI37="V1",'Création champs PV'!AI37="V2"),"V",IF('Création champs PV'!AI37="B1","B",IF('Création champs PV'!AI37="B2","B",IF('Création champs PV'!AI37="1a","1a","")))))</f>
        <v/>
      </c>
      <c r="AJ32" s="27" t="str">
        <f>IF('Création champs PV'!AJ37=1,1,IF(OR('Création champs PV'!AJ37="V1",'Création champs PV'!AJ37="V2"),"V",IF('Création champs PV'!AJ37="B1","B",IF('Création champs PV'!AJ37="B2","B",IF('Création champs PV'!AJ37="1a","1a","")))))</f>
        <v/>
      </c>
      <c r="AK32" s="27" t="str">
        <f>IF('Création champs PV'!AK37=1,1,IF(OR('Création champs PV'!AK37="V1",'Création champs PV'!AK37="V2"),"V",IF('Création champs PV'!AK37="B1","B",IF('Création champs PV'!AK37="B2","B",IF('Création champs PV'!AK37="1a","1a","")))))</f>
        <v/>
      </c>
      <c r="AL32" s="27" t="str">
        <f>IF('Création champs PV'!AL37=1,1,IF(OR('Création champs PV'!AL37="V1",'Création champs PV'!AL37="V2"),"V",IF('Création champs PV'!AL37="B1","B",IF('Création champs PV'!AL37="B2","B",IF('Création champs PV'!AL37="1a","1a","")))))</f>
        <v/>
      </c>
      <c r="AM32" s="27" t="str">
        <f>IF('Création champs PV'!AM37=1,1,IF(OR('Création champs PV'!AM37="V1",'Création champs PV'!AM37="V2"),"V",IF('Création champs PV'!AM37="B1","B",IF('Création champs PV'!AM37="B2","B",IF('Création champs PV'!AM37="1a","1a","")))))</f>
        <v/>
      </c>
      <c r="AN32" s="27" t="str">
        <f>IF('Création champs PV'!AN37=1,1,IF(OR('Création champs PV'!AN37="V1",'Création champs PV'!AN37="V2"),"V",IF('Création champs PV'!AN37="B1","B",IF('Création champs PV'!AN37="B2","B",IF('Création champs PV'!AN37="1a","1a","")))))</f>
        <v/>
      </c>
      <c r="AO32" s="27" t="str">
        <f>IF('Création champs PV'!AO37=1,1,IF(OR('Création champs PV'!AO37="V1",'Création champs PV'!AO37="V2"),"V",IF('Création champs PV'!AO37="B1","B",IF('Création champs PV'!AO37="B2","B",IF('Création champs PV'!AO37="1a","1a","")))))</f>
        <v/>
      </c>
      <c r="AP32" s="27" t="str">
        <f>IF('Création champs PV'!AP37=1,1,IF(OR('Création champs PV'!AP37="V1",'Création champs PV'!AP37="V2"),"V",IF('Création champs PV'!AP37="B1","B",IF('Création champs PV'!AP37="B2","B",IF('Création champs PV'!AP37="1a","1a","")))))</f>
        <v/>
      </c>
      <c r="AQ32" s="27" t="str">
        <f>IF('Création champs PV'!AQ37=1,1,IF(OR('Création champs PV'!AQ37="V1",'Création champs PV'!AQ37="V2"),"V",IF('Création champs PV'!AQ37="B1","B",IF('Création champs PV'!AQ37="B2","B",IF('Création champs PV'!AQ37="1a","1a","")))))</f>
        <v/>
      </c>
      <c r="AR32" s="27" t="str">
        <f>IF('Création champs PV'!AR37=1,1,IF(OR('Création champs PV'!AR37="V1",'Création champs PV'!AR37="V2"),"V",IF('Création champs PV'!AR37="B1","B",IF('Création champs PV'!AR37="B2","B",IF('Création champs PV'!AR37="1a","1a","")))))</f>
        <v/>
      </c>
      <c r="AS32" s="27" t="str">
        <f>IF('Création champs PV'!AS37=1,1,IF(OR('Création champs PV'!AS37="V1",'Création champs PV'!AS37="V2"),"V",IF('Création champs PV'!AS37="B1","B",IF('Création champs PV'!AS37="B2","B",IF('Création champs PV'!AS37="1a","1a","")))))</f>
        <v/>
      </c>
      <c r="AT32" s="27" t="str">
        <f>IF('Création champs PV'!AT37=1,1,IF(OR('Création champs PV'!AT37="V1",'Création champs PV'!AT37="V2"),"V",IF('Création champs PV'!AT37="B1","B",IF('Création champs PV'!AT37="B2","B",IF('Création champs PV'!AT37="1a","1a","")))))</f>
        <v/>
      </c>
      <c r="AU32" s="27" t="str">
        <f>IF('Création champs PV'!AU37=1,1,IF(OR('Création champs PV'!AU37="V1",'Création champs PV'!AU37="V2"),"V",IF('Création champs PV'!AU37="B1","B",IF('Création champs PV'!AU37="B2","B",IF('Création champs PV'!AU37="1a","1a","")))))</f>
        <v/>
      </c>
      <c r="AV32" s="27" t="str">
        <f>IF('Création champs PV'!AV37=1,1,IF(OR('Création champs PV'!AV37="V1",'Création champs PV'!AV37="V2"),"V",IF('Création champs PV'!AV37="B1","B",IF('Création champs PV'!AV37="B2","B",IF('Création champs PV'!AV37="1a","1a","")))))</f>
        <v/>
      </c>
      <c r="AW32" s="27" t="str">
        <f>IF('Création champs PV'!AW37=1,1,IF(OR('Création champs PV'!AW37="V1",'Création champs PV'!AW37="V2"),"V",IF('Création champs PV'!AW37="B1","B",IF('Création champs PV'!AW37="B2","B",IF('Création champs PV'!AW37="1a","1a","")))))</f>
        <v/>
      </c>
      <c r="AX32" s="27" t="str">
        <f>IF('Création champs PV'!AX37=1,1,IF(OR('Création champs PV'!AX37="V1",'Création champs PV'!AX37="V2"),"V",IF('Création champs PV'!AX37="B1","B",IF('Création champs PV'!AX37="B2","B",IF('Création champs PV'!AX37="1a","1a","")))))</f>
        <v/>
      </c>
      <c r="AY32" s="27" t="str">
        <f>IF('Création champs PV'!AY37=1,1,IF(OR('Création champs PV'!AY37="V1",'Création champs PV'!AY37="V2"),"V",IF('Création champs PV'!AY37="B1","B",IF('Création champs PV'!AY37="B2","B",IF('Création champs PV'!AY37="1a","1a","")))))</f>
        <v/>
      </c>
      <c r="AZ32" s="27" t="str">
        <f>IF('Création champs PV'!AZ37=1,1,IF(OR('Création champs PV'!AZ37="V1",'Création champs PV'!AZ37="V2"),"V",IF('Création champs PV'!AZ37="B1","B",IF('Création champs PV'!AZ37="B2","B",IF('Création champs PV'!AZ37="1a","1a","")))))</f>
        <v/>
      </c>
      <c r="BA32" s="27" t="str">
        <f>IF('Création champs PV'!BA37=1,1,IF(OR('Création champs PV'!BA37="V1",'Création champs PV'!BA37="V2"),"V",IF('Création champs PV'!BA37="B1","B",IF('Création champs PV'!BA37="B2","B",IF('Création champs PV'!BA37="1a","1a","")))))</f>
        <v/>
      </c>
      <c r="BB32" s="27" t="str">
        <f>IF('Création champs PV'!BB37=1,1,IF(OR('Création champs PV'!BB37="V1",'Création champs PV'!BB37="V2"),"V",IF('Création champs PV'!BB37="B1","B",IF('Création champs PV'!BB37="B2","B",IF('Création champs PV'!BB37="1a","1a","")))))</f>
        <v/>
      </c>
      <c r="BC32" s="27" t="str">
        <f>IF('Création champs PV'!BC37=1,1,IF(OR('Création champs PV'!BC37="V1",'Création champs PV'!BC37="V2"),"V",IF('Création champs PV'!BC37="B1","B",IF('Création champs PV'!BC37="B2","B",IF('Création champs PV'!BC37="1a","1a","")))))</f>
        <v/>
      </c>
      <c r="BD32" s="27" t="str">
        <f>IF('Création champs PV'!BD37=1,1,IF(OR('Création champs PV'!BD37="V1",'Création champs PV'!BD37="V2"),"V",IF('Création champs PV'!BD37="B1","B",IF('Création champs PV'!BD37="B2","B",IF('Création champs PV'!BD37="1a","1a","")))))</f>
        <v/>
      </c>
      <c r="BE32" s="27" t="str">
        <f>IF('Création champs PV'!BE37=1,1,IF(OR('Création champs PV'!BE37="V1",'Création champs PV'!BE37="V2"),"V",IF('Création champs PV'!BE37="B1","B",IF('Création champs PV'!BE37="B2","B",IF('Création champs PV'!BE37="1a","1a","")))))</f>
        <v/>
      </c>
      <c r="BF32" s="27" t="str">
        <f>IF('Création champs PV'!BF37=1,1,IF(OR('Création champs PV'!BF37="V1",'Création champs PV'!BF37="V2"),"V",IF('Création champs PV'!BF37="B1","B",IF('Création champs PV'!BF37="B2","B",IF('Création champs PV'!BF37="1a","1a","")))))</f>
        <v/>
      </c>
      <c r="BG32" s="27" t="str">
        <f>IF('Création champs PV'!BG37=1,1,IF(OR('Création champs PV'!BG37="V1",'Création champs PV'!BG37="V2"),"V",IF('Création champs PV'!BG37="B1","B",IF('Création champs PV'!BG37="B2","B",IF('Création champs PV'!BG37="1a","1a","")))))</f>
        <v/>
      </c>
      <c r="BH32" s="27" t="str">
        <f>IF('Création champs PV'!BH37=1,1,IF(OR('Création champs PV'!BH37="V1",'Création champs PV'!BH37="V2"),"V",IF('Création champs PV'!BH37="B1","B",IF('Création champs PV'!BH37="B2","B",IF('Création champs PV'!BH37="1a","1a","")))))</f>
        <v/>
      </c>
      <c r="BI32" s="27" t="str">
        <f>IF('Création champs PV'!BI37=1,1,IF(OR('Création champs PV'!BI37="V1",'Création champs PV'!BI37="V2"),"V",IF('Création champs PV'!BI37="B1","B",IF('Création champs PV'!BI37="B2","B",IF('Création champs PV'!BI37="1a","1a","")))))</f>
        <v/>
      </c>
      <c r="BJ32" s="27" t="str">
        <f>IF('Création champs PV'!BJ37=1,1,IF(OR('Création champs PV'!BJ37="V1",'Création champs PV'!BJ37="V2"),"V",IF('Création champs PV'!BJ37="B1","B",IF('Création champs PV'!BJ37="B2","B",IF('Création champs PV'!BJ37="1a","1a","")))))</f>
        <v/>
      </c>
      <c r="BK32" s="27" t="str">
        <f>IF('Création champs PV'!BK37=1,1,IF(OR('Création champs PV'!BK37="V1",'Création champs PV'!BK37="V2"),"V",IF('Création champs PV'!BK37="B1","B",IF('Création champs PV'!BK37="B2","B",IF('Création champs PV'!BK37="1a","1a","")))))</f>
        <v/>
      </c>
      <c r="BL32" s="27" t="str">
        <f>IF('Création champs PV'!BL37=1,1,IF(OR('Création champs PV'!BL37="V1",'Création champs PV'!BL37="V2"),"V",IF('Création champs PV'!BL37="B1","B",IF('Création champs PV'!BL37="B2","B",IF('Création champs PV'!BL37="1a","1a","")))))</f>
        <v/>
      </c>
      <c r="BM32" s="27" t="str">
        <f>IF('Création champs PV'!BM37=1,1,IF(OR('Création champs PV'!BM37="V1",'Création champs PV'!BM37="V2"),"V",IF('Création champs PV'!BM37="B1","B",IF('Création champs PV'!BM37="B2","B",IF('Création champs PV'!BM37="1a","1a","")))))</f>
        <v/>
      </c>
      <c r="BN32" s="27" t="str">
        <f>IF('Création champs PV'!BN37=1,1,IF(OR('Création champs PV'!BN37="V1",'Création champs PV'!BN37="V2"),"V",IF('Création champs PV'!BN37="B1","B",IF('Création champs PV'!BN37="B2","B",IF('Création champs PV'!BN37="1a","1a","")))))</f>
        <v/>
      </c>
      <c r="BO32" s="27" t="str">
        <f>IF('Création champs PV'!BO37=1,1,IF(OR('Création champs PV'!BO37="V1",'Création champs PV'!BO37="V2"),"V",IF('Création champs PV'!BO37="B1","B",IF('Création champs PV'!BO37="B2","B",IF('Création champs PV'!BO37="1a","1a","")))))</f>
        <v/>
      </c>
      <c r="BP32" s="27" t="str">
        <f>IF('Création champs PV'!BP37=1,1,IF(OR('Création champs PV'!BP37="V1",'Création champs PV'!BP37="V2"),"V",IF('Création champs PV'!BP37="B1","B",IF('Création champs PV'!BP37="B2","B",IF('Création champs PV'!BP37="1a","1a","")))))</f>
        <v/>
      </c>
      <c r="BQ32" s="27" t="str">
        <f>IF('Création champs PV'!BQ37=1,1,IF(OR('Création champs PV'!BQ37="V1",'Création champs PV'!BQ37="V2"),"V",IF('Création champs PV'!BQ37="B1","B",IF('Création champs PV'!BQ37="B2","B",IF('Création champs PV'!BQ37="1a","1a","")))))</f>
        <v/>
      </c>
      <c r="BR32" s="27" t="str">
        <f>IF('Création champs PV'!BR37=1,1,IF(OR('Création champs PV'!BR37="V1",'Création champs PV'!BR37="V2"),"V",IF('Création champs PV'!BR37="B1","B",IF('Création champs PV'!BR37="B2","B",IF('Création champs PV'!BR37="1a","1a","")))))</f>
        <v/>
      </c>
      <c r="BS32" s="27" t="str">
        <f>IF('Création champs PV'!BS37=1,1,IF(OR('Création champs PV'!BS37="V1",'Création champs PV'!BS37="V2"),"V",IF('Création champs PV'!BS37="B1","B",IF('Création champs PV'!BS37="B2","B",IF('Création champs PV'!BS37="1a","1a","")))))</f>
        <v/>
      </c>
      <c r="BT32" s="27" t="str">
        <f>IF('Création champs PV'!BT37=1,1,IF(OR('Création champs PV'!BT37="V1",'Création champs PV'!BT37="V2"),"V",IF('Création champs PV'!BT37="B1","B",IF('Création champs PV'!BT37="B2","B",IF('Création champs PV'!BT37="1a","1a","")))))</f>
        <v/>
      </c>
      <c r="BU32" s="27" t="str">
        <f>IF('Création champs PV'!BU37=1,1,IF(OR('Création champs PV'!BU37="V1",'Création champs PV'!BU37="V2"),"V",IF('Création champs PV'!BU37="B1","B",IF('Création champs PV'!BU37="B2","B",IF('Création champs PV'!BU37="1a","1a","")))))</f>
        <v/>
      </c>
      <c r="BV32" s="27" t="str">
        <f>IF('Création champs PV'!BV37=1,1,IF(OR('Création champs PV'!BV37="V1",'Création champs PV'!BV37="V2"),"V",IF('Création champs PV'!BV37="B1","B",IF('Création champs PV'!BV37="B2","B",IF('Création champs PV'!BV37="1a","1a","")))))</f>
        <v/>
      </c>
      <c r="BW32" s="27" t="str">
        <f>IF('Création champs PV'!BW37=1,1,IF(OR('Création champs PV'!BW37="V1",'Création champs PV'!BW37="V2"),"V",IF('Création champs PV'!BW37="B1","B",IF('Création champs PV'!BW37="B2","B",IF('Création champs PV'!BW37="1a","1a","")))))</f>
        <v/>
      </c>
      <c r="BX32" s="27" t="str">
        <f>IF('Création champs PV'!BX37=1,1,IF(OR('Création champs PV'!BX37="V1",'Création champs PV'!BX37="V2"),"V",IF('Création champs PV'!BX37="B1","B",IF('Création champs PV'!BX37="B2","B",IF('Création champs PV'!BX37="1a","1a","")))))</f>
        <v/>
      </c>
      <c r="BY32" s="27" t="str">
        <f>IF('Création champs PV'!BY37=1,1,IF(OR('Création champs PV'!BY37="V1",'Création champs PV'!BY37="V2"),"V",IF('Création champs PV'!BY37="B1","B",IF('Création champs PV'!BY37="B2","B",IF('Création champs PV'!BY37="1a","1a","")))))</f>
        <v/>
      </c>
      <c r="BZ32" s="27" t="str">
        <f>IF('Création champs PV'!BZ37=1,1,IF(OR('Création champs PV'!BZ37="V1",'Création champs PV'!BZ37="V2"),"V",IF('Création champs PV'!BZ37="B1","B",IF('Création champs PV'!BZ37="B2","B",IF('Création champs PV'!BZ37="1a","1a","")))))</f>
        <v/>
      </c>
      <c r="CA32" s="27" t="str">
        <f>IF('Création champs PV'!CA37=1,1,IF(OR('Création champs PV'!CA37="V1",'Création champs PV'!CA37="V2"),"V",IF('Création champs PV'!CA37="B1","B",IF('Création champs PV'!CA37="B2","B",IF('Création champs PV'!CA37="1a","1a","")))))</f>
        <v/>
      </c>
      <c r="CB32" s="27" t="str">
        <f>IF('Création champs PV'!CB37=1,1,IF(OR('Création champs PV'!CB37="V1",'Création champs PV'!CB37="V2"),"V",IF('Création champs PV'!CB37="B1","B",IF('Création champs PV'!CB37="B2","B",IF('Création champs PV'!CB37="1a","1a","")))))</f>
        <v/>
      </c>
      <c r="CC32" s="27" t="str">
        <f>IF('Création champs PV'!CC37=1,1,IF(OR('Création champs PV'!CC37="V1",'Création champs PV'!CC37="V2"),"V",IF('Création champs PV'!CC37="B1","B",IF('Création champs PV'!CC37="B2","B",IF('Création champs PV'!CC37="1a","1a","")))))</f>
        <v/>
      </c>
      <c r="CD32" s="27" t="str">
        <f>IF('Création champs PV'!CD37=1,1,IF(OR('Création champs PV'!CD37="V1",'Création champs PV'!CD37="V2"),"V",IF('Création champs PV'!CD37="B1","B",IF('Création champs PV'!CD37="B2","B",IF('Création champs PV'!CD37="1a","1a","")))))</f>
        <v/>
      </c>
      <c r="CE32" s="27" t="str">
        <f>IF('Création champs PV'!CE37=1,1,IF(OR('Création champs PV'!CE37="V1",'Création champs PV'!CE37="V2"),"V",IF('Création champs PV'!CE37="B1","B",IF('Création champs PV'!CE37="B2","B",IF('Création champs PV'!CE37="1a","1a","")))))</f>
        <v/>
      </c>
      <c r="CF32" s="27" t="str">
        <f>IF('Création champs PV'!CF37=1,1,IF(OR('Création champs PV'!CF37="V1",'Création champs PV'!CF37="V2"),"V",IF('Création champs PV'!CF37="B1","B",IF('Création champs PV'!CF37="B2","B",IF('Création champs PV'!CF37="1a","1a","")))))</f>
        <v/>
      </c>
      <c r="CG32" s="27" t="str">
        <f>IF('Création champs PV'!CG37=1,1,IF(OR('Création champs PV'!CG37="V1",'Création champs PV'!CG37="V2"),"V",IF('Création champs PV'!CG37="B1","B",IF('Création champs PV'!CG37="B2","B",IF('Création champs PV'!CG37="1a","1a","")))))</f>
        <v/>
      </c>
      <c r="CH32" s="27" t="str">
        <f>IF('Création champs PV'!CH37=1,1,IF(OR('Création champs PV'!CH37="V1",'Création champs PV'!CH37="V2"),"V",IF('Création champs PV'!CH37="B1","B",IF('Création champs PV'!CH37="B2","B",IF('Création champs PV'!CH37="1a","1a","")))))</f>
        <v/>
      </c>
      <c r="CI32" s="27" t="str">
        <f>IF('Création champs PV'!CI37=1,1,IF(OR('Création champs PV'!CI37="V1",'Création champs PV'!CI37="V2"),"V",IF('Création champs PV'!CI37="B1","B",IF('Création champs PV'!CI37="B2","B",IF('Création champs PV'!CI37="1a","1a","")))))</f>
        <v/>
      </c>
      <c r="CJ32" s="27" t="str">
        <f>IF('Création champs PV'!CJ37=1,1,IF(OR('Création champs PV'!CJ37="V1",'Création champs PV'!CJ37="V2"),"V",IF('Création champs PV'!CJ37="B1","B",IF('Création champs PV'!CJ37="B2","B",IF('Création champs PV'!CJ37="1a","1a","")))))</f>
        <v/>
      </c>
      <c r="CK32" s="27" t="str">
        <f>IF('Création champs PV'!CK37=1,1,IF(OR('Création champs PV'!CK37="V1",'Création champs PV'!CK37="V2"),"V",IF('Création champs PV'!CK37="B1","B",IF('Création champs PV'!CK37="B2","B",IF('Création champs PV'!CK37="1a","1a","")))))</f>
        <v/>
      </c>
      <c r="CL32" s="27" t="str">
        <f>IF('Création champs PV'!CL37=1,1,IF(OR('Création champs PV'!CL37="V1",'Création champs PV'!CL37="V2"),"V",IF('Création champs PV'!CL37="B1","B",IF('Création champs PV'!CL37="B2","B",IF('Création champs PV'!CL37="1a","1a","")))))</f>
        <v/>
      </c>
      <c r="CM32" s="27" t="str">
        <f>IF('Création champs PV'!CM37=1,1,IF(OR('Création champs PV'!CM37="V1",'Création champs PV'!CM37="V2"),"V",IF('Création champs PV'!CM37="B1","B",IF('Création champs PV'!CM37="B2","B",IF('Création champs PV'!CM37="1a","1a","")))))</f>
        <v/>
      </c>
      <c r="CN32" s="27" t="str">
        <f>IF('Création champs PV'!CN37=1,1,IF(OR('Création champs PV'!CN37="V1",'Création champs PV'!CN37="V2"),"V",IF('Création champs PV'!CN37="B1","B",IF('Création champs PV'!CN37="B2","B",IF('Création champs PV'!CN37="1a","1a","")))))</f>
        <v/>
      </c>
      <c r="CO32" s="27" t="str">
        <f>IF('Création champs PV'!CO37=1,1,IF(OR('Création champs PV'!CO37="V1",'Création champs PV'!CO37="V2"),"V",IF('Création champs PV'!CO37="B1","B",IF('Création champs PV'!CO37="B2","B",IF('Création champs PV'!CO37="1a","1a","")))))</f>
        <v/>
      </c>
      <c r="CP32" s="27" t="str">
        <f>IF('Création champs PV'!CP37=1,1,IF(OR('Création champs PV'!CP37="V1",'Création champs PV'!CP37="V2"),"V",IF('Création champs PV'!CP37="B1","B",IF('Création champs PV'!CP37="B2","B",IF('Création champs PV'!CP37="1a","1a","")))))</f>
        <v/>
      </c>
      <c r="CQ32" s="27" t="str">
        <f>IF('Création champs PV'!CQ37=1,1,IF(OR('Création champs PV'!CQ37="V1",'Création champs PV'!CQ37="V2"),"V",IF('Création champs PV'!CQ37="B1","B",IF('Création champs PV'!CQ37="B2","B",IF('Création champs PV'!CQ37="1a","1a","")))))</f>
        <v/>
      </c>
      <c r="CR32" s="27" t="str">
        <f>IF('Création champs PV'!CR37=1,1,IF(OR('Création champs PV'!CR37="V1",'Création champs PV'!CR37="V2"),"V",IF('Création champs PV'!CR37="B1","B",IF('Création champs PV'!CR37="B2","B",IF('Création champs PV'!CR37="1a","1a","")))))</f>
        <v/>
      </c>
      <c r="CS32" s="27" t="str">
        <f>IF('Création champs PV'!CS37=1,1,IF(OR('Création champs PV'!CS37="V1",'Création champs PV'!CS37="V2"),"V",IF('Création champs PV'!CS37="B1","B",IF('Création champs PV'!CS37="B2","B",IF('Création champs PV'!CS37="1a","1a","")))))</f>
        <v/>
      </c>
      <c r="CT32" s="27" t="str">
        <f>IF('Création champs PV'!CT37=1,1,IF(OR('Création champs PV'!CT37="V1",'Création champs PV'!CT37="V2"),"V",IF('Création champs PV'!CT37="B1","B",IF('Création champs PV'!CT37="B2","B",IF('Création champs PV'!CT37="1a","1a","")))))</f>
        <v/>
      </c>
      <c r="CU32" s="27" t="str">
        <f>IF('Création champs PV'!CU37=1,1,IF(OR('Création champs PV'!CU37="V1",'Création champs PV'!CU37="V2"),"V",IF('Création champs PV'!CU37="B1","B",IF('Création champs PV'!CU37="B2","B",IF('Création champs PV'!CU37="1a","1a","")))))</f>
        <v/>
      </c>
      <c r="CV32" s="27" t="str">
        <f>IF('Création champs PV'!CV37=1,1,IF(OR('Création champs PV'!CV37="V1",'Création champs PV'!CV37="V2"),"V",IF('Création champs PV'!CV37="B1","B",IF('Création champs PV'!CV37="B2","B",IF('Création champs PV'!CV37="1a","1a","")))))</f>
        <v/>
      </c>
      <c r="CW32" s="27" t="str">
        <f>IF('Création champs PV'!CW37=1,1,IF(OR('Création champs PV'!CW37="V1",'Création champs PV'!CW37="V2"),"V",IF('Création champs PV'!CW37="B1","B",IF('Création champs PV'!CW37="B2","B",IF('Création champs PV'!CW37="1a","1a","")))))</f>
        <v/>
      </c>
      <c r="CX32" s="27" t="str">
        <f>IF('Création champs PV'!CX37=1,1,IF(OR('Création champs PV'!CX37="V1",'Création champs PV'!CX37="V2"),"V",IF('Création champs PV'!CX37="B1","B",IF('Création champs PV'!CX37="B2","B",IF('Création champs PV'!CX37="1a","1a","")))))</f>
        <v/>
      </c>
      <c r="CY32" s="27" t="str">
        <f>IF('Création champs PV'!CY37=1,1,IF(OR('Création champs PV'!CY37="V1",'Création champs PV'!CY37="V2"),"V",IF('Création champs PV'!CY37="B1","B",IF('Création champs PV'!CY37="B2","B",IF('Création champs PV'!CY37="1a","1a","")))))</f>
        <v/>
      </c>
      <c r="CZ32" s="27" t="str">
        <f>IF('Création champs PV'!CZ37=1,1,IF(OR('Création champs PV'!CZ37="V1",'Création champs PV'!CZ37="V2"),"V",IF('Création champs PV'!CZ37="B1","B",IF('Création champs PV'!CZ37="B2","B",IF('Création champs PV'!CZ37="1a","1a","")))))</f>
        <v/>
      </c>
      <c r="DA32" s="27" t="str">
        <f>IF('Création champs PV'!DA37=1,1,IF(OR('Création champs PV'!DA37="V1",'Création champs PV'!DA37="V2"),"V",IF('Création champs PV'!DA37="B1","B",IF('Création champs PV'!DA37="B2","B",IF('Création champs PV'!DA37="1a","1a","")))))</f>
        <v/>
      </c>
      <c r="DB32" s="27" t="str">
        <f>IF('Création champs PV'!DB37=1,1,IF(OR('Création champs PV'!DB37="V1",'Création champs PV'!DB37="V2"),"V",IF('Création champs PV'!DB37="B1","B",IF('Création champs PV'!DB37="B2","B",IF('Création champs PV'!DB37="1a","1a","")))))</f>
        <v/>
      </c>
      <c r="DC32" s="27" t="str">
        <f>IF('Création champs PV'!DC37=1,1,IF(OR('Création champs PV'!DC37="V1",'Création champs PV'!DC37="V2"),"V",IF('Création champs PV'!DC37="B1","B",IF('Création champs PV'!DC37="B2","B",IF('Création champs PV'!DC37="1a","1a","")))))</f>
        <v/>
      </c>
      <c r="DD32" s="28" t="str">
        <f>IF('Création champs PV'!DD37=1,1,IF(OR('Création champs PV'!DD37="V1",'Création champs PV'!DD37="V2"),"V",IF('Création champs PV'!DD37="B1","B",IF('Création champs PV'!DD37="B2","B",IF('Création champs PV'!DD37="1a","1a","")))))</f>
        <v/>
      </c>
      <c r="DE32" s="37"/>
    </row>
    <row r="33" spans="2:109" ht="21" customHeight="1" x14ac:dyDescent="0.35">
      <c r="B33" s="36"/>
      <c r="C33" s="26" t="str">
        <f>IF('Création champs PV'!C38=1,1,IF(OR('Création champs PV'!C38="V1",'Création champs PV'!C38="V2"),"V",IF('Création champs PV'!C38="B1","B",IF('Création champs PV'!C38="B2","B",IF('Création champs PV'!C38="1a","1a","")))))</f>
        <v/>
      </c>
      <c r="D33" s="27" t="str">
        <f>IF('Création champs PV'!D38=1,1,IF(OR('Création champs PV'!D38="V1",'Création champs PV'!D38="V2"),"V",IF('Création champs PV'!D38="B1","B",IF('Création champs PV'!D38="B2","B",IF('Création champs PV'!D38="1a","1a","")))))</f>
        <v/>
      </c>
      <c r="E33" s="27" t="str">
        <f>IF('Création champs PV'!E38=1,1,IF(OR('Création champs PV'!E38="V1",'Création champs PV'!E38="V2"),"V",IF('Création champs PV'!E38="B1","B",IF('Création champs PV'!E38="B2","B",IF('Création champs PV'!E38="1a","1a","")))))</f>
        <v/>
      </c>
      <c r="F33" s="27" t="str">
        <f>IF('Création champs PV'!F38=1,1,IF(OR('Création champs PV'!F38="V1",'Création champs PV'!F38="V2"),"V",IF('Création champs PV'!F38="B1","B",IF('Création champs PV'!F38="B2","B",IF('Création champs PV'!F38="1a","1a","")))))</f>
        <v/>
      </c>
      <c r="G33" s="27" t="str">
        <f>IF('Création champs PV'!G38=1,1,IF(OR('Création champs PV'!G38="V1",'Création champs PV'!G38="V2"),"V",IF('Création champs PV'!G38="B1","B",IF('Création champs PV'!G38="B2","B",IF('Création champs PV'!G38="1a","1a","")))))</f>
        <v/>
      </c>
      <c r="H33" s="27" t="str">
        <f>IF('Création champs PV'!H38=1,1,IF(OR('Création champs PV'!H38="V1",'Création champs PV'!H38="V2"),"V",IF('Création champs PV'!H38="B1","B",IF('Création champs PV'!H38="B2","B",IF('Création champs PV'!H38="1a","1a","")))))</f>
        <v/>
      </c>
      <c r="I33" s="27" t="str">
        <f>IF('Création champs PV'!I38=1,1,IF(OR('Création champs PV'!I38="V1",'Création champs PV'!I38="V2"),"V",IF('Création champs PV'!I38="B1","B",IF('Création champs PV'!I38="B2","B",IF('Création champs PV'!I38="1a","1a","")))))</f>
        <v/>
      </c>
      <c r="J33" s="27" t="str">
        <f>IF('Création champs PV'!J38=1,1,IF(OR('Création champs PV'!J38="V1",'Création champs PV'!J38="V2"),"V",IF('Création champs PV'!J38="B1","B",IF('Création champs PV'!J38="B2","B",IF('Création champs PV'!J38="1a","1a","")))))</f>
        <v/>
      </c>
      <c r="K33" s="27" t="str">
        <f>IF('Création champs PV'!K38=1,1,IF(OR('Création champs PV'!K38="V1",'Création champs PV'!K38="V2"),"V",IF('Création champs PV'!K38="B1","B",IF('Création champs PV'!K38="B2","B",IF('Création champs PV'!K38="1a","1a","")))))</f>
        <v/>
      </c>
      <c r="L33" s="27" t="str">
        <f>IF('Création champs PV'!L38=1,1,IF(OR('Création champs PV'!L38="V1",'Création champs PV'!L38="V2"),"V",IF('Création champs PV'!L38="B1","B",IF('Création champs PV'!L38="B2","B",IF('Création champs PV'!L38="1a","1a","")))))</f>
        <v/>
      </c>
      <c r="M33" s="27" t="str">
        <f>IF('Création champs PV'!M38=1,1,IF(OR('Création champs PV'!M38="V1",'Création champs PV'!M38="V2"),"V",IF('Création champs PV'!M38="B1","B",IF('Création champs PV'!M38="B2","B",IF('Création champs PV'!M38="1a","1a","")))))</f>
        <v/>
      </c>
      <c r="N33" s="27" t="str">
        <f>IF('Création champs PV'!N38=1,1,IF(OR('Création champs PV'!N38="V1",'Création champs PV'!N38="V2"),"V",IF('Création champs PV'!N38="B1","B",IF('Création champs PV'!N38="B2","B",IF('Création champs PV'!N38="1a","1a","")))))</f>
        <v/>
      </c>
      <c r="O33" s="27" t="str">
        <f>IF('Création champs PV'!O38=1,1,IF(OR('Création champs PV'!O38="V1",'Création champs PV'!O38="V2"),"V",IF('Création champs PV'!O38="B1","B",IF('Création champs PV'!O38="B2","B",IF('Création champs PV'!O38="1a","1a","")))))</f>
        <v/>
      </c>
      <c r="P33" s="27" t="str">
        <f>IF('Création champs PV'!P38=1,1,IF(OR('Création champs PV'!P38="V1",'Création champs PV'!P38="V2"),"V",IF('Création champs PV'!P38="B1","B",IF('Création champs PV'!P38="B2","B",IF('Création champs PV'!P38="1a","1a","")))))</f>
        <v/>
      </c>
      <c r="Q33" s="27" t="str">
        <f>IF('Création champs PV'!Q38=1,1,IF(OR('Création champs PV'!Q38="V1",'Création champs PV'!Q38="V2"),"V",IF('Création champs PV'!Q38="B1","B",IF('Création champs PV'!Q38="B2","B",IF('Création champs PV'!Q38="1a","1a","")))))</f>
        <v/>
      </c>
      <c r="R33" s="27" t="str">
        <f>IF('Création champs PV'!R38=1,1,IF(OR('Création champs PV'!R38="V1",'Création champs PV'!R38="V2"),"V",IF('Création champs PV'!R38="B1","B",IF('Création champs PV'!R38="B2","B",IF('Création champs PV'!R38="1a","1a","")))))</f>
        <v/>
      </c>
      <c r="S33" s="27" t="str">
        <f>IF('Création champs PV'!S38=1,1,IF(OR('Création champs PV'!S38="V1",'Création champs PV'!S38="V2"),"V",IF('Création champs PV'!S38="B1","B",IF('Création champs PV'!S38="B2","B",IF('Création champs PV'!S38="1a","1a","")))))</f>
        <v/>
      </c>
      <c r="T33" s="27" t="str">
        <f>IF('Création champs PV'!T38=1,1,IF(OR('Création champs PV'!T38="V1",'Création champs PV'!T38="V2"),"V",IF('Création champs PV'!T38="B1","B",IF('Création champs PV'!T38="B2","B",IF('Création champs PV'!T38="1a","1a","")))))</f>
        <v/>
      </c>
      <c r="U33" s="27" t="str">
        <f>IF('Création champs PV'!U38=1,1,IF(OR('Création champs PV'!U38="V1",'Création champs PV'!U38="V2"),"V",IF('Création champs PV'!U38="B1","B",IF('Création champs PV'!U38="B2","B",IF('Création champs PV'!U38="1a","1a","")))))</f>
        <v/>
      </c>
      <c r="V33" s="27" t="str">
        <f>IF('Création champs PV'!V38=1,1,IF(OR('Création champs PV'!V38="V1",'Création champs PV'!V38="V2"),"V",IF('Création champs PV'!V38="B1","B",IF('Création champs PV'!V38="B2","B",IF('Création champs PV'!V38="1a","1a","")))))</f>
        <v/>
      </c>
      <c r="W33" s="27" t="str">
        <f>IF('Création champs PV'!W38=1,1,IF(OR('Création champs PV'!W38="V1",'Création champs PV'!W38="V2"),"V",IF('Création champs PV'!W38="B1","B",IF('Création champs PV'!W38="B2","B",IF('Création champs PV'!W38="1a","1a","")))))</f>
        <v/>
      </c>
      <c r="X33" s="27" t="str">
        <f>IF('Création champs PV'!X38=1,1,IF(OR('Création champs PV'!X38="V1",'Création champs PV'!X38="V2"),"V",IF('Création champs PV'!X38="B1","B",IF('Création champs PV'!X38="B2","B",IF('Création champs PV'!X38="1a","1a","")))))</f>
        <v/>
      </c>
      <c r="Y33" s="27" t="str">
        <f>IF('Création champs PV'!Y38=1,1,IF(OR('Création champs PV'!Y38="V1",'Création champs PV'!Y38="V2"),"V",IF('Création champs PV'!Y38="B1","B",IF('Création champs PV'!Y38="B2","B",IF('Création champs PV'!Y38="1a","1a","")))))</f>
        <v/>
      </c>
      <c r="Z33" s="27" t="str">
        <f>IF('Création champs PV'!Z38=1,1,IF(OR('Création champs PV'!Z38="V1",'Création champs PV'!Z38="V2"),"V",IF('Création champs PV'!Z38="B1","B",IF('Création champs PV'!Z38="B2","B",IF('Création champs PV'!Z38="1a","1a","")))))</f>
        <v/>
      </c>
      <c r="AA33" s="27" t="str">
        <f>IF('Création champs PV'!AA38=1,1,IF(OR('Création champs PV'!AA38="V1",'Création champs PV'!AA38="V2"),"V",IF('Création champs PV'!AA38="B1","B",IF('Création champs PV'!AA38="B2","B",IF('Création champs PV'!AA38="1a","1a","")))))</f>
        <v/>
      </c>
      <c r="AB33" s="27" t="str">
        <f>IF('Création champs PV'!AB38=1,1,IF(OR('Création champs PV'!AB38="V1",'Création champs PV'!AB38="V2"),"V",IF('Création champs PV'!AB38="B1","B",IF('Création champs PV'!AB38="B2","B",IF('Création champs PV'!AB38="1a","1a","")))))</f>
        <v/>
      </c>
      <c r="AC33" s="27" t="str">
        <f>IF('Création champs PV'!AC38=1,1,IF(OR('Création champs PV'!AC38="V1",'Création champs PV'!AC38="V2"),"V",IF('Création champs PV'!AC38="B1","B",IF('Création champs PV'!AC38="B2","B",IF('Création champs PV'!AC38="1a","1a","")))))</f>
        <v/>
      </c>
      <c r="AD33" s="27" t="str">
        <f>IF('Création champs PV'!AD38=1,1,IF(OR('Création champs PV'!AD38="V1",'Création champs PV'!AD38="V2"),"V",IF('Création champs PV'!AD38="B1","B",IF('Création champs PV'!AD38="B2","B",IF('Création champs PV'!AD38="1a","1a","")))))</f>
        <v/>
      </c>
      <c r="AE33" s="27" t="str">
        <f>IF('Création champs PV'!AE38=1,1,IF(OR('Création champs PV'!AE38="V1",'Création champs PV'!AE38="V2"),"V",IF('Création champs PV'!AE38="B1","B",IF('Création champs PV'!AE38="B2","B",IF('Création champs PV'!AE38="1a","1a","")))))</f>
        <v/>
      </c>
      <c r="AF33" s="27" t="str">
        <f>IF('Création champs PV'!AF38=1,1,IF(OR('Création champs PV'!AF38="V1",'Création champs PV'!AF38="V2"),"V",IF('Création champs PV'!AF38="B1","B",IF('Création champs PV'!AF38="B2","B",IF('Création champs PV'!AF38="1a","1a","")))))</f>
        <v/>
      </c>
      <c r="AG33" s="27" t="str">
        <f>IF('Création champs PV'!AG38=1,1,IF(OR('Création champs PV'!AG38="V1",'Création champs PV'!AG38="V2"),"V",IF('Création champs PV'!AG38="B1","B",IF('Création champs PV'!AG38="B2","B",IF('Création champs PV'!AG38="1a","1a","")))))</f>
        <v/>
      </c>
      <c r="AH33" s="27" t="str">
        <f>IF('Création champs PV'!AH38=1,1,IF(OR('Création champs PV'!AH38="V1",'Création champs PV'!AH38="V2"),"V",IF('Création champs PV'!AH38="B1","B",IF('Création champs PV'!AH38="B2","B",IF('Création champs PV'!AH38="1a","1a","")))))</f>
        <v/>
      </c>
      <c r="AI33" s="27" t="str">
        <f>IF('Création champs PV'!AI38=1,1,IF(OR('Création champs PV'!AI38="V1",'Création champs PV'!AI38="V2"),"V",IF('Création champs PV'!AI38="B1","B",IF('Création champs PV'!AI38="B2","B",IF('Création champs PV'!AI38="1a","1a","")))))</f>
        <v/>
      </c>
      <c r="AJ33" s="27" t="str">
        <f>IF('Création champs PV'!AJ38=1,1,IF(OR('Création champs PV'!AJ38="V1",'Création champs PV'!AJ38="V2"),"V",IF('Création champs PV'!AJ38="B1","B",IF('Création champs PV'!AJ38="B2","B",IF('Création champs PV'!AJ38="1a","1a","")))))</f>
        <v/>
      </c>
      <c r="AK33" s="27" t="str">
        <f>IF('Création champs PV'!AK38=1,1,IF(OR('Création champs PV'!AK38="V1",'Création champs PV'!AK38="V2"),"V",IF('Création champs PV'!AK38="B1","B",IF('Création champs PV'!AK38="B2","B",IF('Création champs PV'!AK38="1a","1a","")))))</f>
        <v/>
      </c>
      <c r="AL33" s="27" t="str">
        <f>IF('Création champs PV'!AL38=1,1,IF(OR('Création champs PV'!AL38="V1",'Création champs PV'!AL38="V2"),"V",IF('Création champs PV'!AL38="B1","B",IF('Création champs PV'!AL38="B2","B",IF('Création champs PV'!AL38="1a","1a","")))))</f>
        <v/>
      </c>
      <c r="AM33" s="27" t="str">
        <f>IF('Création champs PV'!AM38=1,1,IF(OR('Création champs PV'!AM38="V1",'Création champs PV'!AM38="V2"),"V",IF('Création champs PV'!AM38="B1","B",IF('Création champs PV'!AM38="B2","B",IF('Création champs PV'!AM38="1a","1a","")))))</f>
        <v/>
      </c>
      <c r="AN33" s="27" t="str">
        <f>IF('Création champs PV'!AN38=1,1,IF(OR('Création champs PV'!AN38="V1",'Création champs PV'!AN38="V2"),"V",IF('Création champs PV'!AN38="B1","B",IF('Création champs PV'!AN38="B2","B",IF('Création champs PV'!AN38="1a","1a","")))))</f>
        <v/>
      </c>
      <c r="AO33" s="27" t="str">
        <f>IF('Création champs PV'!AO38=1,1,IF(OR('Création champs PV'!AO38="V1",'Création champs PV'!AO38="V2"),"V",IF('Création champs PV'!AO38="B1","B",IF('Création champs PV'!AO38="B2","B",IF('Création champs PV'!AO38="1a","1a","")))))</f>
        <v/>
      </c>
      <c r="AP33" s="27" t="str">
        <f>IF('Création champs PV'!AP38=1,1,IF(OR('Création champs PV'!AP38="V1",'Création champs PV'!AP38="V2"),"V",IF('Création champs PV'!AP38="B1","B",IF('Création champs PV'!AP38="B2","B",IF('Création champs PV'!AP38="1a","1a","")))))</f>
        <v/>
      </c>
      <c r="AQ33" s="27" t="str">
        <f>IF('Création champs PV'!AQ38=1,1,IF(OR('Création champs PV'!AQ38="V1",'Création champs PV'!AQ38="V2"),"V",IF('Création champs PV'!AQ38="B1","B",IF('Création champs PV'!AQ38="B2","B",IF('Création champs PV'!AQ38="1a","1a","")))))</f>
        <v/>
      </c>
      <c r="AR33" s="27" t="str">
        <f>IF('Création champs PV'!AR38=1,1,IF(OR('Création champs PV'!AR38="V1",'Création champs PV'!AR38="V2"),"V",IF('Création champs PV'!AR38="B1","B",IF('Création champs PV'!AR38="B2","B",IF('Création champs PV'!AR38="1a","1a","")))))</f>
        <v/>
      </c>
      <c r="AS33" s="27" t="str">
        <f>IF('Création champs PV'!AS38=1,1,IF(OR('Création champs PV'!AS38="V1",'Création champs PV'!AS38="V2"),"V",IF('Création champs PV'!AS38="B1","B",IF('Création champs PV'!AS38="B2","B",IF('Création champs PV'!AS38="1a","1a","")))))</f>
        <v/>
      </c>
      <c r="AT33" s="27" t="str">
        <f>IF('Création champs PV'!AT38=1,1,IF(OR('Création champs PV'!AT38="V1",'Création champs PV'!AT38="V2"),"V",IF('Création champs PV'!AT38="B1","B",IF('Création champs PV'!AT38="B2","B",IF('Création champs PV'!AT38="1a","1a","")))))</f>
        <v/>
      </c>
      <c r="AU33" s="27" t="str">
        <f>IF('Création champs PV'!AU38=1,1,IF(OR('Création champs PV'!AU38="V1",'Création champs PV'!AU38="V2"),"V",IF('Création champs PV'!AU38="B1","B",IF('Création champs PV'!AU38="B2","B",IF('Création champs PV'!AU38="1a","1a","")))))</f>
        <v/>
      </c>
      <c r="AV33" s="27" t="str">
        <f>IF('Création champs PV'!AV38=1,1,IF(OR('Création champs PV'!AV38="V1",'Création champs PV'!AV38="V2"),"V",IF('Création champs PV'!AV38="B1","B",IF('Création champs PV'!AV38="B2","B",IF('Création champs PV'!AV38="1a","1a","")))))</f>
        <v/>
      </c>
      <c r="AW33" s="27" t="str">
        <f>IF('Création champs PV'!AW38=1,1,IF(OR('Création champs PV'!AW38="V1",'Création champs PV'!AW38="V2"),"V",IF('Création champs PV'!AW38="B1","B",IF('Création champs PV'!AW38="B2","B",IF('Création champs PV'!AW38="1a","1a","")))))</f>
        <v/>
      </c>
      <c r="AX33" s="27" t="str">
        <f>IF('Création champs PV'!AX38=1,1,IF(OR('Création champs PV'!AX38="V1",'Création champs PV'!AX38="V2"),"V",IF('Création champs PV'!AX38="B1","B",IF('Création champs PV'!AX38="B2","B",IF('Création champs PV'!AX38="1a","1a","")))))</f>
        <v/>
      </c>
      <c r="AY33" s="27" t="str">
        <f>IF('Création champs PV'!AY38=1,1,IF(OR('Création champs PV'!AY38="V1",'Création champs PV'!AY38="V2"),"V",IF('Création champs PV'!AY38="B1","B",IF('Création champs PV'!AY38="B2","B",IF('Création champs PV'!AY38="1a","1a","")))))</f>
        <v/>
      </c>
      <c r="AZ33" s="27" t="str">
        <f>IF('Création champs PV'!AZ38=1,1,IF(OR('Création champs PV'!AZ38="V1",'Création champs PV'!AZ38="V2"),"V",IF('Création champs PV'!AZ38="B1","B",IF('Création champs PV'!AZ38="B2","B",IF('Création champs PV'!AZ38="1a","1a","")))))</f>
        <v/>
      </c>
      <c r="BA33" s="27" t="str">
        <f>IF('Création champs PV'!BA38=1,1,IF(OR('Création champs PV'!BA38="V1",'Création champs PV'!BA38="V2"),"V",IF('Création champs PV'!BA38="B1","B",IF('Création champs PV'!BA38="B2","B",IF('Création champs PV'!BA38="1a","1a","")))))</f>
        <v/>
      </c>
      <c r="BB33" s="27" t="str">
        <f>IF('Création champs PV'!BB38=1,1,IF(OR('Création champs PV'!BB38="V1",'Création champs PV'!BB38="V2"),"V",IF('Création champs PV'!BB38="B1","B",IF('Création champs PV'!BB38="B2","B",IF('Création champs PV'!BB38="1a","1a","")))))</f>
        <v/>
      </c>
      <c r="BC33" s="27" t="str">
        <f>IF('Création champs PV'!BC38=1,1,IF(OR('Création champs PV'!BC38="V1",'Création champs PV'!BC38="V2"),"V",IF('Création champs PV'!BC38="B1","B",IF('Création champs PV'!BC38="B2","B",IF('Création champs PV'!BC38="1a","1a","")))))</f>
        <v/>
      </c>
      <c r="BD33" s="27" t="str">
        <f>IF('Création champs PV'!BD38=1,1,IF(OR('Création champs PV'!BD38="V1",'Création champs PV'!BD38="V2"),"V",IF('Création champs PV'!BD38="B1","B",IF('Création champs PV'!BD38="B2","B",IF('Création champs PV'!BD38="1a","1a","")))))</f>
        <v/>
      </c>
      <c r="BE33" s="27" t="str">
        <f>IF('Création champs PV'!BE38=1,1,IF(OR('Création champs PV'!BE38="V1",'Création champs PV'!BE38="V2"),"V",IF('Création champs PV'!BE38="B1","B",IF('Création champs PV'!BE38="B2","B",IF('Création champs PV'!BE38="1a","1a","")))))</f>
        <v/>
      </c>
      <c r="BF33" s="27" t="str">
        <f>IF('Création champs PV'!BF38=1,1,IF(OR('Création champs PV'!BF38="V1",'Création champs PV'!BF38="V2"),"V",IF('Création champs PV'!BF38="B1","B",IF('Création champs PV'!BF38="B2","B",IF('Création champs PV'!BF38="1a","1a","")))))</f>
        <v/>
      </c>
      <c r="BG33" s="27" t="str">
        <f>IF('Création champs PV'!BG38=1,1,IF(OR('Création champs PV'!BG38="V1",'Création champs PV'!BG38="V2"),"V",IF('Création champs PV'!BG38="B1","B",IF('Création champs PV'!BG38="B2","B",IF('Création champs PV'!BG38="1a","1a","")))))</f>
        <v/>
      </c>
      <c r="BH33" s="27" t="str">
        <f>IF('Création champs PV'!BH38=1,1,IF(OR('Création champs PV'!BH38="V1",'Création champs PV'!BH38="V2"),"V",IF('Création champs PV'!BH38="B1","B",IF('Création champs PV'!BH38="B2","B",IF('Création champs PV'!BH38="1a","1a","")))))</f>
        <v/>
      </c>
      <c r="BI33" s="27" t="str">
        <f>IF('Création champs PV'!BI38=1,1,IF(OR('Création champs PV'!BI38="V1",'Création champs PV'!BI38="V2"),"V",IF('Création champs PV'!BI38="B1","B",IF('Création champs PV'!BI38="B2","B",IF('Création champs PV'!BI38="1a","1a","")))))</f>
        <v/>
      </c>
      <c r="BJ33" s="27" t="str">
        <f>IF('Création champs PV'!BJ38=1,1,IF(OR('Création champs PV'!BJ38="V1",'Création champs PV'!BJ38="V2"),"V",IF('Création champs PV'!BJ38="B1","B",IF('Création champs PV'!BJ38="B2","B",IF('Création champs PV'!BJ38="1a","1a","")))))</f>
        <v/>
      </c>
      <c r="BK33" s="27" t="str">
        <f>IF('Création champs PV'!BK38=1,1,IF(OR('Création champs PV'!BK38="V1",'Création champs PV'!BK38="V2"),"V",IF('Création champs PV'!BK38="B1","B",IF('Création champs PV'!BK38="B2","B",IF('Création champs PV'!BK38="1a","1a","")))))</f>
        <v/>
      </c>
      <c r="BL33" s="27" t="str">
        <f>IF('Création champs PV'!BL38=1,1,IF(OR('Création champs PV'!BL38="V1",'Création champs PV'!BL38="V2"),"V",IF('Création champs PV'!BL38="B1","B",IF('Création champs PV'!BL38="B2","B",IF('Création champs PV'!BL38="1a","1a","")))))</f>
        <v/>
      </c>
      <c r="BM33" s="27" t="str">
        <f>IF('Création champs PV'!BM38=1,1,IF(OR('Création champs PV'!BM38="V1",'Création champs PV'!BM38="V2"),"V",IF('Création champs PV'!BM38="B1","B",IF('Création champs PV'!BM38="B2","B",IF('Création champs PV'!BM38="1a","1a","")))))</f>
        <v/>
      </c>
      <c r="BN33" s="27" t="str">
        <f>IF('Création champs PV'!BN38=1,1,IF(OR('Création champs PV'!BN38="V1",'Création champs PV'!BN38="V2"),"V",IF('Création champs PV'!BN38="B1","B",IF('Création champs PV'!BN38="B2","B",IF('Création champs PV'!BN38="1a","1a","")))))</f>
        <v/>
      </c>
      <c r="BO33" s="27" t="str">
        <f>IF('Création champs PV'!BO38=1,1,IF(OR('Création champs PV'!BO38="V1",'Création champs PV'!BO38="V2"),"V",IF('Création champs PV'!BO38="B1","B",IF('Création champs PV'!BO38="B2","B",IF('Création champs PV'!BO38="1a","1a","")))))</f>
        <v/>
      </c>
      <c r="BP33" s="27" t="str">
        <f>IF('Création champs PV'!BP38=1,1,IF(OR('Création champs PV'!BP38="V1",'Création champs PV'!BP38="V2"),"V",IF('Création champs PV'!BP38="B1","B",IF('Création champs PV'!BP38="B2","B",IF('Création champs PV'!BP38="1a","1a","")))))</f>
        <v/>
      </c>
      <c r="BQ33" s="27" t="str">
        <f>IF('Création champs PV'!BQ38=1,1,IF(OR('Création champs PV'!BQ38="V1",'Création champs PV'!BQ38="V2"),"V",IF('Création champs PV'!BQ38="B1","B",IF('Création champs PV'!BQ38="B2","B",IF('Création champs PV'!BQ38="1a","1a","")))))</f>
        <v/>
      </c>
      <c r="BR33" s="27" t="str">
        <f>IF('Création champs PV'!BR38=1,1,IF(OR('Création champs PV'!BR38="V1",'Création champs PV'!BR38="V2"),"V",IF('Création champs PV'!BR38="B1","B",IF('Création champs PV'!BR38="B2","B",IF('Création champs PV'!BR38="1a","1a","")))))</f>
        <v/>
      </c>
      <c r="BS33" s="27" t="str">
        <f>IF('Création champs PV'!BS38=1,1,IF(OR('Création champs PV'!BS38="V1",'Création champs PV'!BS38="V2"),"V",IF('Création champs PV'!BS38="B1","B",IF('Création champs PV'!BS38="B2","B",IF('Création champs PV'!BS38="1a","1a","")))))</f>
        <v/>
      </c>
      <c r="BT33" s="27" t="str">
        <f>IF('Création champs PV'!BT38=1,1,IF(OR('Création champs PV'!BT38="V1",'Création champs PV'!BT38="V2"),"V",IF('Création champs PV'!BT38="B1","B",IF('Création champs PV'!BT38="B2","B",IF('Création champs PV'!BT38="1a","1a","")))))</f>
        <v/>
      </c>
      <c r="BU33" s="27" t="str">
        <f>IF('Création champs PV'!BU38=1,1,IF(OR('Création champs PV'!BU38="V1",'Création champs PV'!BU38="V2"),"V",IF('Création champs PV'!BU38="B1","B",IF('Création champs PV'!BU38="B2","B",IF('Création champs PV'!BU38="1a","1a","")))))</f>
        <v/>
      </c>
      <c r="BV33" s="27" t="str">
        <f>IF('Création champs PV'!BV38=1,1,IF(OR('Création champs PV'!BV38="V1",'Création champs PV'!BV38="V2"),"V",IF('Création champs PV'!BV38="B1","B",IF('Création champs PV'!BV38="B2","B",IF('Création champs PV'!BV38="1a","1a","")))))</f>
        <v/>
      </c>
      <c r="BW33" s="27" t="str">
        <f>IF('Création champs PV'!BW38=1,1,IF(OR('Création champs PV'!BW38="V1",'Création champs PV'!BW38="V2"),"V",IF('Création champs PV'!BW38="B1","B",IF('Création champs PV'!BW38="B2","B",IF('Création champs PV'!BW38="1a","1a","")))))</f>
        <v/>
      </c>
      <c r="BX33" s="27" t="str">
        <f>IF('Création champs PV'!BX38=1,1,IF(OR('Création champs PV'!BX38="V1",'Création champs PV'!BX38="V2"),"V",IF('Création champs PV'!BX38="B1","B",IF('Création champs PV'!BX38="B2","B",IF('Création champs PV'!BX38="1a","1a","")))))</f>
        <v/>
      </c>
      <c r="BY33" s="27" t="str">
        <f>IF('Création champs PV'!BY38=1,1,IF(OR('Création champs PV'!BY38="V1",'Création champs PV'!BY38="V2"),"V",IF('Création champs PV'!BY38="B1","B",IF('Création champs PV'!BY38="B2","B",IF('Création champs PV'!BY38="1a","1a","")))))</f>
        <v/>
      </c>
      <c r="BZ33" s="27" t="str">
        <f>IF('Création champs PV'!BZ38=1,1,IF(OR('Création champs PV'!BZ38="V1",'Création champs PV'!BZ38="V2"),"V",IF('Création champs PV'!BZ38="B1","B",IF('Création champs PV'!BZ38="B2","B",IF('Création champs PV'!BZ38="1a","1a","")))))</f>
        <v/>
      </c>
      <c r="CA33" s="27" t="str">
        <f>IF('Création champs PV'!CA38=1,1,IF(OR('Création champs PV'!CA38="V1",'Création champs PV'!CA38="V2"),"V",IF('Création champs PV'!CA38="B1","B",IF('Création champs PV'!CA38="B2","B",IF('Création champs PV'!CA38="1a","1a","")))))</f>
        <v/>
      </c>
      <c r="CB33" s="27" t="str">
        <f>IF('Création champs PV'!CB38=1,1,IF(OR('Création champs PV'!CB38="V1",'Création champs PV'!CB38="V2"),"V",IF('Création champs PV'!CB38="B1","B",IF('Création champs PV'!CB38="B2","B",IF('Création champs PV'!CB38="1a","1a","")))))</f>
        <v/>
      </c>
      <c r="CC33" s="27" t="str">
        <f>IF('Création champs PV'!CC38=1,1,IF(OR('Création champs PV'!CC38="V1",'Création champs PV'!CC38="V2"),"V",IF('Création champs PV'!CC38="B1","B",IF('Création champs PV'!CC38="B2","B",IF('Création champs PV'!CC38="1a","1a","")))))</f>
        <v/>
      </c>
      <c r="CD33" s="27" t="str">
        <f>IF('Création champs PV'!CD38=1,1,IF(OR('Création champs PV'!CD38="V1",'Création champs PV'!CD38="V2"),"V",IF('Création champs PV'!CD38="B1","B",IF('Création champs PV'!CD38="B2","B",IF('Création champs PV'!CD38="1a","1a","")))))</f>
        <v/>
      </c>
      <c r="CE33" s="27" t="str">
        <f>IF('Création champs PV'!CE38=1,1,IF(OR('Création champs PV'!CE38="V1",'Création champs PV'!CE38="V2"),"V",IF('Création champs PV'!CE38="B1","B",IF('Création champs PV'!CE38="B2","B",IF('Création champs PV'!CE38="1a","1a","")))))</f>
        <v/>
      </c>
      <c r="CF33" s="27" t="str">
        <f>IF('Création champs PV'!CF38=1,1,IF(OR('Création champs PV'!CF38="V1",'Création champs PV'!CF38="V2"),"V",IF('Création champs PV'!CF38="B1","B",IF('Création champs PV'!CF38="B2","B",IF('Création champs PV'!CF38="1a","1a","")))))</f>
        <v/>
      </c>
      <c r="CG33" s="27" t="str">
        <f>IF('Création champs PV'!CG38=1,1,IF(OR('Création champs PV'!CG38="V1",'Création champs PV'!CG38="V2"),"V",IF('Création champs PV'!CG38="B1","B",IF('Création champs PV'!CG38="B2","B",IF('Création champs PV'!CG38="1a","1a","")))))</f>
        <v/>
      </c>
      <c r="CH33" s="27" t="str">
        <f>IF('Création champs PV'!CH38=1,1,IF(OR('Création champs PV'!CH38="V1",'Création champs PV'!CH38="V2"),"V",IF('Création champs PV'!CH38="B1","B",IF('Création champs PV'!CH38="B2","B",IF('Création champs PV'!CH38="1a","1a","")))))</f>
        <v/>
      </c>
      <c r="CI33" s="27" t="str">
        <f>IF('Création champs PV'!CI38=1,1,IF(OR('Création champs PV'!CI38="V1",'Création champs PV'!CI38="V2"),"V",IF('Création champs PV'!CI38="B1","B",IF('Création champs PV'!CI38="B2","B",IF('Création champs PV'!CI38="1a","1a","")))))</f>
        <v/>
      </c>
      <c r="CJ33" s="27" t="str">
        <f>IF('Création champs PV'!CJ38=1,1,IF(OR('Création champs PV'!CJ38="V1",'Création champs PV'!CJ38="V2"),"V",IF('Création champs PV'!CJ38="B1","B",IF('Création champs PV'!CJ38="B2","B",IF('Création champs PV'!CJ38="1a","1a","")))))</f>
        <v/>
      </c>
      <c r="CK33" s="27" t="str">
        <f>IF('Création champs PV'!CK38=1,1,IF(OR('Création champs PV'!CK38="V1",'Création champs PV'!CK38="V2"),"V",IF('Création champs PV'!CK38="B1","B",IF('Création champs PV'!CK38="B2","B",IF('Création champs PV'!CK38="1a","1a","")))))</f>
        <v/>
      </c>
      <c r="CL33" s="27" t="str">
        <f>IF('Création champs PV'!CL38=1,1,IF(OR('Création champs PV'!CL38="V1",'Création champs PV'!CL38="V2"),"V",IF('Création champs PV'!CL38="B1","B",IF('Création champs PV'!CL38="B2","B",IF('Création champs PV'!CL38="1a","1a","")))))</f>
        <v/>
      </c>
      <c r="CM33" s="27" t="str">
        <f>IF('Création champs PV'!CM38=1,1,IF(OR('Création champs PV'!CM38="V1",'Création champs PV'!CM38="V2"),"V",IF('Création champs PV'!CM38="B1","B",IF('Création champs PV'!CM38="B2","B",IF('Création champs PV'!CM38="1a","1a","")))))</f>
        <v/>
      </c>
      <c r="CN33" s="27" t="str">
        <f>IF('Création champs PV'!CN38=1,1,IF(OR('Création champs PV'!CN38="V1",'Création champs PV'!CN38="V2"),"V",IF('Création champs PV'!CN38="B1","B",IF('Création champs PV'!CN38="B2","B",IF('Création champs PV'!CN38="1a","1a","")))))</f>
        <v/>
      </c>
      <c r="CO33" s="27" t="str">
        <f>IF('Création champs PV'!CO38=1,1,IF(OR('Création champs PV'!CO38="V1",'Création champs PV'!CO38="V2"),"V",IF('Création champs PV'!CO38="B1","B",IF('Création champs PV'!CO38="B2","B",IF('Création champs PV'!CO38="1a","1a","")))))</f>
        <v/>
      </c>
      <c r="CP33" s="27" t="str">
        <f>IF('Création champs PV'!CP38=1,1,IF(OR('Création champs PV'!CP38="V1",'Création champs PV'!CP38="V2"),"V",IF('Création champs PV'!CP38="B1","B",IF('Création champs PV'!CP38="B2","B",IF('Création champs PV'!CP38="1a","1a","")))))</f>
        <v/>
      </c>
      <c r="CQ33" s="27" t="str">
        <f>IF('Création champs PV'!CQ38=1,1,IF(OR('Création champs PV'!CQ38="V1",'Création champs PV'!CQ38="V2"),"V",IF('Création champs PV'!CQ38="B1","B",IF('Création champs PV'!CQ38="B2","B",IF('Création champs PV'!CQ38="1a","1a","")))))</f>
        <v/>
      </c>
      <c r="CR33" s="27" t="str">
        <f>IF('Création champs PV'!CR38=1,1,IF(OR('Création champs PV'!CR38="V1",'Création champs PV'!CR38="V2"),"V",IF('Création champs PV'!CR38="B1","B",IF('Création champs PV'!CR38="B2","B",IF('Création champs PV'!CR38="1a","1a","")))))</f>
        <v/>
      </c>
      <c r="CS33" s="27" t="str">
        <f>IF('Création champs PV'!CS38=1,1,IF(OR('Création champs PV'!CS38="V1",'Création champs PV'!CS38="V2"),"V",IF('Création champs PV'!CS38="B1","B",IF('Création champs PV'!CS38="B2","B",IF('Création champs PV'!CS38="1a","1a","")))))</f>
        <v/>
      </c>
      <c r="CT33" s="27" t="str">
        <f>IF('Création champs PV'!CT38=1,1,IF(OR('Création champs PV'!CT38="V1",'Création champs PV'!CT38="V2"),"V",IF('Création champs PV'!CT38="B1","B",IF('Création champs PV'!CT38="B2","B",IF('Création champs PV'!CT38="1a","1a","")))))</f>
        <v/>
      </c>
      <c r="CU33" s="27" t="str">
        <f>IF('Création champs PV'!CU38=1,1,IF(OR('Création champs PV'!CU38="V1",'Création champs PV'!CU38="V2"),"V",IF('Création champs PV'!CU38="B1","B",IF('Création champs PV'!CU38="B2","B",IF('Création champs PV'!CU38="1a","1a","")))))</f>
        <v/>
      </c>
      <c r="CV33" s="27" t="str">
        <f>IF('Création champs PV'!CV38=1,1,IF(OR('Création champs PV'!CV38="V1",'Création champs PV'!CV38="V2"),"V",IF('Création champs PV'!CV38="B1","B",IF('Création champs PV'!CV38="B2","B",IF('Création champs PV'!CV38="1a","1a","")))))</f>
        <v/>
      </c>
      <c r="CW33" s="27" t="str">
        <f>IF('Création champs PV'!CW38=1,1,IF(OR('Création champs PV'!CW38="V1",'Création champs PV'!CW38="V2"),"V",IF('Création champs PV'!CW38="B1","B",IF('Création champs PV'!CW38="B2","B",IF('Création champs PV'!CW38="1a","1a","")))))</f>
        <v/>
      </c>
      <c r="CX33" s="27" t="str">
        <f>IF('Création champs PV'!CX38=1,1,IF(OR('Création champs PV'!CX38="V1",'Création champs PV'!CX38="V2"),"V",IF('Création champs PV'!CX38="B1","B",IF('Création champs PV'!CX38="B2","B",IF('Création champs PV'!CX38="1a","1a","")))))</f>
        <v/>
      </c>
      <c r="CY33" s="27" t="str">
        <f>IF('Création champs PV'!CY38=1,1,IF(OR('Création champs PV'!CY38="V1",'Création champs PV'!CY38="V2"),"V",IF('Création champs PV'!CY38="B1","B",IF('Création champs PV'!CY38="B2","B",IF('Création champs PV'!CY38="1a","1a","")))))</f>
        <v/>
      </c>
      <c r="CZ33" s="27" t="str">
        <f>IF('Création champs PV'!CZ38=1,1,IF(OR('Création champs PV'!CZ38="V1",'Création champs PV'!CZ38="V2"),"V",IF('Création champs PV'!CZ38="B1","B",IF('Création champs PV'!CZ38="B2","B",IF('Création champs PV'!CZ38="1a","1a","")))))</f>
        <v/>
      </c>
      <c r="DA33" s="27" t="str">
        <f>IF('Création champs PV'!DA38=1,1,IF(OR('Création champs PV'!DA38="V1",'Création champs PV'!DA38="V2"),"V",IF('Création champs PV'!DA38="B1","B",IF('Création champs PV'!DA38="B2","B",IF('Création champs PV'!DA38="1a","1a","")))))</f>
        <v/>
      </c>
      <c r="DB33" s="27" t="str">
        <f>IF('Création champs PV'!DB38=1,1,IF(OR('Création champs PV'!DB38="V1",'Création champs PV'!DB38="V2"),"V",IF('Création champs PV'!DB38="B1","B",IF('Création champs PV'!DB38="B2","B",IF('Création champs PV'!DB38="1a","1a","")))))</f>
        <v/>
      </c>
      <c r="DC33" s="27" t="str">
        <f>IF('Création champs PV'!DC38=1,1,IF(OR('Création champs PV'!DC38="V1",'Création champs PV'!DC38="V2"),"V",IF('Création champs PV'!DC38="B1","B",IF('Création champs PV'!DC38="B2","B",IF('Création champs PV'!DC38="1a","1a","")))))</f>
        <v/>
      </c>
      <c r="DD33" s="28" t="str">
        <f>IF('Création champs PV'!DD38=1,1,IF(OR('Création champs PV'!DD38="V1",'Création champs PV'!DD38="V2"),"V",IF('Création champs PV'!DD38="B1","B",IF('Création champs PV'!DD38="B2","B",IF('Création champs PV'!DD38="1a","1a","")))))</f>
        <v/>
      </c>
      <c r="DE33" s="37"/>
    </row>
    <row r="34" spans="2:109" ht="21" customHeight="1" x14ac:dyDescent="0.35">
      <c r="B34" s="36"/>
      <c r="C34" s="26" t="str">
        <f>IF('Création champs PV'!C39=1,1,IF(OR('Création champs PV'!C39="V1",'Création champs PV'!C39="V2"),"V",IF('Création champs PV'!C39="B1","B",IF('Création champs PV'!C39="B2","B",IF('Création champs PV'!C39="1a","1a","")))))</f>
        <v/>
      </c>
      <c r="D34" s="27" t="str">
        <f>IF('Création champs PV'!D39=1,1,IF(OR('Création champs PV'!D39="V1",'Création champs PV'!D39="V2"),"V",IF('Création champs PV'!D39="B1","B",IF('Création champs PV'!D39="B2","B",IF('Création champs PV'!D39="1a","1a","")))))</f>
        <v/>
      </c>
      <c r="E34" s="27" t="str">
        <f>IF('Création champs PV'!E39=1,1,IF(OR('Création champs PV'!E39="V1",'Création champs PV'!E39="V2"),"V",IF('Création champs PV'!E39="B1","B",IF('Création champs PV'!E39="B2","B",IF('Création champs PV'!E39="1a","1a","")))))</f>
        <v/>
      </c>
      <c r="F34" s="27" t="str">
        <f>IF('Création champs PV'!F39=1,1,IF(OR('Création champs PV'!F39="V1",'Création champs PV'!F39="V2"),"V",IF('Création champs PV'!F39="B1","B",IF('Création champs PV'!F39="B2","B",IF('Création champs PV'!F39="1a","1a","")))))</f>
        <v/>
      </c>
      <c r="G34" s="27" t="str">
        <f>IF('Création champs PV'!G39=1,1,IF(OR('Création champs PV'!G39="V1",'Création champs PV'!G39="V2"),"V",IF('Création champs PV'!G39="B1","B",IF('Création champs PV'!G39="B2","B",IF('Création champs PV'!G39="1a","1a","")))))</f>
        <v/>
      </c>
      <c r="H34" s="27" t="str">
        <f>IF('Création champs PV'!H39=1,1,IF(OR('Création champs PV'!H39="V1",'Création champs PV'!H39="V2"),"V",IF('Création champs PV'!H39="B1","B",IF('Création champs PV'!H39="B2","B",IF('Création champs PV'!H39="1a","1a","")))))</f>
        <v/>
      </c>
      <c r="I34" s="27" t="str">
        <f>IF('Création champs PV'!I39=1,1,IF(OR('Création champs PV'!I39="V1",'Création champs PV'!I39="V2"),"V",IF('Création champs PV'!I39="B1","B",IF('Création champs PV'!I39="B2","B",IF('Création champs PV'!I39="1a","1a","")))))</f>
        <v/>
      </c>
      <c r="J34" s="27" t="str">
        <f>IF('Création champs PV'!J39=1,1,IF(OR('Création champs PV'!J39="V1",'Création champs PV'!J39="V2"),"V",IF('Création champs PV'!J39="B1","B",IF('Création champs PV'!J39="B2","B",IF('Création champs PV'!J39="1a","1a","")))))</f>
        <v/>
      </c>
      <c r="K34" s="27" t="str">
        <f>IF('Création champs PV'!K39=1,1,IF(OR('Création champs PV'!K39="V1",'Création champs PV'!K39="V2"),"V",IF('Création champs PV'!K39="B1","B",IF('Création champs PV'!K39="B2","B",IF('Création champs PV'!K39="1a","1a","")))))</f>
        <v/>
      </c>
      <c r="L34" s="27" t="str">
        <f>IF('Création champs PV'!L39=1,1,IF(OR('Création champs PV'!L39="V1",'Création champs PV'!L39="V2"),"V",IF('Création champs PV'!L39="B1","B",IF('Création champs PV'!L39="B2","B",IF('Création champs PV'!L39="1a","1a","")))))</f>
        <v/>
      </c>
      <c r="M34" s="27" t="str">
        <f>IF('Création champs PV'!M39=1,1,IF(OR('Création champs PV'!M39="V1",'Création champs PV'!M39="V2"),"V",IF('Création champs PV'!M39="B1","B",IF('Création champs PV'!M39="B2","B",IF('Création champs PV'!M39="1a","1a","")))))</f>
        <v/>
      </c>
      <c r="N34" s="27" t="str">
        <f>IF('Création champs PV'!N39=1,1,IF(OR('Création champs PV'!N39="V1",'Création champs PV'!N39="V2"),"V",IF('Création champs PV'!N39="B1","B",IF('Création champs PV'!N39="B2","B",IF('Création champs PV'!N39="1a","1a","")))))</f>
        <v/>
      </c>
      <c r="O34" s="27" t="str">
        <f>IF('Création champs PV'!O39=1,1,IF(OR('Création champs PV'!O39="V1",'Création champs PV'!O39="V2"),"V",IF('Création champs PV'!O39="B1","B",IF('Création champs PV'!O39="B2","B",IF('Création champs PV'!O39="1a","1a","")))))</f>
        <v/>
      </c>
      <c r="P34" s="27" t="str">
        <f>IF('Création champs PV'!P39=1,1,IF(OR('Création champs PV'!P39="V1",'Création champs PV'!P39="V2"),"V",IF('Création champs PV'!P39="B1","B",IF('Création champs PV'!P39="B2","B",IF('Création champs PV'!P39="1a","1a","")))))</f>
        <v/>
      </c>
      <c r="Q34" s="27" t="str">
        <f>IF('Création champs PV'!Q39=1,1,IF(OR('Création champs PV'!Q39="V1",'Création champs PV'!Q39="V2"),"V",IF('Création champs PV'!Q39="B1","B",IF('Création champs PV'!Q39="B2","B",IF('Création champs PV'!Q39="1a","1a","")))))</f>
        <v/>
      </c>
      <c r="R34" s="27" t="str">
        <f>IF('Création champs PV'!R39=1,1,IF(OR('Création champs PV'!R39="V1",'Création champs PV'!R39="V2"),"V",IF('Création champs PV'!R39="B1","B",IF('Création champs PV'!R39="B2","B",IF('Création champs PV'!R39="1a","1a","")))))</f>
        <v/>
      </c>
      <c r="S34" s="27" t="str">
        <f>IF('Création champs PV'!S39=1,1,IF(OR('Création champs PV'!S39="V1",'Création champs PV'!S39="V2"),"V",IF('Création champs PV'!S39="B1","B",IF('Création champs PV'!S39="B2","B",IF('Création champs PV'!S39="1a","1a","")))))</f>
        <v/>
      </c>
      <c r="T34" s="27" t="str">
        <f>IF('Création champs PV'!T39=1,1,IF(OR('Création champs PV'!T39="V1",'Création champs PV'!T39="V2"),"V",IF('Création champs PV'!T39="B1","B",IF('Création champs PV'!T39="B2","B",IF('Création champs PV'!T39="1a","1a","")))))</f>
        <v/>
      </c>
      <c r="U34" s="27" t="str">
        <f>IF('Création champs PV'!U39=1,1,IF(OR('Création champs PV'!U39="V1",'Création champs PV'!U39="V2"),"V",IF('Création champs PV'!U39="B1","B",IF('Création champs PV'!U39="B2","B",IF('Création champs PV'!U39="1a","1a","")))))</f>
        <v/>
      </c>
      <c r="V34" s="27" t="str">
        <f>IF('Création champs PV'!V39=1,1,IF(OR('Création champs PV'!V39="V1",'Création champs PV'!V39="V2"),"V",IF('Création champs PV'!V39="B1","B",IF('Création champs PV'!V39="B2","B",IF('Création champs PV'!V39="1a","1a","")))))</f>
        <v/>
      </c>
      <c r="W34" s="27" t="str">
        <f>IF('Création champs PV'!W39=1,1,IF(OR('Création champs PV'!W39="V1",'Création champs PV'!W39="V2"),"V",IF('Création champs PV'!W39="B1","B",IF('Création champs PV'!W39="B2","B",IF('Création champs PV'!W39="1a","1a","")))))</f>
        <v/>
      </c>
      <c r="X34" s="27" t="str">
        <f>IF('Création champs PV'!X39=1,1,IF(OR('Création champs PV'!X39="V1",'Création champs PV'!X39="V2"),"V",IF('Création champs PV'!X39="B1","B",IF('Création champs PV'!X39="B2","B",IF('Création champs PV'!X39="1a","1a","")))))</f>
        <v/>
      </c>
      <c r="Y34" s="27" t="str">
        <f>IF('Création champs PV'!Y39=1,1,IF(OR('Création champs PV'!Y39="V1",'Création champs PV'!Y39="V2"),"V",IF('Création champs PV'!Y39="B1","B",IF('Création champs PV'!Y39="B2","B",IF('Création champs PV'!Y39="1a","1a","")))))</f>
        <v/>
      </c>
      <c r="Z34" s="27" t="str">
        <f>IF('Création champs PV'!Z39=1,1,IF(OR('Création champs PV'!Z39="V1",'Création champs PV'!Z39="V2"),"V",IF('Création champs PV'!Z39="B1","B",IF('Création champs PV'!Z39="B2","B",IF('Création champs PV'!Z39="1a","1a","")))))</f>
        <v/>
      </c>
      <c r="AA34" s="27" t="str">
        <f>IF('Création champs PV'!AA39=1,1,IF(OR('Création champs PV'!AA39="V1",'Création champs PV'!AA39="V2"),"V",IF('Création champs PV'!AA39="B1","B",IF('Création champs PV'!AA39="B2","B",IF('Création champs PV'!AA39="1a","1a","")))))</f>
        <v/>
      </c>
      <c r="AB34" s="27" t="str">
        <f>IF('Création champs PV'!AB39=1,1,IF(OR('Création champs PV'!AB39="V1",'Création champs PV'!AB39="V2"),"V",IF('Création champs PV'!AB39="B1","B",IF('Création champs PV'!AB39="B2","B",IF('Création champs PV'!AB39="1a","1a","")))))</f>
        <v/>
      </c>
      <c r="AC34" s="27" t="str">
        <f>IF('Création champs PV'!AC39=1,1,IF(OR('Création champs PV'!AC39="V1",'Création champs PV'!AC39="V2"),"V",IF('Création champs PV'!AC39="B1","B",IF('Création champs PV'!AC39="B2","B",IF('Création champs PV'!AC39="1a","1a","")))))</f>
        <v/>
      </c>
      <c r="AD34" s="27" t="str">
        <f>IF('Création champs PV'!AD39=1,1,IF(OR('Création champs PV'!AD39="V1",'Création champs PV'!AD39="V2"),"V",IF('Création champs PV'!AD39="B1","B",IF('Création champs PV'!AD39="B2","B",IF('Création champs PV'!AD39="1a","1a","")))))</f>
        <v/>
      </c>
      <c r="AE34" s="27" t="str">
        <f>IF('Création champs PV'!AE39=1,1,IF(OR('Création champs PV'!AE39="V1",'Création champs PV'!AE39="V2"),"V",IF('Création champs PV'!AE39="B1","B",IF('Création champs PV'!AE39="B2","B",IF('Création champs PV'!AE39="1a","1a","")))))</f>
        <v/>
      </c>
      <c r="AF34" s="27" t="str">
        <f>IF('Création champs PV'!AF39=1,1,IF(OR('Création champs PV'!AF39="V1",'Création champs PV'!AF39="V2"),"V",IF('Création champs PV'!AF39="B1","B",IF('Création champs PV'!AF39="B2","B",IF('Création champs PV'!AF39="1a","1a","")))))</f>
        <v/>
      </c>
      <c r="AG34" s="27" t="str">
        <f>IF('Création champs PV'!AG39=1,1,IF(OR('Création champs PV'!AG39="V1",'Création champs PV'!AG39="V2"),"V",IF('Création champs PV'!AG39="B1","B",IF('Création champs PV'!AG39="B2","B",IF('Création champs PV'!AG39="1a","1a","")))))</f>
        <v/>
      </c>
      <c r="AH34" s="27" t="str">
        <f>IF('Création champs PV'!AH39=1,1,IF(OR('Création champs PV'!AH39="V1",'Création champs PV'!AH39="V2"),"V",IF('Création champs PV'!AH39="B1","B",IF('Création champs PV'!AH39="B2","B",IF('Création champs PV'!AH39="1a","1a","")))))</f>
        <v/>
      </c>
      <c r="AI34" s="27" t="str">
        <f>IF('Création champs PV'!AI39=1,1,IF(OR('Création champs PV'!AI39="V1",'Création champs PV'!AI39="V2"),"V",IF('Création champs PV'!AI39="B1","B",IF('Création champs PV'!AI39="B2","B",IF('Création champs PV'!AI39="1a","1a","")))))</f>
        <v/>
      </c>
      <c r="AJ34" s="27" t="str">
        <f>IF('Création champs PV'!AJ39=1,1,IF(OR('Création champs PV'!AJ39="V1",'Création champs PV'!AJ39="V2"),"V",IF('Création champs PV'!AJ39="B1","B",IF('Création champs PV'!AJ39="B2","B",IF('Création champs PV'!AJ39="1a","1a","")))))</f>
        <v/>
      </c>
      <c r="AK34" s="27" t="str">
        <f>IF('Création champs PV'!AK39=1,1,IF(OR('Création champs PV'!AK39="V1",'Création champs PV'!AK39="V2"),"V",IF('Création champs PV'!AK39="B1","B",IF('Création champs PV'!AK39="B2","B",IF('Création champs PV'!AK39="1a","1a","")))))</f>
        <v/>
      </c>
      <c r="AL34" s="27" t="str">
        <f>IF('Création champs PV'!AL39=1,1,IF(OR('Création champs PV'!AL39="V1",'Création champs PV'!AL39="V2"),"V",IF('Création champs PV'!AL39="B1","B",IF('Création champs PV'!AL39="B2","B",IF('Création champs PV'!AL39="1a","1a","")))))</f>
        <v/>
      </c>
      <c r="AM34" s="27" t="str">
        <f>IF('Création champs PV'!AM39=1,1,IF(OR('Création champs PV'!AM39="V1",'Création champs PV'!AM39="V2"),"V",IF('Création champs PV'!AM39="B1","B",IF('Création champs PV'!AM39="B2","B",IF('Création champs PV'!AM39="1a","1a","")))))</f>
        <v/>
      </c>
      <c r="AN34" s="27" t="str">
        <f>IF('Création champs PV'!AN39=1,1,IF(OR('Création champs PV'!AN39="V1",'Création champs PV'!AN39="V2"),"V",IF('Création champs PV'!AN39="B1","B",IF('Création champs PV'!AN39="B2","B",IF('Création champs PV'!AN39="1a","1a","")))))</f>
        <v/>
      </c>
      <c r="AO34" s="27" t="str">
        <f>IF('Création champs PV'!AO39=1,1,IF(OR('Création champs PV'!AO39="V1",'Création champs PV'!AO39="V2"),"V",IF('Création champs PV'!AO39="B1","B",IF('Création champs PV'!AO39="B2","B",IF('Création champs PV'!AO39="1a","1a","")))))</f>
        <v/>
      </c>
      <c r="AP34" s="27" t="str">
        <f>IF('Création champs PV'!AP39=1,1,IF(OR('Création champs PV'!AP39="V1",'Création champs PV'!AP39="V2"),"V",IF('Création champs PV'!AP39="B1","B",IF('Création champs PV'!AP39="B2","B",IF('Création champs PV'!AP39="1a","1a","")))))</f>
        <v/>
      </c>
      <c r="AQ34" s="27" t="str">
        <f>IF('Création champs PV'!AQ39=1,1,IF(OR('Création champs PV'!AQ39="V1",'Création champs PV'!AQ39="V2"),"V",IF('Création champs PV'!AQ39="B1","B",IF('Création champs PV'!AQ39="B2","B",IF('Création champs PV'!AQ39="1a","1a","")))))</f>
        <v/>
      </c>
      <c r="AR34" s="27" t="str">
        <f>IF('Création champs PV'!AR39=1,1,IF(OR('Création champs PV'!AR39="V1",'Création champs PV'!AR39="V2"),"V",IF('Création champs PV'!AR39="B1","B",IF('Création champs PV'!AR39="B2","B",IF('Création champs PV'!AR39="1a","1a","")))))</f>
        <v/>
      </c>
      <c r="AS34" s="27" t="str">
        <f>IF('Création champs PV'!AS39=1,1,IF(OR('Création champs PV'!AS39="V1",'Création champs PV'!AS39="V2"),"V",IF('Création champs PV'!AS39="B1","B",IF('Création champs PV'!AS39="B2","B",IF('Création champs PV'!AS39="1a","1a","")))))</f>
        <v/>
      </c>
      <c r="AT34" s="27" t="str">
        <f>IF('Création champs PV'!AT39=1,1,IF(OR('Création champs PV'!AT39="V1",'Création champs PV'!AT39="V2"),"V",IF('Création champs PV'!AT39="B1","B",IF('Création champs PV'!AT39="B2","B",IF('Création champs PV'!AT39="1a","1a","")))))</f>
        <v/>
      </c>
      <c r="AU34" s="27" t="str">
        <f>IF('Création champs PV'!AU39=1,1,IF(OR('Création champs PV'!AU39="V1",'Création champs PV'!AU39="V2"),"V",IF('Création champs PV'!AU39="B1","B",IF('Création champs PV'!AU39="B2","B",IF('Création champs PV'!AU39="1a","1a","")))))</f>
        <v/>
      </c>
      <c r="AV34" s="27" t="str">
        <f>IF('Création champs PV'!AV39=1,1,IF(OR('Création champs PV'!AV39="V1",'Création champs PV'!AV39="V2"),"V",IF('Création champs PV'!AV39="B1","B",IF('Création champs PV'!AV39="B2","B",IF('Création champs PV'!AV39="1a","1a","")))))</f>
        <v/>
      </c>
      <c r="AW34" s="27" t="str">
        <f>IF('Création champs PV'!AW39=1,1,IF(OR('Création champs PV'!AW39="V1",'Création champs PV'!AW39="V2"),"V",IF('Création champs PV'!AW39="B1","B",IF('Création champs PV'!AW39="B2","B",IF('Création champs PV'!AW39="1a","1a","")))))</f>
        <v/>
      </c>
      <c r="AX34" s="27" t="str">
        <f>IF('Création champs PV'!AX39=1,1,IF(OR('Création champs PV'!AX39="V1",'Création champs PV'!AX39="V2"),"V",IF('Création champs PV'!AX39="B1","B",IF('Création champs PV'!AX39="B2","B",IF('Création champs PV'!AX39="1a","1a","")))))</f>
        <v/>
      </c>
      <c r="AY34" s="27" t="str">
        <f>IF('Création champs PV'!AY39=1,1,IF(OR('Création champs PV'!AY39="V1",'Création champs PV'!AY39="V2"),"V",IF('Création champs PV'!AY39="B1","B",IF('Création champs PV'!AY39="B2","B",IF('Création champs PV'!AY39="1a","1a","")))))</f>
        <v/>
      </c>
      <c r="AZ34" s="27" t="str">
        <f>IF('Création champs PV'!AZ39=1,1,IF(OR('Création champs PV'!AZ39="V1",'Création champs PV'!AZ39="V2"),"V",IF('Création champs PV'!AZ39="B1","B",IF('Création champs PV'!AZ39="B2","B",IF('Création champs PV'!AZ39="1a","1a","")))))</f>
        <v/>
      </c>
      <c r="BA34" s="27" t="str">
        <f>IF('Création champs PV'!BA39=1,1,IF(OR('Création champs PV'!BA39="V1",'Création champs PV'!BA39="V2"),"V",IF('Création champs PV'!BA39="B1","B",IF('Création champs PV'!BA39="B2","B",IF('Création champs PV'!BA39="1a","1a","")))))</f>
        <v/>
      </c>
      <c r="BB34" s="27" t="str">
        <f>IF('Création champs PV'!BB39=1,1,IF(OR('Création champs PV'!BB39="V1",'Création champs PV'!BB39="V2"),"V",IF('Création champs PV'!BB39="B1","B",IF('Création champs PV'!BB39="B2","B",IF('Création champs PV'!BB39="1a","1a","")))))</f>
        <v/>
      </c>
      <c r="BC34" s="27" t="str">
        <f>IF('Création champs PV'!BC39=1,1,IF(OR('Création champs PV'!BC39="V1",'Création champs PV'!BC39="V2"),"V",IF('Création champs PV'!BC39="B1","B",IF('Création champs PV'!BC39="B2","B",IF('Création champs PV'!BC39="1a","1a","")))))</f>
        <v/>
      </c>
      <c r="BD34" s="27" t="str">
        <f>IF('Création champs PV'!BD39=1,1,IF(OR('Création champs PV'!BD39="V1",'Création champs PV'!BD39="V2"),"V",IF('Création champs PV'!BD39="B1","B",IF('Création champs PV'!BD39="B2","B",IF('Création champs PV'!BD39="1a","1a","")))))</f>
        <v/>
      </c>
      <c r="BE34" s="27" t="str">
        <f>IF('Création champs PV'!BE39=1,1,IF(OR('Création champs PV'!BE39="V1",'Création champs PV'!BE39="V2"),"V",IF('Création champs PV'!BE39="B1","B",IF('Création champs PV'!BE39="B2","B",IF('Création champs PV'!BE39="1a","1a","")))))</f>
        <v/>
      </c>
      <c r="BF34" s="27" t="str">
        <f>IF('Création champs PV'!BF39=1,1,IF(OR('Création champs PV'!BF39="V1",'Création champs PV'!BF39="V2"),"V",IF('Création champs PV'!BF39="B1","B",IF('Création champs PV'!BF39="B2","B",IF('Création champs PV'!BF39="1a","1a","")))))</f>
        <v/>
      </c>
      <c r="BG34" s="27" t="str">
        <f>IF('Création champs PV'!BG39=1,1,IF(OR('Création champs PV'!BG39="V1",'Création champs PV'!BG39="V2"),"V",IF('Création champs PV'!BG39="B1","B",IF('Création champs PV'!BG39="B2","B",IF('Création champs PV'!BG39="1a","1a","")))))</f>
        <v/>
      </c>
      <c r="BH34" s="27" t="str">
        <f>IF('Création champs PV'!BH39=1,1,IF(OR('Création champs PV'!BH39="V1",'Création champs PV'!BH39="V2"),"V",IF('Création champs PV'!BH39="B1","B",IF('Création champs PV'!BH39="B2","B",IF('Création champs PV'!BH39="1a","1a","")))))</f>
        <v/>
      </c>
      <c r="BI34" s="27" t="str">
        <f>IF('Création champs PV'!BI39=1,1,IF(OR('Création champs PV'!BI39="V1",'Création champs PV'!BI39="V2"),"V",IF('Création champs PV'!BI39="B1","B",IF('Création champs PV'!BI39="B2","B",IF('Création champs PV'!BI39="1a","1a","")))))</f>
        <v/>
      </c>
      <c r="BJ34" s="27" t="str">
        <f>IF('Création champs PV'!BJ39=1,1,IF(OR('Création champs PV'!BJ39="V1",'Création champs PV'!BJ39="V2"),"V",IF('Création champs PV'!BJ39="B1","B",IF('Création champs PV'!BJ39="B2","B",IF('Création champs PV'!BJ39="1a","1a","")))))</f>
        <v/>
      </c>
      <c r="BK34" s="27" t="str">
        <f>IF('Création champs PV'!BK39=1,1,IF(OR('Création champs PV'!BK39="V1",'Création champs PV'!BK39="V2"),"V",IF('Création champs PV'!BK39="B1","B",IF('Création champs PV'!BK39="B2","B",IF('Création champs PV'!BK39="1a","1a","")))))</f>
        <v/>
      </c>
      <c r="BL34" s="27" t="str">
        <f>IF('Création champs PV'!BL39=1,1,IF(OR('Création champs PV'!BL39="V1",'Création champs PV'!BL39="V2"),"V",IF('Création champs PV'!BL39="B1","B",IF('Création champs PV'!BL39="B2","B",IF('Création champs PV'!BL39="1a","1a","")))))</f>
        <v/>
      </c>
      <c r="BM34" s="27" t="str">
        <f>IF('Création champs PV'!BM39=1,1,IF(OR('Création champs PV'!BM39="V1",'Création champs PV'!BM39="V2"),"V",IF('Création champs PV'!BM39="B1","B",IF('Création champs PV'!BM39="B2","B",IF('Création champs PV'!BM39="1a","1a","")))))</f>
        <v/>
      </c>
      <c r="BN34" s="27" t="str">
        <f>IF('Création champs PV'!BN39=1,1,IF(OR('Création champs PV'!BN39="V1",'Création champs PV'!BN39="V2"),"V",IF('Création champs PV'!BN39="B1","B",IF('Création champs PV'!BN39="B2","B",IF('Création champs PV'!BN39="1a","1a","")))))</f>
        <v/>
      </c>
      <c r="BO34" s="27" t="str">
        <f>IF('Création champs PV'!BO39=1,1,IF(OR('Création champs PV'!BO39="V1",'Création champs PV'!BO39="V2"),"V",IF('Création champs PV'!BO39="B1","B",IF('Création champs PV'!BO39="B2","B",IF('Création champs PV'!BO39="1a","1a","")))))</f>
        <v/>
      </c>
      <c r="BP34" s="27" t="str">
        <f>IF('Création champs PV'!BP39=1,1,IF(OR('Création champs PV'!BP39="V1",'Création champs PV'!BP39="V2"),"V",IF('Création champs PV'!BP39="B1","B",IF('Création champs PV'!BP39="B2","B",IF('Création champs PV'!BP39="1a","1a","")))))</f>
        <v/>
      </c>
      <c r="BQ34" s="27" t="str">
        <f>IF('Création champs PV'!BQ39=1,1,IF(OR('Création champs PV'!BQ39="V1",'Création champs PV'!BQ39="V2"),"V",IF('Création champs PV'!BQ39="B1","B",IF('Création champs PV'!BQ39="B2","B",IF('Création champs PV'!BQ39="1a","1a","")))))</f>
        <v/>
      </c>
      <c r="BR34" s="27" t="str">
        <f>IF('Création champs PV'!BR39=1,1,IF(OR('Création champs PV'!BR39="V1",'Création champs PV'!BR39="V2"),"V",IF('Création champs PV'!BR39="B1","B",IF('Création champs PV'!BR39="B2","B",IF('Création champs PV'!BR39="1a","1a","")))))</f>
        <v/>
      </c>
      <c r="BS34" s="27" t="str">
        <f>IF('Création champs PV'!BS39=1,1,IF(OR('Création champs PV'!BS39="V1",'Création champs PV'!BS39="V2"),"V",IF('Création champs PV'!BS39="B1","B",IF('Création champs PV'!BS39="B2","B",IF('Création champs PV'!BS39="1a","1a","")))))</f>
        <v/>
      </c>
      <c r="BT34" s="27" t="str">
        <f>IF('Création champs PV'!BT39=1,1,IF(OR('Création champs PV'!BT39="V1",'Création champs PV'!BT39="V2"),"V",IF('Création champs PV'!BT39="B1","B",IF('Création champs PV'!BT39="B2","B",IF('Création champs PV'!BT39="1a","1a","")))))</f>
        <v/>
      </c>
      <c r="BU34" s="27" t="str">
        <f>IF('Création champs PV'!BU39=1,1,IF(OR('Création champs PV'!BU39="V1",'Création champs PV'!BU39="V2"),"V",IF('Création champs PV'!BU39="B1","B",IF('Création champs PV'!BU39="B2","B",IF('Création champs PV'!BU39="1a","1a","")))))</f>
        <v/>
      </c>
      <c r="BV34" s="27" t="str">
        <f>IF('Création champs PV'!BV39=1,1,IF(OR('Création champs PV'!BV39="V1",'Création champs PV'!BV39="V2"),"V",IF('Création champs PV'!BV39="B1","B",IF('Création champs PV'!BV39="B2","B",IF('Création champs PV'!BV39="1a","1a","")))))</f>
        <v/>
      </c>
      <c r="BW34" s="27" t="str">
        <f>IF('Création champs PV'!BW39=1,1,IF(OR('Création champs PV'!BW39="V1",'Création champs PV'!BW39="V2"),"V",IF('Création champs PV'!BW39="B1","B",IF('Création champs PV'!BW39="B2","B",IF('Création champs PV'!BW39="1a","1a","")))))</f>
        <v/>
      </c>
      <c r="BX34" s="27" t="str">
        <f>IF('Création champs PV'!BX39=1,1,IF(OR('Création champs PV'!BX39="V1",'Création champs PV'!BX39="V2"),"V",IF('Création champs PV'!BX39="B1","B",IF('Création champs PV'!BX39="B2","B",IF('Création champs PV'!BX39="1a","1a","")))))</f>
        <v/>
      </c>
      <c r="BY34" s="27" t="str">
        <f>IF('Création champs PV'!BY39=1,1,IF(OR('Création champs PV'!BY39="V1",'Création champs PV'!BY39="V2"),"V",IF('Création champs PV'!BY39="B1","B",IF('Création champs PV'!BY39="B2","B",IF('Création champs PV'!BY39="1a","1a","")))))</f>
        <v/>
      </c>
      <c r="BZ34" s="27" t="str">
        <f>IF('Création champs PV'!BZ39=1,1,IF(OR('Création champs PV'!BZ39="V1",'Création champs PV'!BZ39="V2"),"V",IF('Création champs PV'!BZ39="B1","B",IF('Création champs PV'!BZ39="B2","B",IF('Création champs PV'!BZ39="1a","1a","")))))</f>
        <v/>
      </c>
      <c r="CA34" s="27" t="str">
        <f>IF('Création champs PV'!CA39=1,1,IF(OR('Création champs PV'!CA39="V1",'Création champs PV'!CA39="V2"),"V",IF('Création champs PV'!CA39="B1","B",IF('Création champs PV'!CA39="B2","B",IF('Création champs PV'!CA39="1a","1a","")))))</f>
        <v/>
      </c>
      <c r="CB34" s="27" t="str">
        <f>IF('Création champs PV'!CB39=1,1,IF(OR('Création champs PV'!CB39="V1",'Création champs PV'!CB39="V2"),"V",IF('Création champs PV'!CB39="B1","B",IF('Création champs PV'!CB39="B2","B",IF('Création champs PV'!CB39="1a","1a","")))))</f>
        <v/>
      </c>
      <c r="CC34" s="27" t="str">
        <f>IF('Création champs PV'!CC39=1,1,IF(OR('Création champs PV'!CC39="V1",'Création champs PV'!CC39="V2"),"V",IF('Création champs PV'!CC39="B1","B",IF('Création champs PV'!CC39="B2","B",IF('Création champs PV'!CC39="1a","1a","")))))</f>
        <v/>
      </c>
      <c r="CD34" s="27" t="str">
        <f>IF('Création champs PV'!CD39=1,1,IF(OR('Création champs PV'!CD39="V1",'Création champs PV'!CD39="V2"),"V",IF('Création champs PV'!CD39="B1","B",IF('Création champs PV'!CD39="B2","B",IF('Création champs PV'!CD39="1a","1a","")))))</f>
        <v/>
      </c>
      <c r="CE34" s="27" t="str">
        <f>IF('Création champs PV'!CE39=1,1,IF(OR('Création champs PV'!CE39="V1",'Création champs PV'!CE39="V2"),"V",IF('Création champs PV'!CE39="B1","B",IF('Création champs PV'!CE39="B2","B",IF('Création champs PV'!CE39="1a","1a","")))))</f>
        <v/>
      </c>
      <c r="CF34" s="27" t="str">
        <f>IF('Création champs PV'!CF39=1,1,IF(OR('Création champs PV'!CF39="V1",'Création champs PV'!CF39="V2"),"V",IF('Création champs PV'!CF39="B1","B",IF('Création champs PV'!CF39="B2","B",IF('Création champs PV'!CF39="1a","1a","")))))</f>
        <v/>
      </c>
      <c r="CG34" s="27" t="str">
        <f>IF('Création champs PV'!CG39=1,1,IF(OR('Création champs PV'!CG39="V1",'Création champs PV'!CG39="V2"),"V",IF('Création champs PV'!CG39="B1","B",IF('Création champs PV'!CG39="B2","B",IF('Création champs PV'!CG39="1a","1a","")))))</f>
        <v/>
      </c>
      <c r="CH34" s="27" t="str">
        <f>IF('Création champs PV'!CH39=1,1,IF(OR('Création champs PV'!CH39="V1",'Création champs PV'!CH39="V2"),"V",IF('Création champs PV'!CH39="B1","B",IF('Création champs PV'!CH39="B2","B",IF('Création champs PV'!CH39="1a","1a","")))))</f>
        <v/>
      </c>
      <c r="CI34" s="27" t="str">
        <f>IF('Création champs PV'!CI39=1,1,IF(OR('Création champs PV'!CI39="V1",'Création champs PV'!CI39="V2"),"V",IF('Création champs PV'!CI39="B1","B",IF('Création champs PV'!CI39="B2","B",IF('Création champs PV'!CI39="1a","1a","")))))</f>
        <v/>
      </c>
      <c r="CJ34" s="27" t="str">
        <f>IF('Création champs PV'!CJ39=1,1,IF(OR('Création champs PV'!CJ39="V1",'Création champs PV'!CJ39="V2"),"V",IF('Création champs PV'!CJ39="B1","B",IF('Création champs PV'!CJ39="B2","B",IF('Création champs PV'!CJ39="1a","1a","")))))</f>
        <v/>
      </c>
      <c r="CK34" s="27" t="str">
        <f>IF('Création champs PV'!CK39=1,1,IF(OR('Création champs PV'!CK39="V1",'Création champs PV'!CK39="V2"),"V",IF('Création champs PV'!CK39="B1","B",IF('Création champs PV'!CK39="B2","B",IF('Création champs PV'!CK39="1a","1a","")))))</f>
        <v/>
      </c>
      <c r="CL34" s="27" t="str">
        <f>IF('Création champs PV'!CL39=1,1,IF(OR('Création champs PV'!CL39="V1",'Création champs PV'!CL39="V2"),"V",IF('Création champs PV'!CL39="B1","B",IF('Création champs PV'!CL39="B2","B",IF('Création champs PV'!CL39="1a","1a","")))))</f>
        <v/>
      </c>
      <c r="CM34" s="27" t="str">
        <f>IF('Création champs PV'!CM39=1,1,IF(OR('Création champs PV'!CM39="V1",'Création champs PV'!CM39="V2"),"V",IF('Création champs PV'!CM39="B1","B",IF('Création champs PV'!CM39="B2","B",IF('Création champs PV'!CM39="1a","1a","")))))</f>
        <v/>
      </c>
      <c r="CN34" s="27" t="str">
        <f>IF('Création champs PV'!CN39=1,1,IF(OR('Création champs PV'!CN39="V1",'Création champs PV'!CN39="V2"),"V",IF('Création champs PV'!CN39="B1","B",IF('Création champs PV'!CN39="B2","B",IF('Création champs PV'!CN39="1a","1a","")))))</f>
        <v/>
      </c>
      <c r="CO34" s="27" t="str">
        <f>IF('Création champs PV'!CO39=1,1,IF(OR('Création champs PV'!CO39="V1",'Création champs PV'!CO39="V2"),"V",IF('Création champs PV'!CO39="B1","B",IF('Création champs PV'!CO39="B2","B",IF('Création champs PV'!CO39="1a","1a","")))))</f>
        <v/>
      </c>
      <c r="CP34" s="27" t="str">
        <f>IF('Création champs PV'!CP39=1,1,IF(OR('Création champs PV'!CP39="V1",'Création champs PV'!CP39="V2"),"V",IF('Création champs PV'!CP39="B1","B",IF('Création champs PV'!CP39="B2","B",IF('Création champs PV'!CP39="1a","1a","")))))</f>
        <v/>
      </c>
      <c r="CQ34" s="27" t="str">
        <f>IF('Création champs PV'!CQ39=1,1,IF(OR('Création champs PV'!CQ39="V1",'Création champs PV'!CQ39="V2"),"V",IF('Création champs PV'!CQ39="B1","B",IF('Création champs PV'!CQ39="B2","B",IF('Création champs PV'!CQ39="1a","1a","")))))</f>
        <v/>
      </c>
      <c r="CR34" s="27" t="str">
        <f>IF('Création champs PV'!CR39=1,1,IF(OR('Création champs PV'!CR39="V1",'Création champs PV'!CR39="V2"),"V",IF('Création champs PV'!CR39="B1","B",IF('Création champs PV'!CR39="B2","B",IF('Création champs PV'!CR39="1a","1a","")))))</f>
        <v/>
      </c>
      <c r="CS34" s="27" t="str">
        <f>IF('Création champs PV'!CS39=1,1,IF(OR('Création champs PV'!CS39="V1",'Création champs PV'!CS39="V2"),"V",IF('Création champs PV'!CS39="B1","B",IF('Création champs PV'!CS39="B2","B",IF('Création champs PV'!CS39="1a","1a","")))))</f>
        <v/>
      </c>
      <c r="CT34" s="27" t="str">
        <f>IF('Création champs PV'!CT39=1,1,IF(OR('Création champs PV'!CT39="V1",'Création champs PV'!CT39="V2"),"V",IF('Création champs PV'!CT39="B1","B",IF('Création champs PV'!CT39="B2","B",IF('Création champs PV'!CT39="1a","1a","")))))</f>
        <v/>
      </c>
      <c r="CU34" s="27" t="str">
        <f>IF('Création champs PV'!CU39=1,1,IF(OR('Création champs PV'!CU39="V1",'Création champs PV'!CU39="V2"),"V",IF('Création champs PV'!CU39="B1","B",IF('Création champs PV'!CU39="B2","B",IF('Création champs PV'!CU39="1a","1a","")))))</f>
        <v/>
      </c>
      <c r="CV34" s="27" t="str">
        <f>IF('Création champs PV'!CV39=1,1,IF(OR('Création champs PV'!CV39="V1",'Création champs PV'!CV39="V2"),"V",IF('Création champs PV'!CV39="B1","B",IF('Création champs PV'!CV39="B2","B",IF('Création champs PV'!CV39="1a","1a","")))))</f>
        <v/>
      </c>
      <c r="CW34" s="27" t="str">
        <f>IF('Création champs PV'!CW39=1,1,IF(OR('Création champs PV'!CW39="V1",'Création champs PV'!CW39="V2"),"V",IF('Création champs PV'!CW39="B1","B",IF('Création champs PV'!CW39="B2","B",IF('Création champs PV'!CW39="1a","1a","")))))</f>
        <v/>
      </c>
      <c r="CX34" s="27" t="str">
        <f>IF('Création champs PV'!CX39=1,1,IF(OR('Création champs PV'!CX39="V1",'Création champs PV'!CX39="V2"),"V",IF('Création champs PV'!CX39="B1","B",IF('Création champs PV'!CX39="B2","B",IF('Création champs PV'!CX39="1a","1a","")))))</f>
        <v/>
      </c>
      <c r="CY34" s="27" t="str">
        <f>IF('Création champs PV'!CY39=1,1,IF(OR('Création champs PV'!CY39="V1",'Création champs PV'!CY39="V2"),"V",IF('Création champs PV'!CY39="B1","B",IF('Création champs PV'!CY39="B2","B",IF('Création champs PV'!CY39="1a","1a","")))))</f>
        <v/>
      </c>
      <c r="CZ34" s="27" t="str">
        <f>IF('Création champs PV'!CZ39=1,1,IF(OR('Création champs PV'!CZ39="V1",'Création champs PV'!CZ39="V2"),"V",IF('Création champs PV'!CZ39="B1","B",IF('Création champs PV'!CZ39="B2","B",IF('Création champs PV'!CZ39="1a","1a","")))))</f>
        <v/>
      </c>
      <c r="DA34" s="27" t="str">
        <f>IF('Création champs PV'!DA39=1,1,IF(OR('Création champs PV'!DA39="V1",'Création champs PV'!DA39="V2"),"V",IF('Création champs PV'!DA39="B1","B",IF('Création champs PV'!DA39="B2","B",IF('Création champs PV'!DA39="1a","1a","")))))</f>
        <v/>
      </c>
      <c r="DB34" s="27" t="str">
        <f>IF('Création champs PV'!DB39=1,1,IF(OR('Création champs PV'!DB39="V1",'Création champs PV'!DB39="V2"),"V",IF('Création champs PV'!DB39="B1","B",IF('Création champs PV'!DB39="B2","B",IF('Création champs PV'!DB39="1a","1a","")))))</f>
        <v/>
      </c>
      <c r="DC34" s="27" t="str">
        <f>IF('Création champs PV'!DC39=1,1,IF(OR('Création champs PV'!DC39="V1",'Création champs PV'!DC39="V2"),"V",IF('Création champs PV'!DC39="B1","B",IF('Création champs PV'!DC39="B2","B",IF('Création champs PV'!DC39="1a","1a","")))))</f>
        <v/>
      </c>
      <c r="DD34" s="28" t="str">
        <f>IF('Création champs PV'!DD39=1,1,IF(OR('Création champs PV'!DD39="V1",'Création champs PV'!DD39="V2"),"V",IF('Création champs PV'!DD39="B1","B",IF('Création champs PV'!DD39="B2","B",IF('Création champs PV'!DD39="1a","1a","")))))</f>
        <v/>
      </c>
      <c r="DE34" s="37"/>
    </row>
    <row r="35" spans="2:109" ht="21" customHeight="1" x14ac:dyDescent="0.35">
      <c r="B35" s="36"/>
      <c r="C35" s="26" t="str">
        <f>IF('Création champs PV'!C40=1,1,IF(OR('Création champs PV'!C40="V1",'Création champs PV'!C40="V2"),"V",IF('Création champs PV'!C40="B1","B",IF('Création champs PV'!C40="B2","B",IF('Création champs PV'!C40="1a","1a","")))))</f>
        <v/>
      </c>
      <c r="D35" s="27" t="str">
        <f>IF('Création champs PV'!D40=1,1,IF(OR('Création champs PV'!D40="V1",'Création champs PV'!D40="V2"),"V",IF('Création champs PV'!D40="B1","B",IF('Création champs PV'!D40="B2","B",IF('Création champs PV'!D40="1a","1a","")))))</f>
        <v/>
      </c>
      <c r="E35" s="27" t="str">
        <f>IF('Création champs PV'!E40=1,1,IF(OR('Création champs PV'!E40="V1",'Création champs PV'!E40="V2"),"V",IF('Création champs PV'!E40="B1","B",IF('Création champs PV'!E40="B2","B",IF('Création champs PV'!E40="1a","1a","")))))</f>
        <v/>
      </c>
      <c r="F35" s="27" t="str">
        <f>IF('Création champs PV'!F40=1,1,IF(OR('Création champs PV'!F40="V1",'Création champs PV'!F40="V2"),"V",IF('Création champs PV'!F40="B1","B",IF('Création champs PV'!F40="B2","B",IF('Création champs PV'!F40="1a","1a","")))))</f>
        <v/>
      </c>
      <c r="G35" s="27" t="str">
        <f>IF('Création champs PV'!G40=1,1,IF(OR('Création champs PV'!G40="V1",'Création champs PV'!G40="V2"),"V",IF('Création champs PV'!G40="B1","B",IF('Création champs PV'!G40="B2","B",IF('Création champs PV'!G40="1a","1a","")))))</f>
        <v/>
      </c>
      <c r="H35" s="27" t="str">
        <f>IF('Création champs PV'!H40=1,1,IF(OR('Création champs PV'!H40="V1",'Création champs PV'!H40="V2"),"V",IF('Création champs PV'!H40="B1","B",IF('Création champs PV'!H40="B2","B",IF('Création champs PV'!H40="1a","1a","")))))</f>
        <v/>
      </c>
      <c r="I35" s="27" t="str">
        <f>IF('Création champs PV'!I40=1,1,IF(OR('Création champs PV'!I40="V1",'Création champs PV'!I40="V2"),"V",IF('Création champs PV'!I40="B1","B",IF('Création champs PV'!I40="B2","B",IF('Création champs PV'!I40="1a","1a","")))))</f>
        <v/>
      </c>
      <c r="J35" s="27" t="str">
        <f>IF('Création champs PV'!J40=1,1,IF(OR('Création champs PV'!J40="V1",'Création champs PV'!J40="V2"),"V",IF('Création champs PV'!J40="B1","B",IF('Création champs PV'!J40="B2","B",IF('Création champs PV'!J40="1a","1a","")))))</f>
        <v/>
      </c>
      <c r="K35" s="27" t="str">
        <f>IF('Création champs PV'!K40=1,1,IF(OR('Création champs PV'!K40="V1",'Création champs PV'!K40="V2"),"V",IF('Création champs PV'!K40="B1","B",IF('Création champs PV'!K40="B2","B",IF('Création champs PV'!K40="1a","1a","")))))</f>
        <v/>
      </c>
      <c r="L35" s="27" t="str">
        <f>IF('Création champs PV'!L40=1,1,IF(OR('Création champs PV'!L40="V1",'Création champs PV'!L40="V2"),"V",IF('Création champs PV'!L40="B1","B",IF('Création champs PV'!L40="B2","B",IF('Création champs PV'!L40="1a","1a","")))))</f>
        <v/>
      </c>
      <c r="M35" s="27" t="str">
        <f>IF('Création champs PV'!M40=1,1,IF(OR('Création champs PV'!M40="V1",'Création champs PV'!M40="V2"),"V",IF('Création champs PV'!M40="B1","B",IF('Création champs PV'!M40="B2","B",IF('Création champs PV'!M40="1a","1a","")))))</f>
        <v/>
      </c>
      <c r="N35" s="27" t="str">
        <f>IF('Création champs PV'!N40=1,1,IF(OR('Création champs PV'!N40="V1",'Création champs PV'!N40="V2"),"V",IF('Création champs PV'!N40="B1","B",IF('Création champs PV'!N40="B2","B",IF('Création champs PV'!N40="1a","1a","")))))</f>
        <v/>
      </c>
      <c r="O35" s="27" t="str">
        <f>IF('Création champs PV'!O40=1,1,IF(OR('Création champs PV'!O40="V1",'Création champs PV'!O40="V2"),"V",IF('Création champs PV'!O40="B1","B",IF('Création champs PV'!O40="B2","B",IF('Création champs PV'!O40="1a","1a","")))))</f>
        <v/>
      </c>
      <c r="P35" s="27" t="str">
        <f>IF('Création champs PV'!P40=1,1,IF(OR('Création champs PV'!P40="V1",'Création champs PV'!P40="V2"),"V",IF('Création champs PV'!P40="B1","B",IF('Création champs PV'!P40="B2","B",IF('Création champs PV'!P40="1a","1a","")))))</f>
        <v/>
      </c>
      <c r="Q35" s="27" t="str">
        <f>IF('Création champs PV'!Q40=1,1,IF(OR('Création champs PV'!Q40="V1",'Création champs PV'!Q40="V2"),"V",IF('Création champs PV'!Q40="B1","B",IF('Création champs PV'!Q40="B2","B",IF('Création champs PV'!Q40="1a","1a","")))))</f>
        <v/>
      </c>
      <c r="R35" s="27" t="str">
        <f>IF('Création champs PV'!R40=1,1,IF(OR('Création champs PV'!R40="V1",'Création champs PV'!R40="V2"),"V",IF('Création champs PV'!R40="B1","B",IF('Création champs PV'!R40="B2","B",IF('Création champs PV'!R40="1a","1a","")))))</f>
        <v/>
      </c>
      <c r="S35" s="27" t="str">
        <f>IF('Création champs PV'!S40=1,1,IF(OR('Création champs PV'!S40="V1",'Création champs PV'!S40="V2"),"V",IF('Création champs PV'!S40="B1","B",IF('Création champs PV'!S40="B2","B",IF('Création champs PV'!S40="1a","1a","")))))</f>
        <v/>
      </c>
      <c r="T35" s="27" t="str">
        <f>IF('Création champs PV'!T40=1,1,IF(OR('Création champs PV'!T40="V1",'Création champs PV'!T40="V2"),"V",IF('Création champs PV'!T40="B1","B",IF('Création champs PV'!T40="B2","B",IF('Création champs PV'!T40="1a","1a","")))))</f>
        <v/>
      </c>
      <c r="U35" s="27" t="str">
        <f>IF('Création champs PV'!U40=1,1,IF(OR('Création champs PV'!U40="V1",'Création champs PV'!U40="V2"),"V",IF('Création champs PV'!U40="B1","B",IF('Création champs PV'!U40="B2","B",IF('Création champs PV'!U40="1a","1a","")))))</f>
        <v/>
      </c>
      <c r="V35" s="27" t="str">
        <f>IF('Création champs PV'!V40=1,1,IF(OR('Création champs PV'!V40="V1",'Création champs PV'!V40="V2"),"V",IF('Création champs PV'!V40="B1","B",IF('Création champs PV'!V40="B2","B",IF('Création champs PV'!V40="1a","1a","")))))</f>
        <v/>
      </c>
      <c r="W35" s="27" t="str">
        <f>IF('Création champs PV'!W40=1,1,IF(OR('Création champs PV'!W40="V1",'Création champs PV'!W40="V2"),"V",IF('Création champs PV'!W40="B1","B",IF('Création champs PV'!W40="B2","B",IF('Création champs PV'!W40="1a","1a","")))))</f>
        <v/>
      </c>
      <c r="X35" s="27" t="str">
        <f>IF('Création champs PV'!X40=1,1,IF(OR('Création champs PV'!X40="V1",'Création champs PV'!X40="V2"),"V",IF('Création champs PV'!X40="B1","B",IF('Création champs PV'!X40="B2","B",IF('Création champs PV'!X40="1a","1a","")))))</f>
        <v/>
      </c>
      <c r="Y35" s="27" t="str">
        <f>IF('Création champs PV'!Y40=1,1,IF(OR('Création champs PV'!Y40="V1",'Création champs PV'!Y40="V2"),"V",IF('Création champs PV'!Y40="B1","B",IF('Création champs PV'!Y40="B2","B",IF('Création champs PV'!Y40="1a","1a","")))))</f>
        <v/>
      </c>
      <c r="Z35" s="27" t="str">
        <f>IF('Création champs PV'!Z40=1,1,IF(OR('Création champs PV'!Z40="V1",'Création champs PV'!Z40="V2"),"V",IF('Création champs PV'!Z40="B1","B",IF('Création champs PV'!Z40="B2","B",IF('Création champs PV'!Z40="1a","1a","")))))</f>
        <v/>
      </c>
      <c r="AA35" s="27" t="str">
        <f>IF('Création champs PV'!AA40=1,1,IF(OR('Création champs PV'!AA40="V1",'Création champs PV'!AA40="V2"),"V",IF('Création champs PV'!AA40="B1","B",IF('Création champs PV'!AA40="B2","B",IF('Création champs PV'!AA40="1a","1a","")))))</f>
        <v/>
      </c>
      <c r="AB35" s="27" t="str">
        <f>IF('Création champs PV'!AB40=1,1,IF(OR('Création champs PV'!AB40="V1",'Création champs PV'!AB40="V2"),"V",IF('Création champs PV'!AB40="B1","B",IF('Création champs PV'!AB40="B2","B",IF('Création champs PV'!AB40="1a","1a","")))))</f>
        <v/>
      </c>
      <c r="AC35" s="27" t="str">
        <f>IF('Création champs PV'!AC40=1,1,IF(OR('Création champs PV'!AC40="V1",'Création champs PV'!AC40="V2"),"V",IF('Création champs PV'!AC40="B1","B",IF('Création champs PV'!AC40="B2","B",IF('Création champs PV'!AC40="1a","1a","")))))</f>
        <v/>
      </c>
      <c r="AD35" s="27" t="str">
        <f>IF('Création champs PV'!AD40=1,1,IF(OR('Création champs PV'!AD40="V1",'Création champs PV'!AD40="V2"),"V",IF('Création champs PV'!AD40="B1","B",IF('Création champs PV'!AD40="B2","B",IF('Création champs PV'!AD40="1a","1a","")))))</f>
        <v/>
      </c>
      <c r="AE35" s="27" t="str">
        <f>IF('Création champs PV'!AE40=1,1,IF(OR('Création champs PV'!AE40="V1",'Création champs PV'!AE40="V2"),"V",IF('Création champs PV'!AE40="B1","B",IF('Création champs PV'!AE40="B2","B",IF('Création champs PV'!AE40="1a","1a","")))))</f>
        <v/>
      </c>
      <c r="AF35" s="27" t="str">
        <f>IF('Création champs PV'!AF40=1,1,IF(OR('Création champs PV'!AF40="V1",'Création champs PV'!AF40="V2"),"V",IF('Création champs PV'!AF40="B1","B",IF('Création champs PV'!AF40="B2","B",IF('Création champs PV'!AF40="1a","1a","")))))</f>
        <v/>
      </c>
      <c r="AG35" s="27" t="str">
        <f>IF('Création champs PV'!AG40=1,1,IF(OR('Création champs PV'!AG40="V1",'Création champs PV'!AG40="V2"),"V",IF('Création champs PV'!AG40="B1","B",IF('Création champs PV'!AG40="B2","B",IF('Création champs PV'!AG40="1a","1a","")))))</f>
        <v/>
      </c>
      <c r="AH35" s="27" t="str">
        <f>IF('Création champs PV'!AH40=1,1,IF(OR('Création champs PV'!AH40="V1",'Création champs PV'!AH40="V2"),"V",IF('Création champs PV'!AH40="B1","B",IF('Création champs PV'!AH40="B2","B",IF('Création champs PV'!AH40="1a","1a","")))))</f>
        <v/>
      </c>
      <c r="AI35" s="27" t="str">
        <f>IF('Création champs PV'!AI40=1,1,IF(OR('Création champs PV'!AI40="V1",'Création champs PV'!AI40="V2"),"V",IF('Création champs PV'!AI40="B1","B",IF('Création champs PV'!AI40="B2","B",IF('Création champs PV'!AI40="1a","1a","")))))</f>
        <v/>
      </c>
      <c r="AJ35" s="27" t="str">
        <f>IF('Création champs PV'!AJ40=1,1,IF(OR('Création champs PV'!AJ40="V1",'Création champs PV'!AJ40="V2"),"V",IF('Création champs PV'!AJ40="B1","B",IF('Création champs PV'!AJ40="B2","B",IF('Création champs PV'!AJ40="1a","1a","")))))</f>
        <v/>
      </c>
      <c r="AK35" s="27" t="str">
        <f>IF('Création champs PV'!AK40=1,1,IF(OR('Création champs PV'!AK40="V1",'Création champs PV'!AK40="V2"),"V",IF('Création champs PV'!AK40="B1","B",IF('Création champs PV'!AK40="B2","B",IF('Création champs PV'!AK40="1a","1a","")))))</f>
        <v/>
      </c>
      <c r="AL35" s="27" t="str">
        <f>IF('Création champs PV'!AL40=1,1,IF(OR('Création champs PV'!AL40="V1",'Création champs PV'!AL40="V2"),"V",IF('Création champs PV'!AL40="B1","B",IF('Création champs PV'!AL40="B2","B",IF('Création champs PV'!AL40="1a","1a","")))))</f>
        <v/>
      </c>
      <c r="AM35" s="27" t="str">
        <f>IF('Création champs PV'!AM40=1,1,IF(OR('Création champs PV'!AM40="V1",'Création champs PV'!AM40="V2"),"V",IF('Création champs PV'!AM40="B1","B",IF('Création champs PV'!AM40="B2","B",IF('Création champs PV'!AM40="1a","1a","")))))</f>
        <v/>
      </c>
      <c r="AN35" s="27" t="str">
        <f>IF('Création champs PV'!AN40=1,1,IF(OR('Création champs PV'!AN40="V1",'Création champs PV'!AN40="V2"),"V",IF('Création champs PV'!AN40="B1","B",IF('Création champs PV'!AN40="B2","B",IF('Création champs PV'!AN40="1a","1a","")))))</f>
        <v/>
      </c>
      <c r="AO35" s="27" t="str">
        <f>IF('Création champs PV'!AO40=1,1,IF(OR('Création champs PV'!AO40="V1",'Création champs PV'!AO40="V2"),"V",IF('Création champs PV'!AO40="B1","B",IF('Création champs PV'!AO40="B2","B",IF('Création champs PV'!AO40="1a","1a","")))))</f>
        <v/>
      </c>
      <c r="AP35" s="27" t="str">
        <f>IF('Création champs PV'!AP40=1,1,IF(OR('Création champs PV'!AP40="V1",'Création champs PV'!AP40="V2"),"V",IF('Création champs PV'!AP40="B1","B",IF('Création champs PV'!AP40="B2","B",IF('Création champs PV'!AP40="1a","1a","")))))</f>
        <v/>
      </c>
      <c r="AQ35" s="27" t="str">
        <f>IF('Création champs PV'!AQ40=1,1,IF(OR('Création champs PV'!AQ40="V1",'Création champs PV'!AQ40="V2"),"V",IF('Création champs PV'!AQ40="B1","B",IF('Création champs PV'!AQ40="B2","B",IF('Création champs PV'!AQ40="1a","1a","")))))</f>
        <v/>
      </c>
      <c r="AR35" s="27" t="str">
        <f>IF('Création champs PV'!AR40=1,1,IF(OR('Création champs PV'!AR40="V1",'Création champs PV'!AR40="V2"),"V",IF('Création champs PV'!AR40="B1","B",IF('Création champs PV'!AR40="B2","B",IF('Création champs PV'!AR40="1a","1a","")))))</f>
        <v/>
      </c>
      <c r="AS35" s="27" t="str">
        <f>IF('Création champs PV'!AS40=1,1,IF(OR('Création champs PV'!AS40="V1",'Création champs PV'!AS40="V2"),"V",IF('Création champs PV'!AS40="B1","B",IF('Création champs PV'!AS40="B2","B",IF('Création champs PV'!AS40="1a","1a","")))))</f>
        <v/>
      </c>
      <c r="AT35" s="27" t="str">
        <f>IF('Création champs PV'!AT40=1,1,IF(OR('Création champs PV'!AT40="V1",'Création champs PV'!AT40="V2"),"V",IF('Création champs PV'!AT40="B1","B",IF('Création champs PV'!AT40="B2","B",IF('Création champs PV'!AT40="1a","1a","")))))</f>
        <v/>
      </c>
      <c r="AU35" s="27" t="str">
        <f>IF('Création champs PV'!AU40=1,1,IF(OR('Création champs PV'!AU40="V1",'Création champs PV'!AU40="V2"),"V",IF('Création champs PV'!AU40="B1","B",IF('Création champs PV'!AU40="B2","B",IF('Création champs PV'!AU40="1a","1a","")))))</f>
        <v/>
      </c>
      <c r="AV35" s="27" t="str">
        <f>IF('Création champs PV'!AV40=1,1,IF(OR('Création champs PV'!AV40="V1",'Création champs PV'!AV40="V2"),"V",IF('Création champs PV'!AV40="B1","B",IF('Création champs PV'!AV40="B2","B",IF('Création champs PV'!AV40="1a","1a","")))))</f>
        <v/>
      </c>
      <c r="AW35" s="27" t="str">
        <f>IF('Création champs PV'!AW40=1,1,IF(OR('Création champs PV'!AW40="V1",'Création champs PV'!AW40="V2"),"V",IF('Création champs PV'!AW40="B1","B",IF('Création champs PV'!AW40="B2","B",IF('Création champs PV'!AW40="1a","1a","")))))</f>
        <v/>
      </c>
      <c r="AX35" s="27" t="str">
        <f>IF('Création champs PV'!AX40=1,1,IF(OR('Création champs PV'!AX40="V1",'Création champs PV'!AX40="V2"),"V",IF('Création champs PV'!AX40="B1","B",IF('Création champs PV'!AX40="B2","B",IF('Création champs PV'!AX40="1a","1a","")))))</f>
        <v/>
      </c>
      <c r="AY35" s="27" t="str">
        <f>IF('Création champs PV'!AY40=1,1,IF(OR('Création champs PV'!AY40="V1",'Création champs PV'!AY40="V2"),"V",IF('Création champs PV'!AY40="B1","B",IF('Création champs PV'!AY40="B2","B",IF('Création champs PV'!AY40="1a","1a","")))))</f>
        <v/>
      </c>
      <c r="AZ35" s="27" t="str">
        <f>IF('Création champs PV'!AZ40=1,1,IF(OR('Création champs PV'!AZ40="V1",'Création champs PV'!AZ40="V2"),"V",IF('Création champs PV'!AZ40="B1","B",IF('Création champs PV'!AZ40="B2","B",IF('Création champs PV'!AZ40="1a","1a","")))))</f>
        <v/>
      </c>
      <c r="BA35" s="27" t="str">
        <f>IF('Création champs PV'!BA40=1,1,IF(OR('Création champs PV'!BA40="V1",'Création champs PV'!BA40="V2"),"V",IF('Création champs PV'!BA40="B1","B",IF('Création champs PV'!BA40="B2","B",IF('Création champs PV'!BA40="1a","1a","")))))</f>
        <v/>
      </c>
      <c r="BB35" s="27" t="str">
        <f>IF('Création champs PV'!BB40=1,1,IF(OR('Création champs PV'!BB40="V1",'Création champs PV'!BB40="V2"),"V",IF('Création champs PV'!BB40="B1","B",IF('Création champs PV'!BB40="B2","B",IF('Création champs PV'!BB40="1a","1a","")))))</f>
        <v/>
      </c>
      <c r="BC35" s="27" t="str">
        <f>IF('Création champs PV'!BC40=1,1,IF(OR('Création champs PV'!BC40="V1",'Création champs PV'!BC40="V2"),"V",IF('Création champs PV'!BC40="B1","B",IF('Création champs PV'!BC40="B2","B",IF('Création champs PV'!BC40="1a","1a","")))))</f>
        <v/>
      </c>
      <c r="BD35" s="27" t="str">
        <f>IF('Création champs PV'!BD40=1,1,IF(OR('Création champs PV'!BD40="V1",'Création champs PV'!BD40="V2"),"V",IF('Création champs PV'!BD40="B1","B",IF('Création champs PV'!BD40="B2","B",IF('Création champs PV'!BD40="1a","1a","")))))</f>
        <v/>
      </c>
      <c r="BE35" s="27" t="str">
        <f>IF('Création champs PV'!BE40=1,1,IF(OR('Création champs PV'!BE40="V1",'Création champs PV'!BE40="V2"),"V",IF('Création champs PV'!BE40="B1","B",IF('Création champs PV'!BE40="B2","B",IF('Création champs PV'!BE40="1a","1a","")))))</f>
        <v/>
      </c>
      <c r="BF35" s="27" t="str">
        <f>IF('Création champs PV'!BF40=1,1,IF(OR('Création champs PV'!BF40="V1",'Création champs PV'!BF40="V2"),"V",IF('Création champs PV'!BF40="B1","B",IF('Création champs PV'!BF40="B2","B",IF('Création champs PV'!BF40="1a","1a","")))))</f>
        <v/>
      </c>
      <c r="BG35" s="27" t="str">
        <f>IF('Création champs PV'!BG40=1,1,IF(OR('Création champs PV'!BG40="V1",'Création champs PV'!BG40="V2"),"V",IF('Création champs PV'!BG40="B1","B",IF('Création champs PV'!BG40="B2","B",IF('Création champs PV'!BG40="1a","1a","")))))</f>
        <v/>
      </c>
      <c r="BH35" s="27" t="str">
        <f>IF('Création champs PV'!BH40=1,1,IF(OR('Création champs PV'!BH40="V1",'Création champs PV'!BH40="V2"),"V",IF('Création champs PV'!BH40="B1","B",IF('Création champs PV'!BH40="B2","B",IF('Création champs PV'!BH40="1a","1a","")))))</f>
        <v/>
      </c>
      <c r="BI35" s="27" t="str">
        <f>IF('Création champs PV'!BI40=1,1,IF(OR('Création champs PV'!BI40="V1",'Création champs PV'!BI40="V2"),"V",IF('Création champs PV'!BI40="B1","B",IF('Création champs PV'!BI40="B2","B",IF('Création champs PV'!BI40="1a","1a","")))))</f>
        <v/>
      </c>
      <c r="BJ35" s="27" t="str">
        <f>IF('Création champs PV'!BJ40=1,1,IF(OR('Création champs PV'!BJ40="V1",'Création champs PV'!BJ40="V2"),"V",IF('Création champs PV'!BJ40="B1","B",IF('Création champs PV'!BJ40="B2","B",IF('Création champs PV'!BJ40="1a","1a","")))))</f>
        <v/>
      </c>
      <c r="BK35" s="27" t="str">
        <f>IF('Création champs PV'!BK40=1,1,IF(OR('Création champs PV'!BK40="V1",'Création champs PV'!BK40="V2"),"V",IF('Création champs PV'!BK40="B1","B",IF('Création champs PV'!BK40="B2","B",IF('Création champs PV'!BK40="1a","1a","")))))</f>
        <v/>
      </c>
      <c r="BL35" s="27" t="str">
        <f>IF('Création champs PV'!BL40=1,1,IF(OR('Création champs PV'!BL40="V1",'Création champs PV'!BL40="V2"),"V",IF('Création champs PV'!BL40="B1","B",IF('Création champs PV'!BL40="B2","B",IF('Création champs PV'!BL40="1a","1a","")))))</f>
        <v/>
      </c>
      <c r="BM35" s="27" t="str">
        <f>IF('Création champs PV'!BM40=1,1,IF(OR('Création champs PV'!BM40="V1",'Création champs PV'!BM40="V2"),"V",IF('Création champs PV'!BM40="B1","B",IF('Création champs PV'!BM40="B2","B",IF('Création champs PV'!BM40="1a","1a","")))))</f>
        <v/>
      </c>
      <c r="BN35" s="27" t="str">
        <f>IF('Création champs PV'!BN40=1,1,IF(OR('Création champs PV'!BN40="V1",'Création champs PV'!BN40="V2"),"V",IF('Création champs PV'!BN40="B1","B",IF('Création champs PV'!BN40="B2","B",IF('Création champs PV'!BN40="1a","1a","")))))</f>
        <v/>
      </c>
      <c r="BO35" s="27" t="str">
        <f>IF('Création champs PV'!BO40=1,1,IF(OR('Création champs PV'!BO40="V1",'Création champs PV'!BO40="V2"),"V",IF('Création champs PV'!BO40="B1","B",IF('Création champs PV'!BO40="B2","B",IF('Création champs PV'!BO40="1a","1a","")))))</f>
        <v/>
      </c>
      <c r="BP35" s="27" t="str">
        <f>IF('Création champs PV'!BP40=1,1,IF(OR('Création champs PV'!BP40="V1",'Création champs PV'!BP40="V2"),"V",IF('Création champs PV'!BP40="B1","B",IF('Création champs PV'!BP40="B2","B",IF('Création champs PV'!BP40="1a","1a","")))))</f>
        <v/>
      </c>
      <c r="BQ35" s="27" t="str">
        <f>IF('Création champs PV'!BQ40=1,1,IF(OR('Création champs PV'!BQ40="V1",'Création champs PV'!BQ40="V2"),"V",IF('Création champs PV'!BQ40="B1","B",IF('Création champs PV'!BQ40="B2","B",IF('Création champs PV'!BQ40="1a","1a","")))))</f>
        <v/>
      </c>
      <c r="BR35" s="27" t="str">
        <f>IF('Création champs PV'!BR40=1,1,IF(OR('Création champs PV'!BR40="V1",'Création champs PV'!BR40="V2"),"V",IF('Création champs PV'!BR40="B1","B",IF('Création champs PV'!BR40="B2","B",IF('Création champs PV'!BR40="1a","1a","")))))</f>
        <v/>
      </c>
      <c r="BS35" s="27" t="str">
        <f>IF('Création champs PV'!BS40=1,1,IF(OR('Création champs PV'!BS40="V1",'Création champs PV'!BS40="V2"),"V",IF('Création champs PV'!BS40="B1","B",IF('Création champs PV'!BS40="B2","B",IF('Création champs PV'!BS40="1a","1a","")))))</f>
        <v/>
      </c>
      <c r="BT35" s="27" t="str">
        <f>IF('Création champs PV'!BT40=1,1,IF(OR('Création champs PV'!BT40="V1",'Création champs PV'!BT40="V2"),"V",IF('Création champs PV'!BT40="B1","B",IF('Création champs PV'!BT40="B2","B",IF('Création champs PV'!BT40="1a","1a","")))))</f>
        <v/>
      </c>
      <c r="BU35" s="27" t="str">
        <f>IF('Création champs PV'!BU40=1,1,IF(OR('Création champs PV'!BU40="V1",'Création champs PV'!BU40="V2"),"V",IF('Création champs PV'!BU40="B1","B",IF('Création champs PV'!BU40="B2","B",IF('Création champs PV'!BU40="1a","1a","")))))</f>
        <v/>
      </c>
      <c r="BV35" s="27" t="str">
        <f>IF('Création champs PV'!BV40=1,1,IF(OR('Création champs PV'!BV40="V1",'Création champs PV'!BV40="V2"),"V",IF('Création champs PV'!BV40="B1","B",IF('Création champs PV'!BV40="B2","B",IF('Création champs PV'!BV40="1a","1a","")))))</f>
        <v/>
      </c>
      <c r="BW35" s="27" t="str">
        <f>IF('Création champs PV'!BW40=1,1,IF(OR('Création champs PV'!BW40="V1",'Création champs PV'!BW40="V2"),"V",IF('Création champs PV'!BW40="B1","B",IF('Création champs PV'!BW40="B2","B",IF('Création champs PV'!BW40="1a","1a","")))))</f>
        <v/>
      </c>
      <c r="BX35" s="27" t="str">
        <f>IF('Création champs PV'!BX40=1,1,IF(OR('Création champs PV'!BX40="V1",'Création champs PV'!BX40="V2"),"V",IF('Création champs PV'!BX40="B1","B",IF('Création champs PV'!BX40="B2","B",IF('Création champs PV'!BX40="1a","1a","")))))</f>
        <v/>
      </c>
      <c r="BY35" s="27" t="str">
        <f>IF('Création champs PV'!BY40=1,1,IF(OR('Création champs PV'!BY40="V1",'Création champs PV'!BY40="V2"),"V",IF('Création champs PV'!BY40="B1","B",IF('Création champs PV'!BY40="B2","B",IF('Création champs PV'!BY40="1a","1a","")))))</f>
        <v/>
      </c>
      <c r="BZ35" s="27" t="str">
        <f>IF('Création champs PV'!BZ40=1,1,IF(OR('Création champs PV'!BZ40="V1",'Création champs PV'!BZ40="V2"),"V",IF('Création champs PV'!BZ40="B1","B",IF('Création champs PV'!BZ40="B2","B",IF('Création champs PV'!BZ40="1a","1a","")))))</f>
        <v/>
      </c>
      <c r="CA35" s="27" t="str">
        <f>IF('Création champs PV'!CA40=1,1,IF(OR('Création champs PV'!CA40="V1",'Création champs PV'!CA40="V2"),"V",IF('Création champs PV'!CA40="B1","B",IF('Création champs PV'!CA40="B2","B",IF('Création champs PV'!CA40="1a","1a","")))))</f>
        <v/>
      </c>
      <c r="CB35" s="27" t="str">
        <f>IF('Création champs PV'!CB40=1,1,IF(OR('Création champs PV'!CB40="V1",'Création champs PV'!CB40="V2"),"V",IF('Création champs PV'!CB40="B1","B",IF('Création champs PV'!CB40="B2","B",IF('Création champs PV'!CB40="1a","1a","")))))</f>
        <v/>
      </c>
      <c r="CC35" s="27" t="str">
        <f>IF('Création champs PV'!CC40=1,1,IF(OR('Création champs PV'!CC40="V1",'Création champs PV'!CC40="V2"),"V",IF('Création champs PV'!CC40="B1","B",IF('Création champs PV'!CC40="B2","B",IF('Création champs PV'!CC40="1a","1a","")))))</f>
        <v/>
      </c>
      <c r="CD35" s="27" t="str">
        <f>IF('Création champs PV'!CD40=1,1,IF(OR('Création champs PV'!CD40="V1",'Création champs PV'!CD40="V2"),"V",IF('Création champs PV'!CD40="B1","B",IF('Création champs PV'!CD40="B2","B",IF('Création champs PV'!CD40="1a","1a","")))))</f>
        <v/>
      </c>
      <c r="CE35" s="27" t="str">
        <f>IF('Création champs PV'!CE40=1,1,IF(OR('Création champs PV'!CE40="V1",'Création champs PV'!CE40="V2"),"V",IF('Création champs PV'!CE40="B1","B",IF('Création champs PV'!CE40="B2","B",IF('Création champs PV'!CE40="1a","1a","")))))</f>
        <v/>
      </c>
      <c r="CF35" s="27" t="str">
        <f>IF('Création champs PV'!CF40=1,1,IF(OR('Création champs PV'!CF40="V1",'Création champs PV'!CF40="V2"),"V",IF('Création champs PV'!CF40="B1","B",IF('Création champs PV'!CF40="B2","B",IF('Création champs PV'!CF40="1a","1a","")))))</f>
        <v/>
      </c>
      <c r="CG35" s="27" t="str">
        <f>IF('Création champs PV'!CG40=1,1,IF(OR('Création champs PV'!CG40="V1",'Création champs PV'!CG40="V2"),"V",IF('Création champs PV'!CG40="B1","B",IF('Création champs PV'!CG40="B2","B",IF('Création champs PV'!CG40="1a","1a","")))))</f>
        <v/>
      </c>
      <c r="CH35" s="27" t="str">
        <f>IF('Création champs PV'!CH40=1,1,IF(OR('Création champs PV'!CH40="V1",'Création champs PV'!CH40="V2"),"V",IF('Création champs PV'!CH40="B1","B",IF('Création champs PV'!CH40="B2","B",IF('Création champs PV'!CH40="1a","1a","")))))</f>
        <v/>
      </c>
      <c r="CI35" s="27" t="str">
        <f>IF('Création champs PV'!CI40=1,1,IF(OR('Création champs PV'!CI40="V1",'Création champs PV'!CI40="V2"),"V",IF('Création champs PV'!CI40="B1","B",IF('Création champs PV'!CI40="B2","B",IF('Création champs PV'!CI40="1a","1a","")))))</f>
        <v/>
      </c>
      <c r="CJ35" s="27" t="str">
        <f>IF('Création champs PV'!CJ40=1,1,IF(OR('Création champs PV'!CJ40="V1",'Création champs PV'!CJ40="V2"),"V",IF('Création champs PV'!CJ40="B1","B",IF('Création champs PV'!CJ40="B2","B",IF('Création champs PV'!CJ40="1a","1a","")))))</f>
        <v/>
      </c>
      <c r="CK35" s="27" t="str">
        <f>IF('Création champs PV'!CK40=1,1,IF(OR('Création champs PV'!CK40="V1",'Création champs PV'!CK40="V2"),"V",IF('Création champs PV'!CK40="B1","B",IF('Création champs PV'!CK40="B2","B",IF('Création champs PV'!CK40="1a","1a","")))))</f>
        <v/>
      </c>
      <c r="CL35" s="27" t="str">
        <f>IF('Création champs PV'!CL40=1,1,IF(OR('Création champs PV'!CL40="V1",'Création champs PV'!CL40="V2"),"V",IF('Création champs PV'!CL40="B1","B",IF('Création champs PV'!CL40="B2","B",IF('Création champs PV'!CL40="1a","1a","")))))</f>
        <v/>
      </c>
      <c r="CM35" s="27" t="str">
        <f>IF('Création champs PV'!CM40=1,1,IF(OR('Création champs PV'!CM40="V1",'Création champs PV'!CM40="V2"),"V",IF('Création champs PV'!CM40="B1","B",IF('Création champs PV'!CM40="B2","B",IF('Création champs PV'!CM40="1a","1a","")))))</f>
        <v/>
      </c>
      <c r="CN35" s="27" t="str">
        <f>IF('Création champs PV'!CN40=1,1,IF(OR('Création champs PV'!CN40="V1",'Création champs PV'!CN40="V2"),"V",IF('Création champs PV'!CN40="B1","B",IF('Création champs PV'!CN40="B2","B",IF('Création champs PV'!CN40="1a","1a","")))))</f>
        <v/>
      </c>
      <c r="CO35" s="27" t="str">
        <f>IF('Création champs PV'!CO40=1,1,IF(OR('Création champs PV'!CO40="V1",'Création champs PV'!CO40="V2"),"V",IF('Création champs PV'!CO40="B1","B",IF('Création champs PV'!CO40="B2","B",IF('Création champs PV'!CO40="1a","1a","")))))</f>
        <v/>
      </c>
      <c r="CP35" s="27" t="str">
        <f>IF('Création champs PV'!CP40=1,1,IF(OR('Création champs PV'!CP40="V1",'Création champs PV'!CP40="V2"),"V",IF('Création champs PV'!CP40="B1","B",IF('Création champs PV'!CP40="B2","B",IF('Création champs PV'!CP40="1a","1a","")))))</f>
        <v/>
      </c>
      <c r="CQ35" s="27" t="str">
        <f>IF('Création champs PV'!CQ40=1,1,IF(OR('Création champs PV'!CQ40="V1",'Création champs PV'!CQ40="V2"),"V",IF('Création champs PV'!CQ40="B1","B",IF('Création champs PV'!CQ40="B2","B",IF('Création champs PV'!CQ40="1a","1a","")))))</f>
        <v/>
      </c>
      <c r="CR35" s="27" t="str">
        <f>IF('Création champs PV'!CR40=1,1,IF(OR('Création champs PV'!CR40="V1",'Création champs PV'!CR40="V2"),"V",IF('Création champs PV'!CR40="B1","B",IF('Création champs PV'!CR40="B2","B",IF('Création champs PV'!CR40="1a","1a","")))))</f>
        <v/>
      </c>
      <c r="CS35" s="27" t="str">
        <f>IF('Création champs PV'!CS40=1,1,IF(OR('Création champs PV'!CS40="V1",'Création champs PV'!CS40="V2"),"V",IF('Création champs PV'!CS40="B1","B",IF('Création champs PV'!CS40="B2","B",IF('Création champs PV'!CS40="1a","1a","")))))</f>
        <v/>
      </c>
      <c r="CT35" s="27" t="str">
        <f>IF('Création champs PV'!CT40=1,1,IF(OR('Création champs PV'!CT40="V1",'Création champs PV'!CT40="V2"),"V",IF('Création champs PV'!CT40="B1","B",IF('Création champs PV'!CT40="B2","B",IF('Création champs PV'!CT40="1a","1a","")))))</f>
        <v/>
      </c>
      <c r="CU35" s="27" t="str">
        <f>IF('Création champs PV'!CU40=1,1,IF(OR('Création champs PV'!CU40="V1",'Création champs PV'!CU40="V2"),"V",IF('Création champs PV'!CU40="B1","B",IF('Création champs PV'!CU40="B2","B",IF('Création champs PV'!CU40="1a","1a","")))))</f>
        <v/>
      </c>
      <c r="CV35" s="27" t="str">
        <f>IF('Création champs PV'!CV40=1,1,IF(OR('Création champs PV'!CV40="V1",'Création champs PV'!CV40="V2"),"V",IF('Création champs PV'!CV40="B1","B",IF('Création champs PV'!CV40="B2","B",IF('Création champs PV'!CV40="1a","1a","")))))</f>
        <v/>
      </c>
      <c r="CW35" s="27" t="str">
        <f>IF('Création champs PV'!CW40=1,1,IF(OR('Création champs PV'!CW40="V1",'Création champs PV'!CW40="V2"),"V",IF('Création champs PV'!CW40="B1","B",IF('Création champs PV'!CW40="B2","B",IF('Création champs PV'!CW40="1a","1a","")))))</f>
        <v/>
      </c>
      <c r="CX35" s="27" t="str">
        <f>IF('Création champs PV'!CX40=1,1,IF(OR('Création champs PV'!CX40="V1",'Création champs PV'!CX40="V2"),"V",IF('Création champs PV'!CX40="B1","B",IF('Création champs PV'!CX40="B2","B",IF('Création champs PV'!CX40="1a","1a","")))))</f>
        <v/>
      </c>
      <c r="CY35" s="27" t="str">
        <f>IF('Création champs PV'!CY40=1,1,IF(OR('Création champs PV'!CY40="V1",'Création champs PV'!CY40="V2"),"V",IF('Création champs PV'!CY40="B1","B",IF('Création champs PV'!CY40="B2","B",IF('Création champs PV'!CY40="1a","1a","")))))</f>
        <v/>
      </c>
      <c r="CZ35" s="27" t="str">
        <f>IF('Création champs PV'!CZ40=1,1,IF(OR('Création champs PV'!CZ40="V1",'Création champs PV'!CZ40="V2"),"V",IF('Création champs PV'!CZ40="B1","B",IF('Création champs PV'!CZ40="B2","B",IF('Création champs PV'!CZ40="1a","1a","")))))</f>
        <v/>
      </c>
      <c r="DA35" s="27" t="str">
        <f>IF('Création champs PV'!DA40=1,1,IF(OR('Création champs PV'!DA40="V1",'Création champs PV'!DA40="V2"),"V",IF('Création champs PV'!DA40="B1","B",IF('Création champs PV'!DA40="B2","B",IF('Création champs PV'!DA40="1a","1a","")))))</f>
        <v/>
      </c>
      <c r="DB35" s="27" t="str">
        <f>IF('Création champs PV'!DB40=1,1,IF(OR('Création champs PV'!DB40="V1",'Création champs PV'!DB40="V2"),"V",IF('Création champs PV'!DB40="B1","B",IF('Création champs PV'!DB40="B2","B",IF('Création champs PV'!DB40="1a","1a","")))))</f>
        <v/>
      </c>
      <c r="DC35" s="27" t="str">
        <f>IF('Création champs PV'!DC40=1,1,IF(OR('Création champs PV'!DC40="V1",'Création champs PV'!DC40="V2"),"V",IF('Création champs PV'!DC40="B1","B",IF('Création champs PV'!DC40="B2","B",IF('Création champs PV'!DC40="1a","1a","")))))</f>
        <v/>
      </c>
      <c r="DD35" s="28" t="str">
        <f>IF('Création champs PV'!DD40=1,1,IF(OR('Création champs PV'!DD40="V1",'Création champs PV'!DD40="V2"),"V",IF('Création champs PV'!DD40="B1","B",IF('Création champs PV'!DD40="B2","B",IF('Création champs PV'!DD40="1a","1a","")))))</f>
        <v/>
      </c>
      <c r="DE35" s="37"/>
    </row>
    <row r="36" spans="2:109" ht="21" customHeight="1" x14ac:dyDescent="0.35">
      <c r="B36" s="36"/>
      <c r="C36" s="26" t="str">
        <f>IF('Création champs PV'!C41=1,1,IF(OR('Création champs PV'!C41="V1",'Création champs PV'!C41="V2"),"V",IF('Création champs PV'!C41="B1","B",IF('Création champs PV'!C41="B2","B",IF('Création champs PV'!C41="1a","1a","")))))</f>
        <v/>
      </c>
      <c r="D36" s="27" t="str">
        <f>IF('Création champs PV'!D41=1,1,IF(OR('Création champs PV'!D41="V1",'Création champs PV'!D41="V2"),"V",IF('Création champs PV'!D41="B1","B",IF('Création champs PV'!D41="B2","B",IF('Création champs PV'!D41="1a","1a","")))))</f>
        <v/>
      </c>
      <c r="E36" s="27" t="str">
        <f>IF('Création champs PV'!E41=1,1,IF(OR('Création champs PV'!E41="V1",'Création champs PV'!E41="V2"),"V",IF('Création champs PV'!E41="B1","B",IF('Création champs PV'!E41="B2","B",IF('Création champs PV'!E41="1a","1a","")))))</f>
        <v/>
      </c>
      <c r="F36" s="27" t="str">
        <f>IF('Création champs PV'!F41=1,1,IF(OR('Création champs PV'!F41="V1",'Création champs PV'!F41="V2"),"V",IF('Création champs PV'!F41="B1","B",IF('Création champs PV'!F41="B2","B",IF('Création champs PV'!F41="1a","1a","")))))</f>
        <v/>
      </c>
      <c r="G36" s="27" t="str">
        <f>IF('Création champs PV'!G41=1,1,IF(OR('Création champs PV'!G41="V1",'Création champs PV'!G41="V2"),"V",IF('Création champs PV'!G41="B1","B",IF('Création champs PV'!G41="B2","B",IF('Création champs PV'!G41="1a","1a","")))))</f>
        <v/>
      </c>
      <c r="H36" s="27" t="str">
        <f>IF('Création champs PV'!H41=1,1,IF(OR('Création champs PV'!H41="V1",'Création champs PV'!H41="V2"),"V",IF('Création champs PV'!H41="B1","B",IF('Création champs PV'!H41="B2","B",IF('Création champs PV'!H41="1a","1a","")))))</f>
        <v/>
      </c>
      <c r="I36" s="27" t="str">
        <f>IF('Création champs PV'!I41=1,1,IF(OR('Création champs PV'!I41="V1",'Création champs PV'!I41="V2"),"V",IF('Création champs PV'!I41="B1","B",IF('Création champs PV'!I41="B2","B",IF('Création champs PV'!I41="1a","1a","")))))</f>
        <v/>
      </c>
      <c r="J36" s="27" t="str">
        <f>IF('Création champs PV'!J41=1,1,IF(OR('Création champs PV'!J41="V1",'Création champs PV'!J41="V2"),"V",IF('Création champs PV'!J41="B1","B",IF('Création champs PV'!J41="B2","B",IF('Création champs PV'!J41="1a","1a","")))))</f>
        <v/>
      </c>
      <c r="K36" s="27" t="str">
        <f>IF('Création champs PV'!K41=1,1,IF(OR('Création champs PV'!K41="V1",'Création champs PV'!K41="V2"),"V",IF('Création champs PV'!K41="B1","B",IF('Création champs PV'!K41="B2","B",IF('Création champs PV'!K41="1a","1a","")))))</f>
        <v/>
      </c>
      <c r="L36" s="27" t="str">
        <f>IF('Création champs PV'!L41=1,1,IF(OR('Création champs PV'!L41="V1",'Création champs PV'!L41="V2"),"V",IF('Création champs PV'!L41="B1","B",IF('Création champs PV'!L41="B2","B",IF('Création champs PV'!L41="1a","1a","")))))</f>
        <v/>
      </c>
      <c r="M36" s="27" t="str">
        <f>IF('Création champs PV'!M41=1,1,IF(OR('Création champs PV'!M41="V1",'Création champs PV'!M41="V2"),"V",IF('Création champs PV'!M41="B1","B",IF('Création champs PV'!M41="B2","B",IF('Création champs PV'!M41="1a","1a","")))))</f>
        <v/>
      </c>
      <c r="N36" s="27" t="str">
        <f>IF('Création champs PV'!N41=1,1,IF(OR('Création champs PV'!N41="V1",'Création champs PV'!N41="V2"),"V",IF('Création champs PV'!N41="B1","B",IF('Création champs PV'!N41="B2","B",IF('Création champs PV'!N41="1a","1a","")))))</f>
        <v/>
      </c>
      <c r="O36" s="27" t="str">
        <f>IF('Création champs PV'!O41=1,1,IF(OR('Création champs PV'!O41="V1",'Création champs PV'!O41="V2"),"V",IF('Création champs PV'!O41="B1","B",IF('Création champs PV'!O41="B2","B",IF('Création champs PV'!O41="1a","1a","")))))</f>
        <v/>
      </c>
      <c r="P36" s="27" t="str">
        <f>IF('Création champs PV'!P41=1,1,IF(OR('Création champs PV'!P41="V1",'Création champs PV'!P41="V2"),"V",IF('Création champs PV'!P41="B1","B",IF('Création champs PV'!P41="B2","B",IF('Création champs PV'!P41="1a","1a","")))))</f>
        <v/>
      </c>
      <c r="Q36" s="27" t="str">
        <f>IF('Création champs PV'!Q41=1,1,IF(OR('Création champs PV'!Q41="V1",'Création champs PV'!Q41="V2"),"V",IF('Création champs PV'!Q41="B1","B",IF('Création champs PV'!Q41="B2","B",IF('Création champs PV'!Q41="1a","1a","")))))</f>
        <v/>
      </c>
      <c r="R36" s="27" t="str">
        <f>IF('Création champs PV'!R41=1,1,IF(OR('Création champs PV'!R41="V1",'Création champs PV'!R41="V2"),"V",IF('Création champs PV'!R41="B1","B",IF('Création champs PV'!R41="B2","B",IF('Création champs PV'!R41="1a","1a","")))))</f>
        <v/>
      </c>
      <c r="S36" s="27" t="str">
        <f>IF('Création champs PV'!S41=1,1,IF(OR('Création champs PV'!S41="V1",'Création champs PV'!S41="V2"),"V",IF('Création champs PV'!S41="B1","B",IF('Création champs PV'!S41="B2","B",IF('Création champs PV'!S41="1a","1a","")))))</f>
        <v/>
      </c>
      <c r="T36" s="27" t="str">
        <f>IF('Création champs PV'!T41=1,1,IF(OR('Création champs PV'!T41="V1",'Création champs PV'!T41="V2"),"V",IF('Création champs PV'!T41="B1","B",IF('Création champs PV'!T41="B2","B",IF('Création champs PV'!T41="1a","1a","")))))</f>
        <v/>
      </c>
      <c r="U36" s="27" t="str">
        <f>IF('Création champs PV'!U41=1,1,IF(OR('Création champs PV'!U41="V1",'Création champs PV'!U41="V2"),"V",IF('Création champs PV'!U41="B1","B",IF('Création champs PV'!U41="B2","B",IF('Création champs PV'!U41="1a","1a","")))))</f>
        <v/>
      </c>
      <c r="V36" s="27" t="str">
        <f>IF('Création champs PV'!V41=1,1,IF(OR('Création champs PV'!V41="V1",'Création champs PV'!V41="V2"),"V",IF('Création champs PV'!V41="B1","B",IF('Création champs PV'!V41="B2","B",IF('Création champs PV'!V41="1a","1a","")))))</f>
        <v/>
      </c>
      <c r="W36" s="27" t="str">
        <f>IF('Création champs PV'!W41=1,1,IF(OR('Création champs PV'!W41="V1",'Création champs PV'!W41="V2"),"V",IF('Création champs PV'!W41="B1","B",IF('Création champs PV'!W41="B2","B",IF('Création champs PV'!W41="1a","1a","")))))</f>
        <v/>
      </c>
      <c r="X36" s="27" t="str">
        <f>IF('Création champs PV'!X41=1,1,IF(OR('Création champs PV'!X41="V1",'Création champs PV'!X41="V2"),"V",IF('Création champs PV'!X41="B1","B",IF('Création champs PV'!X41="B2","B",IF('Création champs PV'!X41="1a","1a","")))))</f>
        <v/>
      </c>
      <c r="Y36" s="27" t="str">
        <f>IF('Création champs PV'!Y41=1,1,IF(OR('Création champs PV'!Y41="V1",'Création champs PV'!Y41="V2"),"V",IF('Création champs PV'!Y41="B1","B",IF('Création champs PV'!Y41="B2","B",IF('Création champs PV'!Y41="1a","1a","")))))</f>
        <v/>
      </c>
      <c r="Z36" s="27" t="str">
        <f>IF('Création champs PV'!Z41=1,1,IF(OR('Création champs PV'!Z41="V1",'Création champs PV'!Z41="V2"),"V",IF('Création champs PV'!Z41="B1","B",IF('Création champs PV'!Z41="B2","B",IF('Création champs PV'!Z41="1a","1a","")))))</f>
        <v/>
      </c>
      <c r="AA36" s="27" t="str">
        <f>IF('Création champs PV'!AA41=1,1,IF(OR('Création champs PV'!AA41="V1",'Création champs PV'!AA41="V2"),"V",IF('Création champs PV'!AA41="B1","B",IF('Création champs PV'!AA41="B2","B",IF('Création champs PV'!AA41="1a","1a","")))))</f>
        <v/>
      </c>
      <c r="AB36" s="27" t="str">
        <f>IF('Création champs PV'!AB41=1,1,IF(OR('Création champs PV'!AB41="V1",'Création champs PV'!AB41="V2"),"V",IF('Création champs PV'!AB41="B1","B",IF('Création champs PV'!AB41="B2","B",IF('Création champs PV'!AB41="1a","1a","")))))</f>
        <v/>
      </c>
      <c r="AC36" s="27" t="str">
        <f>IF('Création champs PV'!AC41=1,1,IF(OR('Création champs PV'!AC41="V1",'Création champs PV'!AC41="V2"),"V",IF('Création champs PV'!AC41="B1","B",IF('Création champs PV'!AC41="B2","B",IF('Création champs PV'!AC41="1a","1a","")))))</f>
        <v/>
      </c>
      <c r="AD36" s="27" t="str">
        <f>IF('Création champs PV'!AD41=1,1,IF(OR('Création champs PV'!AD41="V1",'Création champs PV'!AD41="V2"),"V",IF('Création champs PV'!AD41="B1","B",IF('Création champs PV'!AD41="B2","B",IF('Création champs PV'!AD41="1a","1a","")))))</f>
        <v/>
      </c>
      <c r="AE36" s="27" t="str">
        <f>IF('Création champs PV'!AE41=1,1,IF(OR('Création champs PV'!AE41="V1",'Création champs PV'!AE41="V2"),"V",IF('Création champs PV'!AE41="B1","B",IF('Création champs PV'!AE41="B2","B",IF('Création champs PV'!AE41="1a","1a","")))))</f>
        <v/>
      </c>
      <c r="AF36" s="27" t="str">
        <f>IF('Création champs PV'!AF41=1,1,IF(OR('Création champs PV'!AF41="V1",'Création champs PV'!AF41="V2"),"V",IF('Création champs PV'!AF41="B1","B",IF('Création champs PV'!AF41="B2","B",IF('Création champs PV'!AF41="1a","1a","")))))</f>
        <v/>
      </c>
      <c r="AG36" s="27" t="str">
        <f>IF('Création champs PV'!AG41=1,1,IF(OR('Création champs PV'!AG41="V1",'Création champs PV'!AG41="V2"),"V",IF('Création champs PV'!AG41="B1","B",IF('Création champs PV'!AG41="B2","B",IF('Création champs PV'!AG41="1a","1a","")))))</f>
        <v/>
      </c>
      <c r="AH36" s="27" t="str">
        <f>IF('Création champs PV'!AH41=1,1,IF(OR('Création champs PV'!AH41="V1",'Création champs PV'!AH41="V2"),"V",IF('Création champs PV'!AH41="B1","B",IF('Création champs PV'!AH41="B2","B",IF('Création champs PV'!AH41="1a","1a","")))))</f>
        <v/>
      </c>
      <c r="AI36" s="27" t="str">
        <f>IF('Création champs PV'!AI41=1,1,IF(OR('Création champs PV'!AI41="V1",'Création champs PV'!AI41="V2"),"V",IF('Création champs PV'!AI41="B1","B",IF('Création champs PV'!AI41="B2","B",IF('Création champs PV'!AI41="1a","1a","")))))</f>
        <v/>
      </c>
      <c r="AJ36" s="27" t="str">
        <f>IF('Création champs PV'!AJ41=1,1,IF(OR('Création champs PV'!AJ41="V1",'Création champs PV'!AJ41="V2"),"V",IF('Création champs PV'!AJ41="B1","B",IF('Création champs PV'!AJ41="B2","B",IF('Création champs PV'!AJ41="1a","1a","")))))</f>
        <v/>
      </c>
      <c r="AK36" s="27" t="str">
        <f>IF('Création champs PV'!AK41=1,1,IF(OR('Création champs PV'!AK41="V1",'Création champs PV'!AK41="V2"),"V",IF('Création champs PV'!AK41="B1","B",IF('Création champs PV'!AK41="B2","B",IF('Création champs PV'!AK41="1a","1a","")))))</f>
        <v/>
      </c>
      <c r="AL36" s="27" t="str">
        <f>IF('Création champs PV'!AL41=1,1,IF(OR('Création champs PV'!AL41="V1",'Création champs PV'!AL41="V2"),"V",IF('Création champs PV'!AL41="B1","B",IF('Création champs PV'!AL41="B2","B",IF('Création champs PV'!AL41="1a","1a","")))))</f>
        <v/>
      </c>
      <c r="AM36" s="27" t="str">
        <f>IF('Création champs PV'!AM41=1,1,IF(OR('Création champs PV'!AM41="V1",'Création champs PV'!AM41="V2"),"V",IF('Création champs PV'!AM41="B1","B",IF('Création champs PV'!AM41="B2","B",IF('Création champs PV'!AM41="1a","1a","")))))</f>
        <v/>
      </c>
      <c r="AN36" s="27" t="str">
        <f>IF('Création champs PV'!AN41=1,1,IF(OR('Création champs PV'!AN41="V1",'Création champs PV'!AN41="V2"),"V",IF('Création champs PV'!AN41="B1","B",IF('Création champs PV'!AN41="B2","B",IF('Création champs PV'!AN41="1a","1a","")))))</f>
        <v/>
      </c>
      <c r="AO36" s="27" t="str">
        <f>IF('Création champs PV'!AO41=1,1,IF(OR('Création champs PV'!AO41="V1",'Création champs PV'!AO41="V2"),"V",IF('Création champs PV'!AO41="B1","B",IF('Création champs PV'!AO41="B2","B",IF('Création champs PV'!AO41="1a","1a","")))))</f>
        <v/>
      </c>
      <c r="AP36" s="27" t="str">
        <f>IF('Création champs PV'!AP41=1,1,IF(OR('Création champs PV'!AP41="V1",'Création champs PV'!AP41="V2"),"V",IF('Création champs PV'!AP41="B1","B",IF('Création champs PV'!AP41="B2","B",IF('Création champs PV'!AP41="1a","1a","")))))</f>
        <v/>
      </c>
      <c r="AQ36" s="27" t="str">
        <f>IF('Création champs PV'!AQ41=1,1,IF(OR('Création champs PV'!AQ41="V1",'Création champs PV'!AQ41="V2"),"V",IF('Création champs PV'!AQ41="B1","B",IF('Création champs PV'!AQ41="B2","B",IF('Création champs PV'!AQ41="1a","1a","")))))</f>
        <v/>
      </c>
      <c r="AR36" s="27" t="str">
        <f>IF('Création champs PV'!AR41=1,1,IF(OR('Création champs PV'!AR41="V1",'Création champs PV'!AR41="V2"),"V",IF('Création champs PV'!AR41="B1","B",IF('Création champs PV'!AR41="B2","B",IF('Création champs PV'!AR41="1a","1a","")))))</f>
        <v/>
      </c>
      <c r="AS36" s="27" t="str">
        <f>IF('Création champs PV'!AS41=1,1,IF(OR('Création champs PV'!AS41="V1",'Création champs PV'!AS41="V2"),"V",IF('Création champs PV'!AS41="B1","B",IF('Création champs PV'!AS41="B2","B",IF('Création champs PV'!AS41="1a","1a","")))))</f>
        <v/>
      </c>
      <c r="AT36" s="27" t="str">
        <f>IF('Création champs PV'!AT41=1,1,IF(OR('Création champs PV'!AT41="V1",'Création champs PV'!AT41="V2"),"V",IF('Création champs PV'!AT41="B1","B",IF('Création champs PV'!AT41="B2","B",IF('Création champs PV'!AT41="1a","1a","")))))</f>
        <v/>
      </c>
      <c r="AU36" s="27" t="str">
        <f>IF('Création champs PV'!AU41=1,1,IF(OR('Création champs PV'!AU41="V1",'Création champs PV'!AU41="V2"),"V",IF('Création champs PV'!AU41="B1","B",IF('Création champs PV'!AU41="B2","B",IF('Création champs PV'!AU41="1a","1a","")))))</f>
        <v/>
      </c>
      <c r="AV36" s="27" t="str">
        <f>IF('Création champs PV'!AV41=1,1,IF(OR('Création champs PV'!AV41="V1",'Création champs PV'!AV41="V2"),"V",IF('Création champs PV'!AV41="B1","B",IF('Création champs PV'!AV41="B2","B",IF('Création champs PV'!AV41="1a","1a","")))))</f>
        <v/>
      </c>
      <c r="AW36" s="27" t="str">
        <f>IF('Création champs PV'!AW41=1,1,IF(OR('Création champs PV'!AW41="V1",'Création champs PV'!AW41="V2"),"V",IF('Création champs PV'!AW41="B1","B",IF('Création champs PV'!AW41="B2","B",IF('Création champs PV'!AW41="1a","1a","")))))</f>
        <v/>
      </c>
      <c r="AX36" s="27" t="str">
        <f>IF('Création champs PV'!AX41=1,1,IF(OR('Création champs PV'!AX41="V1",'Création champs PV'!AX41="V2"),"V",IF('Création champs PV'!AX41="B1","B",IF('Création champs PV'!AX41="B2","B",IF('Création champs PV'!AX41="1a","1a","")))))</f>
        <v/>
      </c>
      <c r="AY36" s="27" t="str">
        <f>IF('Création champs PV'!AY41=1,1,IF(OR('Création champs PV'!AY41="V1",'Création champs PV'!AY41="V2"),"V",IF('Création champs PV'!AY41="B1","B",IF('Création champs PV'!AY41="B2","B",IF('Création champs PV'!AY41="1a","1a","")))))</f>
        <v/>
      </c>
      <c r="AZ36" s="27" t="str">
        <f>IF('Création champs PV'!AZ41=1,1,IF(OR('Création champs PV'!AZ41="V1",'Création champs PV'!AZ41="V2"),"V",IF('Création champs PV'!AZ41="B1","B",IF('Création champs PV'!AZ41="B2","B",IF('Création champs PV'!AZ41="1a","1a","")))))</f>
        <v/>
      </c>
      <c r="BA36" s="27" t="str">
        <f>IF('Création champs PV'!BA41=1,1,IF(OR('Création champs PV'!BA41="V1",'Création champs PV'!BA41="V2"),"V",IF('Création champs PV'!BA41="B1","B",IF('Création champs PV'!BA41="B2","B",IF('Création champs PV'!BA41="1a","1a","")))))</f>
        <v/>
      </c>
      <c r="BB36" s="27" t="str">
        <f>IF('Création champs PV'!BB41=1,1,IF(OR('Création champs PV'!BB41="V1",'Création champs PV'!BB41="V2"),"V",IF('Création champs PV'!BB41="B1","B",IF('Création champs PV'!BB41="B2","B",IF('Création champs PV'!BB41="1a","1a","")))))</f>
        <v/>
      </c>
      <c r="BC36" s="27" t="str">
        <f>IF('Création champs PV'!BC41=1,1,IF(OR('Création champs PV'!BC41="V1",'Création champs PV'!BC41="V2"),"V",IF('Création champs PV'!BC41="B1","B",IF('Création champs PV'!BC41="B2","B",IF('Création champs PV'!BC41="1a","1a","")))))</f>
        <v/>
      </c>
      <c r="BD36" s="27" t="str">
        <f>IF('Création champs PV'!BD41=1,1,IF(OR('Création champs PV'!BD41="V1",'Création champs PV'!BD41="V2"),"V",IF('Création champs PV'!BD41="B1","B",IF('Création champs PV'!BD41="B2","B",IF('Création champs PV'!BD41="1a","1a","")))))</f>
        <v/>
      </c>
      <c r="BE36" s="27" t="str">
        <f>IF('Création champs PV'!BE41=1,1,IF(OR('Création champs PV'!BE41="V1",'Création champs PV'!BE41="V2"),"V",IF('Création champs PV'!BE41="B1","B",IF('Création champs PV'!BE41="B2","B",IF('Création champs PV'!BE41="1a","1a","")))))</f>
        <v/>
      </c>
      <c r="BF36" s="27" t="str">
        <f>IF('Création champs PV'!BF41=1,1,IF(OR('Création champs PV'!BF41="V1",'Création champs PV'!BF41="V2"),"V",IF('Création champs PV'!BF41="B1","B",IF('Création champs PV'!BF41="B2","B",IF('Création champs PV'!BF41="1a","1a","")))))</f>
        <v/>
      </c>
      <c r="BG36" s="27" t="str">
        <f>IF('Création champs PV'!BG41=1,1,IF(OR('Création champs PV'!BG41="V1",'Création champs PV'!BG41="V2"),"V",IF('Création champs PV'!BG41="B1","B",IF('Création champs PV'!BG41="B2","B",IF('Création champs PV'!BG41="1a","1a","")))))</f>
        <v/>
      </c>
      <c r="BH36" s="27" t="str">
        <f>IF('Création champs PV'!BH41=1,1,IF(OR('Création champs PV'!BH41="V1",'Création champs PV'!BH41="V2"),"V",IF('Création champs PV'!BH41="B1","B",IF('Création champs PV'!BH41="B2","B",IF('Création champs PV'!BH41="1a","1a","")))))</f>
        <v/>
      </c>
      <c r="BI36" s="27" t="str">
        <f>IF('Création champs PV'!BI41=1,1,IF(OR('Création champs PV'!BI41="V1",'Création champs PV'!BI41="V2"),"V",IF('Création champs PV'!BI41="B1","B",IF('Création champs PV'!BI41="B2","B",IF('Création champs PV'!BI41="1a","1a","")))))</f>
        <v/>
      </c>
      <c r="BJ36" s="27" t="str">
        <f>IF('Création champs PV'!BJ41=1,1,IF(OR('Création champs PV'!BJ41="V1",'Création champs PV'!BJ41="V2"),"V",IF('Création champs PV'!BJ41="B1","B",IF('Création champs PV'!BJ41="B2","B",IF('Création champs PV'!BJ41="1a","1a","")))))</f>
        <v/>
      </c>
      <c r="BK36" s="27" t="str">
        <f>IF('Création champs PV'!BK41=1,1,IF(OR('Création champs PV'!BK41="V1",'Création champs PV'!BK41="V2"),"V",IF('Création champs PV'!BK41="B1","B",IF('Création champs PV'!BK41="B2","B",IF('Création champs PV'!BK41="1a","1a","")))))</f>
        <v/>
      </c>
      <c r="BL36" s="27" t="str">
        <f>IF('Création champs PV'!BL41=1,1,IF(OR('Création champs PV'!BL41="V1",'Création champs PV'!BL41="V2"),"V",IF('Création champs PV'!BL41="B1","B",IF('Création champs PV'!BL41="B2","B",IF('Création champs PV'!BL41="1a","1a","")))))</f>
        <v/>
      </c>
      <c r="BM36" s="27" t="str">
        <f>IF('Création champs PV'!BM41=1,1,IF(OR('Création champs PV'!BM41="V1",'Création champs PV'!BM41="V2"),"V",IF('Création champs PV'!BM41="B1","B",IF('Création champs PV'!BM41="B2","B",IF('Création champs PV'!BM41="1a","1a","")))))</f>
        <v/>
      </c>
      <c r="BN36" s="27" t="str">
        <f>IF('Création champs PV'!BN41=1,1,IF(OR('Création champs PV'!BN41="V1",'Création champs PV'!BN41="V2"),"V",IF('Création champs PV'!BN41="B1","B",IF('Création champs PV'!BN41="B2","B",IF('Création champs PV'!BN41="1a","1a","")))))</f>
        <v/>
      </c>
      <c r="BO36" s="27" t="str">
        <f>IF('Création champs PV'!BO41=1,1,IF(OR('Création champs PV'!BO41="V1",'Création champs PV'!BO41="V2"),"V",IF('Création champs PV'!BO41="B1","B",IF('Création champs PV'!BO41="B2","B",IF('Création champs PV'!BO41="1a","1a","")))))</f>
        <v/>
      </c>
      <c r="BP36" s="27" t="str">
        <f>IF('Création champs PV'!BP41=1,1,IF(OR('Création champs PV'!BP41="V1",'Création champs PV'!BP41="V2"),"V",IF('Création champs PV'!BP41="B1","B",IF('Création champs PV'!BP41="B2","B",IF('Création champs PV'!BP41="1a","1a","")))))</f>
        <v/>
      </c>
      <c r="BQ36" s="27" t="str">
        <f>IF('Création champs PV'!BQ41=1,1,IF(OR('Création champs PV'!BQ41="V1",'Création champs PV'!BQ41="V2"),"V",IF('Création champs PV'!BQ41="B1","B",IF('Création champs PV'!BQ41="B2","B",IF('Création champs PV'!BQ41="1a","1a","")))))</f>
        <v/>
      </c>
      <c r="BR36" s="27" t="str">
        <f>IF('Création champs PV'!BR41=1,1,IF(OR('Création champs PV'!BR41="V1",'Création champs PV'!BR41="V2"),"V",IF('Création champs PV'!BR41="B1","B",IF('Création champs PV'!BR41="B2","B",IF('Création champs PV'!BR41="1a","1a","")))))</f>
        <v/>
      </c>
      <c r="BS36" s="27" t="str">
        <f>IF('Création champs PV'!BS41=1,1,IF(OR('Création champs PV'!BS41="V1",'Création champs PV'!BS41="V2"),"V",IF('Création champs PV'!BS41="B1","B",IF('Création champs PV'!BS41="B2","B",IF('Création champs PV'!BS41="1a","1a","")))))</f>
        <v/>
      </c>
      <c r="BT36" s="27" t="str">
        <f>IF('Création champs PV'!BT41=1,1,IF(OR('Création champs PV'!BT41="V1",'Création champs PV'!BT41="V2"),"V",IF('Création champs PV'!BT41="B1","B",IF('Création champs PV'!BT41="B2","B",IF('Création champs PV'!BT41="1a","1a","")))))</f>
        <v/>
      </c>
      <c r="BU36" s="27" t="str">
        <f>IF('Création champs PV'!BU41=1,1,IF(OR('Création champs PV'!BU41="V1",'Création champs PV'!BU41="V2"),"V",IF('Création champs PV'!BU41="B1","B",IF('Création champs PV'!BU41="B2","B",IF('Création champs PV'!BU41="1a","1a","")))))</f>
        <v/>
      </c>
      <c r="BV36" s="27" t="str">
        <f>IF('Création champs PV'!BV41=1,1,IF(OR('Création champs PV'!BV41="V1",'Création champs PV'!BV41="V2"),"V",IF('Création champs PV'!BV41="B1","B",IF('Création champs PV'!BV41="B2","B",IF('Création champs PV'!BV41="1a","1a","")))))</f>
        <v/>
      </c>
      <c r="BW36" s="27" t="str">
        <f>IF('Création champs PV'!BW41=1,1,IF(OR('Création champs PV'!BW41="V1",'Création champs PV'!BW41="V2"),"V",IF('Création champs PV'!BW41="B1","B",IF('Création champs PV'!BW41="B2","B",IF('Création champs PV'!BW41="1a","1a","")))))</f>
        <v/>
      </c>
      <c r="BX36" s="27" t="str">
        <f>IF('Création champs PV'!BX41=1,1,IF(OR('Création champs PV'!BX41="V1",'Création champs PV'!BX41="V2"),"V",IF('Création champs PV'!BX41="B1","B",IF('Création champs PV'!BX41="B2","B",IF('Création champs PV'!BX41="1a","1a","")))))</f>
        <v/>
      </c>
      <c r="BY36" s="27" t="str">
        <f>IF('Création champs PV'!BY41=1,1,IF(OR('Création champs PV'!BY41="V1",'Création champs PV'!BY41="V2"),"V",IF('Création champs PV'!BY41="B1","B",IF('Création champs PV'!BY41="B2","B",IF('Création champs PV'!BY41="1a","1a","")))))</f>
        <v/>
      </c>
      <c r="BZ36" s="27" t="str">
        <f>IF('Création champs PV'!BZ41=1,1,IF(OR('Création champs PV'!BZ41="V1",'Création champs PV'!BZ41="V2"),"V",IF('Création champs PV'!BZ41="B1","B",IF('Création champs PV'!BZ41="B2","B",IF('Création champs PV'!BZ41="1a","1a","")))))</f>
        <v/>
      </c>
      <c r="CA36" s="27" t="str">
        <f>IF('Création champs PV'!CA41=1,1,IF(OR('Création champs PV'!CA41="V1",'Création champs PV'!CA41="V2"),"V",IF('Création champs PV'!CA41="B1","B",IF('Création champs PV'!CA41="B2","B",IF('Création champs PV'!CA41="1a","1a","")))))</f>
        <v/>
      </c>
      <c r="CB36" s="27" t="str">
        <f>IF('Création champs PV'!CB41=1,1,IF(OR('Création champs PV'!CB41="V1",'Création champs PV'!CB41="V2"),"V",IF('Création champs PV'!CB41="B1","B",IF('Création champs PV'!CB41="B2","B",IF('Création champs PV'!CB41="1a","1a","")))))</f>
        <v/>
      </c>
      <c r="CC36" s="27" t="str">
        <f>IF('Création champs PV'!CC41=1,1,IF(OR('Création champs PV'!CC41="V1",'Création champs PV'!CC41="V2"),"V",IF('Création champs PV'!CC41="B1","B",IF('Création champs PV'!CC41="B2","B",IF('Création champs PV'!CC41="1a","1a","")))))</f>
        <v/>
      </c>
      <c r="CD36" s="27" t="str">
        <f>IF('Création champs PV'!CD41=1,1,IF(OR('Création champs PV'!CD41="V1",'Création champs PV'!CD41="V2"),"V",IF('Création champs PV'!CD41="B1","B",IF('Création champs PV'!CD41="B2","B",IF('Création champs PV'!CD41="1a","1a","")))))</f>
        <v/>
      </c>
      <c r="CE36" s="27" t="str">
        <f>IF('Création champs PV'!CE41=1,1,IF(OR('Création champs PV'!CE41="V1",'Création champs PV'!CE41="V2"),"V",IF('Création champs PV'!CE41="B1","B",IF('Création champs PV'!CE41="B2","B",IF('Création champs PV'!CE41="1a","1a","")))))</f>
        <v/>
      </c>
      <c r="CF36" s="27" t="str">
        <f>IF('Création champs PV'!CF41=1,1,IF(OR('Création champs PV'!CF41="V1",'Création champs PV'!CF41="V2"),"V",IF('Création champs PV'!CF41="B1","B",IF('Création champs PV'!CF41="B2","B",IF('Création champs PV'!CF41="1a","1a","")))))</f>
        <v/>
      </c>
      <c r="CG36" s="27" t="str">
        <f>IF('Création champs PV'!CG41=1,1,IF(OR('Création champs PV'!CG41="V1",'Création champs PV'!CG41="V2"),"V",IF('Création champs PV'!CG41="B1","B",IF('Création champs PV'!CG41="B2","B",IF('Création champs PV'!CG41="1a","1a","")))))</f>
        <v/>
      </c>
      <c r="CH36" s="27" t="str">
        <f>IF('Création champs PV'!CH41=1,1,IF(OR('Création champs PV'!CH41="V1",'Création champs PV'!CH41="V2"),"V",IF('Création champs PV'!CH41="B1","B",IF('Création champs PV'!CH41="B2","B",IF('Création champs PV'!CH41="1a","1a","")))))</f>
        <v/>
      </c>
      <c r="CI36" s="27" t="str">
        <f>IF('Création champs PV'!CI41=1,1,IF(OR('Création champs PV'!CI41="V1",'Création champs PV'!CI41="V2"),"V",IF('Création champs PV'!CI41="B1","B",IF('Création champs PV'!CI41="B2","B",IF('Création champs PV'!CI41="1a","1a","")))))</f>
        <v/>
      </c>
      <c r="CJ36" s="27" t="str">
        <f>IF('Création champs PV'!CJ41=1,1,IF(OR('Création champs PV'!CJ41="V1",'Création champs PV'!CJ41="V2"),"V",IF('Création champs PV'!CJ41="B1","B",IF('Création champs PV'!CJ41="B2","B",IF('Création champs PV'!CJ41="1a","1a","")))))</f>
        <v/>
      </c>
      <c r="CK36" s="27" t="str">
        <f>IF('Création champs PV'!CK41=1,1,IF(OR('Création champs PV'!CK41="V1",'Création champs PV'!CK41="V2"),"V",IF('Création champs PV'!CK41="B1","B",IF('Création champs PV'!CK41="B2","B",IF('Création champs PV'!CK41="1a","1a","")))))</f>
        <v/>
      </c>
      <c r="CL36" s="27" t="str">
        <f>IF('Création champs PV'!CL41=1,1,IF(OR('Création champs PV'!CL41="V1",'Création champs PV'!CL41="V2"),"V",IF('Création champs PV'!CL41="B1","B",IF('Création champs PV'!CL41="B2","B",IF('Création champs PV'!CL41="1a","1a","")))))</f>
        <v/>
      </c>
      <c r="CM36" s="27" t="str">
        <f>IF('Création champs PV'!CM41=1,1,IF(OR('Création champs PV'!CM41="V1",'Création champs PV'!CM41="V2"),"V",IF('Création champs PV'!CM41="B1","B",IF('Création champs PV'!CM41="B2","B",IF('Création champs PV'!CM41="1a","1a","")))))</f>
        <v/>
      </c>
      <c r="CN36" s="27" t="str">
        <f>IF('Création champs PV'!CN41=1,1,IF(OR('Création champs PV'!CN41="V1",'Création champs PV'!CN41="V2"),"V",IF('Création champs PV'!CN41="B1","B",IF('Création champs PV'!CN41="B2","B",IF('Création champs PV'!CN41="1a","1a","")))))</f>
        <v/>
      </c>
      <c r="CO36" s="27" t="str">
        <f>IF('Création champs PV'!CO41=1,1,IF(OR('Création champs PV'!CO41="V1",'Création champs PV'!CO41="V2"),"V",IF('Création champs PV'!CO41="B1","B",IF('Création champs PV'!CO41="B2","B",IF('Création champs PV'!CO41="1a","1a","")))))</f>
        <v/>
      </c>
      <c r="CP36" s="27" t="str">
        <f>IF('Création champs PV'!CP41=1,1,IF(OR('Création champs PV'!CP41="V1",'Création champs PV'!CP41="V2"),"V",IF('Création champs PV'!CP41="B1","B",IF('Création champs PV'!CP41="B2","B",IF('Création champs PV'!CP41="1a","1a","")))))</f>
        <v/>
      </c>
      <c r="CQ36" s="27" t="str">
        <f>IF('Création champs PV'!CQ41=1,1,IF(OR('Création champs PV'!CQ41="V1",'Création champs PV'!CQ41="V2"),"V",IF('Création champs PV'!CQ41="B1","B",IF('Création champs PV'!CQ41="B2","B",IF('Création champs PV'!CQ41="1a","1a","")))))</f>
        <v/>
      </c>
      <c r="CR36" s="27" t="str">
        <f>IF('Création champs PV'!CR41=1,1,IF(OR('Création champs PV'!CR41="V1",'Création champs PV'!CR41="V2"),"V",IF('Création champs PV'!CR41="B1","B",IF('Création champs PV'!CR41="B2","B",IF('Création champs PV'!CR41="1a","1a","")))))</f>
        <v/>
      </c>
      <c r="CS36" s="27" t="str">
        <f>IF('Création champs PV'!CS41=1,1,IF(OR('Création champs PV'!CS41="V1",'Création champs PV'!CS41="V2"),"V",IF('Création champs PV'!CS41="B1","B",IF('Création champs PV'!CS41="B2","B",IF('Création champs PV'!CS41="1a","1a","")))))</f>
        <v/>
      </c>
      <c r="CT36" s="27" t="str">
        <f>IF('Création champs PV'!CT41=1,1,IF(OR('Création champs PV'!CT41="V1",'Création champs PV'!CT41="V2"),"V",IF('Création champs PV'!CT41="B1","B",IF('Création champs PV'!CT41="B2","B",IF('Création champs PV'!CT41="1a","1a","")))))</f>
        <v/>
      </c>
      <c r="CU36" s="27" t="str">
        <f>IF('Création champs PV'!CU41=1,1,IF(OR('Création champs PV'!CU41="V1",'Création champs PV'!CU41="V2"),"V",IF('Création champs PV'!CU41="B1","B",IF('Création champs PV'!CU41="B2","B",IF('Création champs PV'!CU41="1a","1a","")))))</f>
        <v/>
      </c>
      <c r="CV36" s="27" t="str">
        <f>IF('Création champs PV'!CV41=1,1,IF(OR('Création champs PV'!CV41="V1",'Création champs PV'!CV41="V2"),"V",IF('Création champs PV'!CV41="B1","B",IF('Création champs PV'!CV41="B2","B",IF('Création champs PV'!CV41="1a","1a","")))))</f>
        <v/>
      </c>
      <c r="CW36" s="27" t="str">
        <f>IF('Création champs PV'!CW41=1,1,IF(OR('Création champs PV'!CW41="V1",'Création champs PV'!CW41="V2"),"V",IF('Création champs PV'!CW41="B1","B",IF('Création champs PV'!CW41="B2","B",IF('Création champs PV'!CW41="1a","1a","")))))</f>
        <v/>
      </c>
      <c r="CX36" s="27" t="str">
        <f>IF('Création champs PV'!CX41=1,1,IF(OR('Création champs PV'!CX41="V1",'Création champs PV'!CX41="V2"),"V",IF('Création champs PV'!CX41="B1","B",IF('Création champs PV'!CX41="B2","B",IF('Création champs PV'!CX41="1a","1a","")))))</f>
        <v/>
      </c>
      <c r="CY36" s="27" t="str">
        <f>IF('Création champs PV'!CY41=1,1,IF(OR('Création champs PV'!CY41="V1",'Création champs PV'!CY41="V2"),"V",IF('Création champs PV'!CY41="B1","B",IF('Création champs PV'!CY41="B2","B",IF('Création champs PV'!CY41="1a","1a","")))))</f>
        <v/>
      </c>
      <c r="CZ36" s="27" t="str">
        <f>IF('Création champs PV'!CZ41=1,1,IF(OR('Création champs PV'!CZ41="V1",'Création champs PV'!CZ41="V2"),"V",IF('Création champs PV'!CZ41="B1","B",IF('Création champs PV'!CZ41="B2","B",IF('Création champs PV'!CZ41="1a","1a","")))))</f>
        <v/>
      </c>
      <c r="DA36" s="27" t="str">
        <f>IF('Création champs PV'!DA41=1,1,IF(OR('Création champs PV'!DA41="V1",'Création champs PV'!DA41="V2"),"V",IF('Création champs PV'!DA41="B1","B",IF('Création champs PV'!DA41="B2","B",IF('Création champs PV'!DA41="1a","1a","")))))</f>
        <v/>
      </c>
      <c r="DB36" s="27" t="str">
        <f>IF('Création champs PV'!DB41=1,1,IF(OR('Création champs PV'!DB41="V1",'Création champs PV'!DB41="V2"),"V",IF('Création champs PV'!DB41="B1","B",IF('Création champs PV'!DB41="B2","B",IF('Création champs PV'!DB41="1a","1a","")))))</f>
        <v/>
      </c>
      <c r="DC36" s="27" t="str">
        <f>IF('Création champs PV'!DC41=1,1,IF(OR('Création champs PV'!DC41="V1",'Création champs PV'!DC41="V2"),"V",IF('Création champs PV'!DC41="B1","B",IF('Création champs PV'!DC41="B2","B",IF('Création champs PV'!DC41="1a","1a","")))))</f>
        <v/>
      </c>
      <c r="DD36" s="28" t="str">
        <f>IF('Création champs PV'!DD41=1,1,IF(OR('Création champs PV'!DD41="V1",'Création champs PV'!DD41="V2"),"V",IF('Création champs PV'!DD41="B1","B",IF('Création champs PV'!DD41="B2","B",IF('Création champs PV'!DD41="1a","1a","")))))</f>
        <v/>
      </c>
      <c r="DE36" s="37"/>
    </row>
    <row r="37" spans="2:109" ht="21" customHeight="1" x14ac:dyDescent="0.35">
      <c r="B37" s="36"/>
      <c r="C37" s="26" t="str">
        <f>IF('Création champs PV'!C42=1,1,IF(OR('Création champs PV'!C42="V1",'Création champs PV'!C42="V2"),"V",IF('Création champs PV'!C42="B1","B",IF('Création champs PV'!C42="B2","B",IF('Création champs PV'!C42="1a","1a","")))))</f>
        <v/>
      </c>
      <c r="D37" s="27" t="str">
        <f>IF('Création champs PV'!D42=1,1,IF(OR('Création champs PV'!D42="V1",'Création champs PV'!D42="V2"),"V",IF('Création champs PV'!D42="B1","B",IF('Création champs PV'!D42="B2","B",IF('Création champs PV'!D42="1a","1a","")))))</f>
        <v/>
      </c>
      <c r="E37" s="27" t="str">
        <f>IF('Création champs PV'!E42=1,1,IF(OR('Création champs PV'!E42="V1",'Création champs PV'!E42="V2"),"V",IF('Création champs PV'!E42="B1","B",IF('Création champs PV'!E42="B2","B",IF('Création champs PV'!E42="1a","1a","")))))</f>
        <v/>
      </c>
      <c r="F37" s="27" t="str">
        <f>IF('Création champs PV'!F42=1,1,IF(OR('Création champs PV'!F42="V1",'Création champs PV'!F42="V2"),"V",IF('Création champs PV'!F42="B1","B",IF('Création champs PV'!F42="B2","B",IF('Création champs PV'!F42="1a","1a","")))))</f>
        <v/>
      </c>
      <c r="G37" s="27" t="str">
        <f>IF('Création champs PV'!G42=1,1,IF(OR('Création champs PV'!G42="V1",'Création champs PV'!G42="V2"),"V",IF('Création champs PV'!G42="B1","B",IF('Création champs PV'!G42="B2","B",IF('Création champs PV'!G42="1a","1a","")))))</f>
        <v/>
      </c>
      <c r="H37" s="27" t="str">
        <f>IF('Création champs PV'!H42=1,1,IF(OR('Création champs PV'!H42="V1",'Création champs PV'!H42="V2"),"V",IF('Création champs PV'!H42="B1","B",IF('Création champs PV'!H42="B2","B",IF('Création champs PV'!H42="1a","1a","")))))</f>
        <v/>
      </c>
      <c r="I37" s="27" t="str">
        <f>IF('Création champs PV'!I42=1,1,IF(OR('Création champs PV'!I42="V1",'Création champs PV'!I42="V2"),"V",IF('Création champs PV'!I42="B1","B",IF('Création champs PV'!I42="B2","B",IF('Création champs PV'!I42="1a","1a","")))))</f>
        <v/>
      </c>
      <c r="J37" s="27" t="str">
        <f>IF('Création champs PV'!J42=1,1,IF(OR('Création champs PV'!J42="V1",'Création champs PV'!J42="V2"),"V",IF('Création champs PV'!J42="B1","B",IF('Création champs PV'!J42="B2","B",IF('Création champs PV'!J42="1a","1a","")))))</f>
        <v/>
      </c>
      <c r="K37" s="27" t="str">
        <f>IF('Création champs PV'!K42=1,1,IF(OR('Création champs PV'!K42="V1",'Création champs PV'!K42="V2"),"V",IF('Création champs PV'!K42="B1","B",IF('Création champs PV'!K42="B2","B",IF('Création champs PV'!K42="1a","1a","")))))</f>
        <v/>
      </c>
      <c r="L37" s="27" t="str">
        <f>IF('Création champs PV'!L42=1,1,IF(OR('Création champs PV'!L42="V1",'Création champs PV'!L42="V2"),"V",IF('Création champs PV'!L42="B1","B",IF('Création champs PV'!L42="B2","B",IF('Création champs PV'!L42="1a","1a","")))))</f>
        <v/>
      </c>
      <c r="M37" s="27" t="str">
        <f>IF('Création champs PV'!M42=1,1,IF(OR('Création champs PV'!M42="V1",'Création champs PV'!M42="V2"),"V",IF('Création champs PV'!M42="B1","B",IF('Création champs PV'!M42="B2","B",IF('Création champs PV'!M42="1a","1a","")))))</f>
        <v/>
      </c>
      <c r="N37" s="27" t="str">
        <f>IF('Création champs PV'!N42=1,1,IF(OR('Création champs PV'!N42="V1",'Création champs PV'!N42="V2"),"V",IF('Création champs PV'!N42="B1","B",IF('Création champs PV'!N42="B2","B",IF('Création champs PV'!N42="1a","1a","")))))</f>
        <v/>
      </c>
      <c r="O37" s="27" t="str">
        <f>IF('Création champs PV'!O42=1,1,IF(OR('Création champs PV'!O42="V1",'Création champs PV'!O42="V2"),"V",IF('Création champs PV'!O42="B1","B",IF('Création champs PV'!O42="B2","B",IF('Création champs PV'!O42="1a","1a","")))))</f>
        <v/>
      </c>
      <c r="P37" s="27" t="str">
        <f>IF('Création champs PV'!P42=1,1,IF(OR('Création champs PV'!P42="V1",'Création champs PV'!P42="V2"),"V",IF('Création champs PV'!P42="B1","B",IF('Création champs PV'!P42="B2","B",IF('Création champs PV'!P42="1a","1a","")))))</f>
        <v/>
      </c>
      <c r="Q37" s="27" t="str">
        <f>IF('Création champs PV'!Q42=1,1,IF(OR('Création champs PV'!Q42="V1",'Création champs PV'!Q42="V2"),"V",IF('Création champs PV'!Q42="B1","B",IF('Création champs PV'!Q42="B2","B",IF('Création champs PV'!Q42="1a","1a","")))))</f>
        <v/>
      </c>
      <c r="R37" s="27" t="str">
        <f>IF('Création champs PV'!R42=1,1,IF(OR('Création champs PV'!R42="V1",'Création champs PV'!R42="V2"),"V",IF('Création champs PV'!R42="B1","B",IF('Création champs PV'!R42="B2","B",IF('Création champs PV'!R42="1a","1a","")))))</f>
        <v/>
      </c>
      <c r="S37" s="27" t="str">
        <f>IF('Création champs PV'!S42=1,1,IF(OR('Création champs PV'!S42="V1",'Création champs PV'!S42="V2"),"V",IF('Création champs PV'!S42="B1","B",IF('Création champs PV'!S42="B2","B",IF('Création champs PV'!S42="1a","1a","")))))</f>
        <v/>
      </c>
      <c r="T37" s="27" t="str">
        <f>IF('Création champs PV'!T42=1,1,IF(OR('Création champs PV'!T42="V1",'Création champs PV'!T42="V2"),"V",IF('Création champs PV'!T42="B1","B",IF('Création champs PV'!T42="B2","B",IF('Création champs PV'!T42="1a","1a","")))))</f>
        <v/>
      </c>
      <c r="U37" s="27" t="str">
        <f>IF('Création champs PV'!U42=1,1,IF(OR('Création champs PV'!U42="V1",'Création champs PV'!U42="V2"),"V",IF('Création champs PV'!U42="B1","B",IF('Création champs PV'!U42="B2","B",IF('Création champs PV'!U42="1a","1a","")))))</f>
        <v/>
      </c>
      <c r="V37" s="27" t="str">
        <f>IF('Création champs PV'!V42=1,1,IF(OR('Création champs PV'!V42="V1",'Création champs PV'!V42="V2"),"V",IF('Création champs PV'!V42="B1","B",IF('Création champs PV'!V42="B2","B",IF('Création champs PV'!V42="1a","1a","")))))</f>
        <v/>
      </c>
      <c r="W37" s="27" t="str">
        <f>IF('Création champs PV'!W42=1,1,IF(OR('Création champs PV'!W42="V1",'Création champs PV'!W42="V2"),"V",IF('Création champs PV'!W42="B1","B",IF('Création champs PV'!W42="B2","B",IF('Création champs PV'!W42="1a","1a","")))))</f>
        <v/>
      </c>
      <c r="X37" s="27" t="str">
        <f>IF('Création champs PV'!X42=1,1,IF(OR('Création champs PV'!X42="V1",'Création champs PV'!X42="V2"),"V",IF('Création champs PV'!X42="B1","B",IF('Création champs PV'!X42="B2","B",IF('Création champs PV'!X42="1a","1a","")))))</f>
        <v/>
      </c>
      <c r="Y37" s="27" t="str">
        <f>IF('Création champs PV'!Y42=1,1,IF(OR('Création champs PV'!Y42="V1",'Création champs PV'!Y42="V2"),"V",IF('Création champs PV'!Y42="B1","B",IF('Création champs PV'!Y42="B2","B",IF('Création champs PV'!Y42="1a","1a","")))))</f>
        <v/>
      </c>
      <c r="Z37" s="27" t="str">
        <f>IF('Création champs PV'!Z42=1,1,IF(OR('Création champs PV'!Z42="V1",'Création champs PV'!Z42="V2"),"V",IF('Création champs PV'!Z42="B1","B",IF('Création champs PV'!Z42="B2","B",IF('Création champs PV'!Z42="1a","1a","")))))</f>
        <v/>
      </c>
      <c r="AA37" s="27" t="str">
        <f>IF('Création champs PV'!AA42=1,1,IF(OR('Création champs PV'!AA42="V1",'Création champs PV'!AA42="V2"),"V",IF('Création champs PV'!AA42="B1","B",IF('Création champs PV'!AA42="B2","B",IF('Création champs PV'!AA42="1a","1a","")))))</f>
        <v/>
      </c>
      <c r="AB37" s="27" t="str">
        <f>IF('Création champs PV'!AB42=1,1,IF(OR('Création champs PV'!AB42="V1",'Création champs PV'!AB42="V2"),"V",IF('Création champs PV'!AB42="B1","B",IF('Création champs PV'!AB42="B2","B",IF('Création champs PV'!AB42="1a","1a","")))))</f>
        <v/>
      </c>
      <c r="AC37" s="27" t="str">
        <f>IF('Création champs PV'!AC42=1,1,IF(OR('Création champs PV'!AC42="V1",'Création champs PV'!AC42="V2"),"V",IF('Création champs PV'!AC42="B1","B",IF('Création champs PV'!AC42="B2","B",IF('Création champs PV'!AC42="1a","1a","")))))</f>
        <v/>
      </c>
      <c r="AD37" s="27" t="str">
        <f>IF('Création champs PV'!AD42=1,1,IF(OR('Création champs PV'!AD42="V1",'Création champs PV'!AD42="V2"),"V",IF('Création champs PV'!AD42="B1","B",IF('Création champs PV'!AD42="B2","B",IF('Création champs PV'!AD42="1a","1a","")))))</f>
        <v/>
      </c>
      <c r="AE37" s="27" t="str">
        <f>IF('Création champs PV'!AE42=1,1,IF(OR('Création champs PV'!AE42="V1",'Création champs PV'!AE42="V2"),"V",IF('Création champs PV'!AE42="B1","B",IF('Création champs PV'!AE42="B2","B",IF('Création champs PV'!AE42="1a","1a","")))))</f>
        <v/>
      </c>
      <c r="AF37" s="27" t="str">
        <f>IF('Création champs PV'!AF42=1,1,IF(OR('Création champs PV'!AF42="V1",'Création champs PV'!AF42="V2"),"V",IF('Création champs PV'!AF42="B1","B",IF('Création champs PV'!AF42="B2","B",IF('Création champs PV'!AF42="1a","1a","")))))</f>
        <v/>
      </c>
      <c r="AG37" s="27" t="str">
        <f>IF('Création champs PV'!AG42=1,1,IF(OR('Création champs PV'!AG42="V1",'Création champs PV'!AG42="V2"),"V",IF('Création champs PV'!AG42="B1","B",IF('Création champs PV'!AG42="B2","B",IF('Création champs PV'!AG42="1a","1a","")))))</f>
        <v/>
      </c>
      <c r="AH37" s="27" t="str">
        <f>IF('Création champs PV'!AH42=1,1,IF(OR('Création champs PV'!AH42="V1",'Création champs PV'!AH42="V2"),"V",IF('Création champs PV'!AH42="B1","B",IF('Création champs PV'!AH42="B2","B",IF('Création champs PV'!AH42="1a","1a","")))))</f>
        <v/>
      </c>
      <c r="AI37" s="27" t="str">
        <f>IF('Création champs PV'!AI42=1,1,IF(OR('Création champs PV'!AI42="V1",'Création champs PV'!AI42="V2"),"V",IF('Création champs PV'!AI42="B1","B",IF('Création champs PV'!AI42="B2","B",IF('Création champs PV'!AI42="1a","1a","")))))</f>
        <v/>
      </c>
      <c r="AJ37" s="27" t="str">
        <f>IF('Création champs PV'!AJ42=1,1,IF(OR('Création champs PV'!AJ42="V1",'Création champs PV'!AJ42="V2"),"V",IF('Création champs PV'!AJ42="B1","B",IF('Création champs PV'!AJ42="B2","B",IF('Création champs PV'!AJ42="1a","1a","")))))</f>
        <v/>
      </c>
      <c r="AK37" s="27" t="str">
        <f>IF('Création champs PV'!AK42=1,1,IF(OR('Création champs PV'!AK42="V1",'Création champs PV'!AK42="V2"),"V",IF('Création champs PV'!AK42="B1","B",IF('Création champs PV'!AK42="B2","B",IF('Création champs PV'!AK42="1a","1a","")))))</f>
        <v/>
      </c>
      <c r="AL37" s="27" t="str">
        <f>IF('Création champs PV'!AL42=1,1,IF(OR('Création champs PV'!AL42="V1",'Création champs PV'!AL42="V2"),"V",IF('Création champs PV'!AL42="B1","B",IF('Création champs PV'!AL42="B2","B",IF('Création champs PV'!AL42="1a","1a","")))))</f>
        <v/>
      </c>
      <c r="AM37" s="27" t="str">
        <f>IF('Création champs PV'!AM42=1,1,IF(OR('Création champs PV'!AM42="V1",'Création champs PV'!AM42="V2"),"V",IF('Création champs PV'!AM42="B1","B",IF('Création champs PV'!AM42="B2","B",IF('Création champs PV'!AM42="1a","1a","")))))</f>
        <v/>
      </c>
      <c r="AN37" s="27" t="str">
        <f>IF('Création champs PV'!AN42=1,1,IF(OR('Création champs PV'!AN42="V1",'Création champs PV'!AN42="V2"),"V",IF('Création champs PV'!AN42="B1","B",IF('Création champs PV'!AN42="B2","B",IF('Création champs PV'!AN42="1a","1a","")))))</f>
        <v/>
      </c>
      <c r="AO37" s="27" t="str">
        <f>IF('Création champs PV'!AO42=1,1,IF(OR('Création champs PV'!AO42="V1",'Création champs PV'!AO42="V2"),"V",IF('Création champs PV'!AO42="B1","B",IF('Création champs PV'!AO42="B2","B",IF('Création champs PV'!AO42="1a","1a","")))))</f>
        <v/>
      </c>
      <c r="AP37" s="27" t="str">
        <f>IF('Création champs PV'!AP42=1,1,IF(OR('Création champs PV'!AP42="V1",'Création champs PV'!AP42="V2"),"V",IF('Création champs PV'!AP42="B1","B",IF('Création champs PV'!AP42="B2","B",IF('Création champs PV'!AP42="1a","1a","")))))</f>
        <v/>
      </c>
      <c r="AQ37" s="27" t="str">
        <f>IF('Création champs PV'!AQ42=1,1,IF(OR('Création champs PV'!AQ42="V1",'Création champs PV'!AQ42="V2"),"V",IF('Création champs PV'!AQ42="B1","B",IF('Création champs PV'!AQ42="B2","B",IF('Création champs PV'!AQ42="1a","1a","")))))</f>
        <v/>
      </c>
      <c r="AR37" s="27" t="str">
        <f>IF('Création champs PV'!AR42=1,1,IF(OR('Création champs PV'!AR42="V1",'Création champs PV'!AR42="V2"),"V",IF('Création champs PV'!AR42="B1","B",IF('Création champs PV'!AR42="B2","B",IF('Création champs PV'!AR42="1a","1a","")))))</f>
        <v/>
      </c>
      <c r="AS37" s="27" t="str">
        <f>IF('Création champs PV'!AS42=1,1,IF(OR('Création champs PV'!AS42="V1",'Création champs PV'!AS42="V2"),"V",IF('Création champs PV'!AS42="B1","B",IF('Création champs PV'!AS42="B2","B",IF('Création champs PV'!AS42="1a","1a","")))))</f>
        <v/>
      </c>
      <c r="AT37" s="27" t="str">
        <f>IF('Création champs PV'!AT42=1,1,IF(OR('Création champs PV'!AT42="V1",'Création champs PV'!AT42="V2"),"V",IF('Création champs PV'!AT42="B1","B",IF('Création champs PV'!AT42="B2","B",IF('Création champs PV'!AT42="1a","1a","")))))</f>
        <v/>
      </c>
      <c r="AU37" s="27" t="str">
        <f>IF('Création champs PV'!AU42=1,1,IF(OR('Création champs PV'!AU42="V1",'Création champs PV'!AU42="V2"),"V",IF('Création champs PV'!AU42="B1","B",IF('Création champs PV'!AU42="B2","B",IF('Création champs PV'!AU42="1a","1a","")))))</f>
        <v/>
      </c>
      <c r="AV37" s="27" t="str">
        <f>IF('Création champs PV'!AV42=1,1,IF(OR('Création champs PV'!AV42="V1",'Création champs PV'!AV42="V2"),"V",IF('Création champs PV'!AV42="B1","B",IF('Création champs PV'!AV42="B2","B",IF('Création champs PV'!AV42="1a","1a","")))))</f>
        <v/>
      </c>
      <c r="AW37" s="27" t="str">
        <f>IF('Création champs PV'!AW42=1,1,IF(OR('Création champs PV'!AW42="V1",'Création champs PV'!AW42="V2"),"V",IF('Création champs PV'!AW42="B1","B",IF('Création champs PV'!AW42="B2","B",IF('Création champs PV'!AW42="1a","1a","")))))</f>
        <v/>
      </c>
      <c r="AX37" s="27" t="str">
        <f>IF('Création champs PV'!AX42=1,1,IF(OR('Création champs PV'!AX42="V1",'Création champs PV'!AX42="V2"),"V",IF('Création champs PV'!AX42="B1","B",IF('Création champs PV'!AX42="B2","B",IF('Création champs PV'!AX42="1a","1a","")))))</f>
        <v/>
      </c>
      <c r="AY37" s="27" t="str">
        <f>IF('Création champs PV'!AY42=1,1,IF(OR('Création champs PV'!AY42="V1",'Création champs PV'!AY42="V2"),"V",IF('Création champs PV'!AY42="B1","B",IF('Création champs PV'!AY42="B2","B",IF('Création champs PV'!AY42="1a","1a","")))))</f>
        <v/>
      </c>
      <c r="AZ37" s="27" t="str">
        <f>IF('Création champs PV'!AZ42=1,1,IF(OR('Création champs PV'!AZ42="V1",'Création champs PV'!AZ42="V2"),"V",IF('Création champs PV'!AZ42="B1","B",IF('Création champs PV'!AZ42="B2","B",IF('Création champs PV'!AZ42="1a","1a","")))))</f>
        <v/>
      </c>
      <c r="BA37" s="27" t="str">
        <f>IF('Création champs PV'!BA42=1,1,IF(OR('Création champs PV'!BA42="V1",'Création champs PV'!BA42="V2"),"V",IF('Création champs PV'!BA42="B1","B",IF('Création champs PV'!BA42="B2","B",IF('Création champs PV'!BA42="1a","1a","")))))</f>
        <v/>
      </c>
      <c r="BB37" s="27" t="str">
        <f>IF('Création champs PV'!BB42=1,1,IF(OR('Création champs PV'!BB42="V1",'Création champs PV'!BB42="V2"),"V",IF('Création champs PV'!BB42="B1","B",IF('Création champs PV'!BB42="B2","B",IF('Création champs PV'!BB42="1a","1a","")))))</f>
        <v/>
      </c>
      <c r="BC37" s="27" t="str">
        <f>IF('Création champs PV'!BC42=1,1,IF(OR('Création champs PV'!BC42="V1",'Création champs PV'!BC42="V2"),"V",IF('Création champs PV'!BC42="B1","B",IF('Création champs PV'!BC42="B2","B",IF('Création champs PV'!BC42="1a","1a","")))))</f>
        <v/>
      </c>
      <c r="BD37" s="27" t="str">
        <f>IF('Création champs PV'!BD42=1,1,IF(OR('Création champs PV'!BD42="V1",'Création champs PV'!BD42="V2"),"V",IF('Création champs PV'!BD42="B1","B",IF('Création champs PV'!BD42="B2","B",IF('Création champs PV'!BD42="1a","1a","")))))</f>
        <v/>
      </c>
      <c r="BE37" s="27" t="str">
        <f>IF('Création champs PV'!BE42=1,1,IF(OR('Création champs PV'!BE42="V1",'Création champs PV'!BE42="V2"),"V",IF('Création champs PV'!BE42="B1","B",IF('Création champs PV'!BE42="B2","B",IF('Création champs PV'!BE42="1a","1a","")))))</f>
        <v/>
      </c>
      <c r="BF37" s="27" t="str">
        <f>IF('Création champs PV'!BF42=1,1,IF(OR('Création champs PV'!BF42="V1",'Création champs PV'!BF42="V2"),"V",IF('Création champs PV'!BF42="B1","B",IF('Création champs PV'!BF42="B2","B",IF('Création champs PV'!BF42="1a","1a","")))))</f>
        <v/>
      </c>
      <c r="BG37" s="27" t="str">
        <f>IF('Création champs PV'!BG42=1,1,IF(OR('Création champs PV'!BG42="V1",'Création champs PV'!BG42="V2"),"V",IF('Création champs PV'!BG42="B1","B",IF('Création champs PV'!BG42="B2","B",IF('Création champs PV'!BG42="1a","1a","")))))</f>
        <v/>
      </c>
      <c r="BH37" s="27" t="str">
        <f>IF('Création champs PV'!BH42=1,1,IF(OR('Création champs PV'!BH42="V1",'Création champs PV'!BH42="V2"),"V",IF('Création champs PV'!BH42="B1","B",IF('Création champs PV'!BH42="B2","B",IF('Création champs PV'!BH42="1a","1a","")))))</f>
        <v/>
      </c>
      <c r="BI37" s="27" t="str">
        <f>IF('Création champs PV'!BI42=1,1,IF(OR('Création champs PV'!BI42="V1",'Création champs PV'!BI42="V2"),"V",IF('Création champs PV'!BI42="B1","B",IF('Création champs PV'!BI42="B2","B",IF('Création champs PV'!BI42="1a","1a","")))))</f>
        <v/>
      </c>
      <c r="BJ37" s="27" t="str">
        <f>IF('Création champs PV'!BJ42=1,1,IF(OR('Création champs PV'!BJ42="V1",'Création champs PV'!BJ42="V2"),"V",IF('Création champs PV'!BJ42="B1","B",IF('Création champs PV'!BJ42="B2","B",IF('Création champs PV'!BJ42="1a","1a","")))))</f>
        <v/>
      </c>
      <c r="BK37" s="27" t="str">
        <f>IF('Création champs PV'!BK42=1,1,IF(OR('Création champs PV'!BK42="V1",'Création champs PV'!BK42="V2"),"V",IF('Création champs PV'!BK42="B1","B",IF('Création champs PV'!BK42="B2","B",IF('Création champs PV'!BK42="1a","1a","")))))</f>
        <v/>
      </c>
      <c r="BL37" s="27" t="str">
        <f>IF('Création champs PV'!BL42=1,1,IF(OR('Création champs PV'!BL42="V1",'Création champs PV'!BL42="V2"),"V",IF('Création champs PV'!BL42="B1","B",IF('Création champs PV'!BL42="B2","B",IF('Création champs PV'!BL42="1a","1a","")))))</f>
        <v/>
      </c>
      <c r="BM37" s="27" t="str">
        <f>IF('Création champs PV'!BM42=1,1,IF(OR('Création champs PV'!BM42="V1",'Création champs PV'!BM42="V2"),"V",IF('Création champs PV'!BM42="B1","B",IF('Création champs PV'!BM42="B2","B",IF('Création champs PV'!BM42="1a","1a","")))))</f>
        <v/>
      </c>
      <c r="BN37" s="27" t="str">
        <f>IF('Création champs PV'!BN42=1,1,IF(OR('Création champs PV'!BN42="V1",'Création champs PV'!BN42="V2"),"V",IF('Création champs PV'!BN42="B1","B",IF('Création champs PV'!BN42="B2","B",IF('Création champs PV'!BN42="1a","1a","")))))</f>
        <v/>
      </c>
      <c r="BO37" s="27" t="str">
        <f>IF('Création champs PV'!BO42=1,1,IF(OR('Création champs PV'!BO42="V1",'Création champs PV'!BO42="V2"),"V",IF('Création champs PV'!BO42="B1","B",IF('Création champs PV'!BO42="B2","B",IF('Création champs PV'!BO42="1a","1a","")))))</f>
        <v/>
      </c>
      <c r="BP37" s="27" t="str">
        <f>IF('Création champs PV'!BP42=1,1,IF(OR('Création champs PV'!BP42="V1",'Création champs PV'!BP42="V2"),"V",IF('Création champs PV'!BP42="B1","B",IF('Création champs PV'!BP42="B2","B",IF('Création champs PV'!BP42="1a","1a","")))))</f>
        <v/>
      </c>
      <c r="BQ37" s="27" t="str">
        <f>IF('Création champs PV'!BQ42=1,1,IF(OR('Création champs PV'!BQ42="V1",'Création champs PV'!BQ42="V2"),"V",IF('Création champs PV'!BQ42="B1","B",IF('Création champs PV'!BQ42="B2","B",IF('Création champs PV'!BQ42="1a","1a","")))))</f>
        <v/>
      </c>
      <c r="BR37" s="27" t="str">
        <f>IF('Création champs PV'!BR42=1,1,IF(OR('Création champs PV'!BR42="V1",'Création champs PV'!BR42="V2"),"V",IF('Création champs PV'!BR42="B1","B",IF('Création champs PV'!BR42="B2","B",IF('Création champs PV'!BR42="1a","1a","")))))</f>
        <v/>
      </c>
      <c r="BS37" s="27" t="str">
        <f>IF('Création champs PV'!BS42=1,1,IF(OR('Création champs PV'!BS42="V1",'Création champs PV'!BS42="V2"),"V",IF('Création champs PV'!BS42="B1","B",IF('Création champs PV'!BS42="B2","B",IF('Création champs PV'!BS42="1a","1a","")))))</f>
        <v/>
      </c>
      <c r="BT37" s="27" t="str">
        <f>IF('Création champs PV'!BT42=1,1,IF(OR('Création champs PV'!BT42="V1",'Création champs PV'!BT42="V2"),"V",IF('Création champs PV'!BT42="B1","B",IF('Création champs PV'!BT42="B2","B",IF('Création champs PV'!BT42="1a","1a","")))))</f>
        <v/>
      </c>
      <c r="BU37" s="27" t="str">
        <f>IF('Création champs PV'!BU42=1,1,IF(OR('Création champs PV'!BU42="V1",'Création champs PV'!BU42="V2"),"V",IF('Création champs PV'!BU42="B1","B",IF('Création champs PV'!BU42="B2","B",IF('Création champs PV'!BU42="1a","1a","")))))</f>
        <v/>
      </c>
      <c r="BV37" s="27" t="str">
        <f>IF('Création champs PV'!BV42=1,1,IF(OR('Création champs PV'!BV42="V1",'Création champs PV'!BV42="V2"),"V",IF('Création champs PV'!BV42="B1","B",IF('Création champs PV'!BV42="B2","B",IF('Création champs PV'!BV42="1a","1a","")))))</f>
        <v/>
      </c>
      <c r="BW37" s="27" t="str">
        <f>IF('Création champs PV'!BW42=1,1,IF(OR('Création champs PV'!BW42="V1",'Création champs PV'!BW42="V2"),"V",IF('Création champs PV'!BW42="B1","B",IF('Création champs PV'!BW42="B2","B",IF('Création champs PV'!BW42="1a","1a","")))))</f>
        <v/>
      </c>
      <c r="BX37" s="27" t="str">
        <f>IF('Création champs PV'!BX42=1,1,IF(OR('Création champs PV'!BX42="V1",'Création champs PV'!BX42="V2"),"V",IF('Création champs PV'!BX42="B1","B",IF('Création champs PV'!BX42="B2","B",IF('Création champs PV'!BX42="1a","1a","")))))</f>
        <v/>
      </c>
      <c r="BY37" s="27" t="str">
        <f>IF('Création champs PV'!BY42=1,1,IF(OR('Création champs PV'!BY42="V1",'Création champs PV'!BY42="V2"),"V",IF('Création champs PV'!BY42="B1","B",IF('Création champs PV'!BY42="B2","B",IF('Création champs PV'!BY42="1a","1a","")))))</f>
        <v/>
      </c>
      <c r="BZ37" s="27" t="str">
        <f>IF('Création champs PV'!BZ42=1,1,IF(OR('Création champs PV'!BZ42="V1",'Création champs PV'!BZ42="V2"),"V",IF('Création champs PV'!BZ42="B1","B",IF('Création champs PV'!BZ42="B2","B",IF('Création champs PV'!BZ42="1a","1a","")))))</f>
        <v/>
      </c>
      <c r="CA37" s="27" t="str">
        <f>IF('Création champs PV'!CA42=1,1,IF(OR('Création champs PV'!CA42="V1",'Création champs PV'!CA42="V2"),"V",IF('Création champs PV'!CA42="B1","B",IF('Création champs PV'!CA42="B2","B",IF('Création champs PV'!CA42="1a","1a","")))))</f>
        <v/>
      </c>
      <c r="CB37" s="27" t="str">
        <f>IF('Création champs PV'!CB42=1,1,IF(OR('Création champs PV'!CB42="V1",'Création champs PV'!CB42="V2"),"V",IF('Création champs PV'!CB42="B1","B",IF('Création champs PV'!CB42="B2","B",IF('Création champs PV'!CB42="1a","1a","")))))</f>
        <v/>
      </c>
      <c r="CC37" s="27" t="str">
        <f>IF('Création champs PV'!CC42=1,1,IF(OR('Création champs PV'!CC42="V1",'Création champs PV'!CC42="V2"),"V",IF('Création champs PV'!CC42="B1","B",IF('Création champs PV'!CC42="B2","B",IF('Création champs PV'!CC42="1a","1a","")))))</f>
        <v/>
      </c>
      <c r="CD37" s="27" t="str">
        <f>IF('Création champs PV'!CD42=1,1,IF(OR('Création champs PV'!CD42="V1",'Création champs PV'!CD42="V2"),"V",IF('Création champs PV'!CD42="B1","B",IF('Création champs PV'!CD42="B2","B",IF('Création champs PV'!CD42="1a","1a","")))))</f>
        <v/>
      </c>
      <c r="CE37" s="27" t="str">
        <f>IF('Création champs PV'!CE42=1,1,IF(OR('Création champs PV'!CE42="V1",'Création champs PV'!CE42="V2"),"V",IF('Création champs PV'!CE42="B1","B",IF('Création champs PV'!CE42="B2","B",IF('Création champs PV'!CE42="1a","1a","")))))</f>
        <v/>
      </c>
      <c r="CF37" s="27" t="str">
        <f>IF('Création champs PV'!CF42=1,1,IF(OR('Création champs PV'!CF42="V1",'Création champs PV'!CF42="V2"),"V",IF('Création champs PV'!CF42="B1","B",IF('Création champs PV'!CF42="B2","B",IF('Création champs PV'!CF42="1a","1a","")))))</f>
        <v/>
      </c>
      <c r="CG37" s="27" t="str">
        <f>IF('Création champs PV'!CG42=1,1,IF(OR('Création champs PV'!CG42="V1",'Création champs PV'!CG42="V2"),"V",IF('Création champs PV'!CG42="B1","B",IF('Création champs PV'!CG42="B2","B",IF('Création champs PV'!CG42="1a","1a","")))))</f>
        <v/>
      </c>
      <c r="CH37" s="27" t="str">
        <f>IF('Création champs PV'!CH42=1,1,IF(OR('Création champs PV'!CH42="V1",'Création champs PV'!CH42="V2"),"V",IF('Création champs PV'!CH42="B1","B",IF('Création champs PV'!CH42="B2","B",IF('Création champs PV'!CH42="1a","1a","")))))</f>
        <v/>
      </c>
      <c r="CI37" s="27" t="str">
        <f>IF('Création champs PV'!CI42=1,1,IF(OR('Création champs PV'!CI42="V1",'Création champs PV'!CI42="V2"),"V",IF('Création champs PV'!CI42="B1","B",IF('Création champs PV'!CI42="B2","B",IF('Création champs PV'!CI42="1a","1a","")))))</f>
        <v/>
      </c>
      <c r="CJ37" s="27" t="str">
        <f>IF('Création champs PV'!CJ42=1,1,IF(OR('Création champs PV'!CJ42="V1",'Création champs PV'!CJ42="V2"),"V",IF('Création champs PV'!CJ42="B1","B",IF('Création champs PV'!CJ42="B2","B",IF('Création champs PV'!CJ42="1a","1a","")))))</f>
        <v/>
      </c>
      <c r="CK37" s="27" t="str">
        <f>IF('Création champs PV'!CK42=1,1,IF(OR('Création champs PV'!CK42="V1",'Création champs PV'!CK42="V2"),"V",IF('Création champs PV'!CK42="B1","B",IF('Création champs PV'!CK42="B2","B",IF('Création champs PV'!CK42="1a","1a","")))))</f>
        <v/>
      </c>
      <c r="CL37" s="27" t="str">
        <f>IF('Création champs PV'!CL42=1,1,IF(OR('Création champs PV'!CL42="V1",'Création champs PV'!CL42="V2"),"V",IF('Création champs PV'!CL42="B1","B",IF('Création champs PV'!CL42="B2","B",IF('Création champs PV'!CL42="1a","1a","")))))</f>
        <v/>
      </c>
      <c r="CM37" s="27" t="str">
        <f>IF('Création champs PV'!CM42=1,1,IF(OR('Création champs PV'!CM42="V1",'Création champs PV'!CM42="V2"),"V",IF('Création champs PV'!CM42="B1","B",IF('Création champs PV'!CM42="B2","B",IF('Création champs PV'!CM42="1a","1a","")))))</f>
        <v/>
      </c>
      <c r="CN37" s="27" t="str">
        <f>IF('Création champs PV'!CN42=1,1,IF(OR('Création champs PV'!CN42="V1",'Création champs PV'!CN42="V2"),"V",IF('Création champs PV'!CN42="B1","B",IF('Création champs PV'!CN42="B2","B",IF('Création champs PV'!CN42="1a","1a","")))))</f>
        <v/>
      </c>
      <c r="CO37" s="27" t="str">
        <f>IF('Création champs PV'!CO42=1,1,IF(OR('Création champs PV'!CO42="V1",'Création champs PV'!CO42="V2"),"V",IF('Création champs PV'!CO42="B1","B",IF('Création champs PV'!CO42="B2","B",IF('Création champs PV'!CO42="1a","1a","")))))</f>
        <v/>
      </c>
      <c r="CP37" s="27" t="str">
        <f>IF('Création champs PV'!CP42=1,1,IF(OR('Création champs PV'!CP42="V1",'Création champs PV'!CP42="V2"),"V",IF('Création champs PV'!CP42="B1","B",IF('Création champs PV'!CP42="B2","B",IF('Création champs PV'!CP42="1a","1a","")))))</f>
        <v/>
      </c>
      <c r="CQ37" s="27" t="str">
        <f>IF('Création champs PV'!CQ42=1,1,IF(OR('Création champs PV'!CQ42="V1",'Création champs PV'!CQ42="V2"),"V",IF('Création champs PV'!CQ42="B1","B",IF('Création champs PV'!CQ42="B2","B",IF('Création champs PV'!CQ42="1a","1a","")))))</f>
        <v/>
      </c>
      <c r="CR37" s="27" t="str">
        <f>IF('Création champs PV'!CR42=1,1,IF(OR('Création champs PV'!CR42="V1",'Création champs PV'!CR42="V2"),"V",IF('Création champs PV'!CR42="B1","B",IF('Création champs PV'!CR42="B2","B",IF('Création champs PV'!CR42="1a","1a","")))))</f>
        <v/>
      </c>
      <c r="CS37" s="27" t="str">
        <f>IF('Création champs PV'!CS42=1,1,IF(OR('Création champs PV'!CS42="V1",'Création champs PV'!CS42="V2"),"V",IF('Création champs PV'!CS42="B1","B",IF('Création champs PV'!CS42="B2","B",IF('Création champs PV'!CS42="1a","1a","")))))</f>
        <v/>
      </c>
      <c r="CT37" s="27" t="str">
        <f>IF('Création champs PV'!CT42=1,1,IF(OR('Création champs PV'!CT42="V1",'Création champs PV'!CT42="V2"),"V",IF('Création champs PV'!CT42="B1","B",IF('Création champs PV'!CT42="B2","B",IF('Création champs PV'!CT42="1a","1a","")))))</f>
        <v/>
      </c>
      <c r="CU37" s="27" t="str">
        <f>IF('Création champs PV'!CU42=1,1,IF(OR('Création champs PV'!CU42="V1",'Création champs PV'!CU42="V2"),"V",IF('Création champs PV'!CU42="B1","B",IF('Création champs PV'!CU42="B2","B",IF('Création champs PV'!CU42="1a","1a","")))))</f>
        <v/>
      </c>
      <c r="CV37" s="27" t="str">
        <f>IF('Création champs PV'!CV42=1,1,IF(OR('Création champs PV'!CV42="V1",'Création champs PV'!CV42="V2"),"V",IF('Création champs PV'!CV42="B1","B",IF('Création champs PV'!CV42="B2","B",IF('Création champs PV'!CV42="1a","1a","")))))</f>
        <v/>
      </c>
      <c r="CW37" s="27" t="str">
        <f>IF('Création champs PV'!CW42=1,1,IF(OR('Création champs PV'!CW42="V1",'Création champs PV'!CW42="V2"),"V",IF('Création champs PV'!CW42="B1","B",IF('Création champs PV'!CW42="B2","B",IF('Création champs PV'!CW42="1a","1a","")))))</f>
        <v/>
      </c>
      <c r="CX37" s="27" t="str">
        <f>IF('Création champs PV'!CX42=1,1,IF(OR('Création champs PV'!CX42="V1",'Création champs PV'!CX42="V2"),"V",IF('Création champs PV'!CX42="B1","B",IF('Création champs PV'!CX42="B2","B",IF('Création champs PV'!CX42="1a","1a","")))))</f>
        <v/>
      </c>
      <c r="CY37" s="27" t="str">
        <f>IF('Création champs PV'!CY42=1,1,IF(OR('Création champs PV'!CY42="V1",'Création champs PV'!CY42="V2"),"V",IF('Création champs PV'!CY42="B1","B",IF('Création champs PV'!CY42="B2","B",IF('Création champs PV'!CY42="1a","1a","")))))</f>
        <v/>
      </c>
      <c r="CZ37" s="27" t="str">
        <f>IF('Création champs PV'!CZ42=1,1,IF(OR('Création champs PV'!CZ42="V1",'Création champs PV'!CZ42="V2"),"V",IF('Création champs PV'!CZ42="B1","B",IF('Création champs PV'!CZ42="B2","B",IF('Création champs PV'!CZ42="1a","1a","")))))</f>
        <v/>
      </c>
      <c r="DA37" s="27" t="str">
        <f>IF('Création champs PV'!DA42=1,1,IF(OR('Création champs PV'!DA42="V1",'Création champs PV'!DA42="V2"),"V",IF('Création champs PV'!DA42="B1","B",IF('Création champs PV'!DA42="B2","B",IF('Création champs PV'!DA42="1a","1a","")))))</f>
        <v/>
      </c>
      <c r="DB37" s="27" t="str">
        <f>IF('Création champs PV'!DB42=1,1,IF(OR('Création champs PV'!DB42="V1",'Création champs PV'!DB42="V2"),"V",IF('Création champs PV'!DB42="B1","B",IF('Création champs PV'!DB42="B2","B",IF('Création champs PV'!DB42="1a","1a","")))))</f>
        <v/>
      </c>
      <c r="DC37" s="27" t="str">
        <f>IF('Création champs PV'!DC42=1,1,IF(OR('Création champs PV'!DC42="V1",'Création champs PV'!DC42="V2"),"V",IF('Création champs PV'!DC42="B1","B",IF('Création champs PV'!DC42="B2","B",IF('Création champs PV'!DC42="1a","1a","")))))</f>
        <v/>
      </c>
      <c r="DD37" s="28" t="str">
        <f>IF('Création champs PV'!DD42=1,1,IF(OR('Création champs PV'!DD42="V1",'Création champs PV'!DD42="V2"),"V",IF('Création champs PV'!DD42="B1","B",IF('Création champs PV'!DD42="B2","B",IF('Création champs PV'!DD42="1a","1a","")))))</f>
        <v/>
      </c>
      <c r="DE37" s="37"/>
    </row>
    <row r="38" spans="2:109" ht="21" customHeight="1" x14ac:dyDescent="0.35">
      <c r="B38" s="36"/>
      <c r="C38" s="26" t="str">
        <f>IF('Création champs PV'!C43=1,1,IF(OR('Création champs PV'!C43="V1",'Création champs PV'!C43="V2"),"V",IF('Création champs PV'!C43="B1","B",IF('Création champs PV'!C43="B2","B",IF('Création champs PV'!C43="1a","1a","")))))</f>
        <v/>
      </c>
      <c r="D38" s="27" t="str">
        <f>IF('Création champs PV'!D43=1,1,IF(OR('Création champs PV'!D43="V1",'Création champs PV'!D43="V2"),"V",IF('Création champs PV'!D43="B1","B",IF('Création champs PV'!D43="B2","B",IF('Création champs PV'!D43="1a","1a","")))))</f>
        <v/>
      </c>
      <c r="E38" s="27" t="str">
        <f>IF('Création champs PV'!E43=1,1,IF(OR('Création champs PV'!E43="V1",'Création champs PV'!E43="V2"),"V",IF('Création champs PV'!E43="B1","B",IF('Création champs PV'!E43="B2","B",IF('Création champs PV'!E43="1a","1a","")))))</f>
        <v/>
      </c>
      <c r="F38" s="27" t="str">
        <f>IF('Création champs PV'!F43=1,1,IF(OR('Création champs PV'!F43="V1",'Création champs PV'!F43="V2"),"V",IF('Création champs PV'!F43="B1","B",IF('Création champs PV'!F43="B2","B",IF('Création champs PV'!F43="1a","1a","")))))</f>
        <v/>
      </c>
      <c r="G38" s="27" t="str">
        <f>IF('Création champs PV'!G43=1,1,IF(OR('Création champs PV'!G43="V1",'Création champs PV'!G43="V2"),"V",IF('Création champs PV'!G43="B1","B",IF('Création champs PV'!G43="B2","B",IF('Création champs PV'!G43="1a","1a","")))))</f>
        <v/>
      </c>
      <c r="H38" s="27" t="str">
        <f>IF('Création champs PV'!H43=1,1,IF(OR('Création champs PV'!H43="V1",'Création champs PV'!H43="V2"),"V",IF('Création champs PV'!H43="B1","B",IF('Création champs PV'!H43="B2","B",IF('Création champs PV'!H43="1a","1a","")))))</f>
        <v/>
      </c>
      <c r="I38" s="27" t="str">
        <f>IF('Création champs PV'!I43=1,1,IF(OR('Création champs PV'!I43="V1",'Création champs PV'!I43="V2"),"V",IF('Création champs PV'!I43="B1","B",IF('Création champs PV'!I43="B2","B",IF('Création champs PV'!I43="1a","1a","")))))</f>
        <v/>
      </c>
      <c r="J38" s="27" t="str">
        <f>IF('Création champs PV'!J43=1,1,IF(OR('Création champs PV'!J43="V1",'Création champs PV'!J43="V2"),"V",IF('Création champs PV'!J43="B1","B",IF('Création champs PV'!J43="B2","B",IF('Création champs PV'!J43="1a","1a","")))))</f>
        <v/>
      </c>
      <c r="K38" s="27" t="str">
        <f>IF('Création champs PV'!K43=1,1,IF(OR('Création champs PV'!K43="V1",'Création champs PV'!K43="V2"),"V",IF('Création champs PV'!K43="B1","B",IF('Création champs PV'!K43="B2","B",IF('Création champs PV'!K43="1a","1a","")))))</f>
        <v/>
      </c>
      <c r="L38" s="27" t="str">
        <f>IF('Création champs PV'!L43=1,1,IF(OR('Création champs PV'!L43="V1",'Création champs PV'!L43="V2"),"V",IF('Création champs PV'!L43="B1","B",IF('Création champs PV'!L43="B2","B",IF('Création champs PV'!L43="1a","1a","")))))</f>
        <v/>
      </c>
      <c r="M38" s="27" t="str">
        <f>IF('Création champs PV'!M43=1,1,IF(OR('Création champs PV'!M43="V1",'Création champs PV'!M43="V2"),"V",IF('Création champs PV'!M43="B1","B",IF('Création champs PV'!M43="B2","B",IF('Création champs PV'!M43="1a","1a","")))))</f>
        <v/>
      </c>
      <c r="N38" s="27" t="str">
        <f>IF('Création champs PV'!N43=1,1,IF(OR('Création champs PV'!N43="V1",'Création champs PV'!N43="V2"),"V",IF('Création champs PV'!N43="B1","B",IF('Création champs PV'!N43="B2","B",IF('Création champs PV'!N43="1a","1a","")))))</f>
        <v/>
      </c>
      <c r="O38" s="27" t="str">
        <f>IF('Création champs PV'!O43=1,1,IF(OR('Création champs PV'!O43="V1",'Création champs PV'!O43="V2"),"V",IF('Création champs PV'!O43="B1","B",IF('Création champs PV'!O43="B2","B",IF('Création champs PV'!O43="1a","1a","")))))</f>
        <v/>
      </c>
      <c r="P38" s="27" t="str">
        <f>IF('Création champs PV'!P43=1,1,IF(OR('Création champs PV'!P43="V1",'Création champs PV'!P43="V2"),"V",IF('Création champs PV'!P43="B1","B",IF('Création champs PV'!P43="B2","B",IF('Création champs PV'!P43="1a","1a","")))))</f>
        <v/>
      </c>
      <c r="Q38" s="27" t="str">
        <f>IF('Création champs PV'!Q43=1,1,IF(OR('Création champs PV'!Q43="V1",'Création champs PV'!Q43="V2"),"V",IF('Création champs PV'!Q43="B1","B",IF('Création champs PV'!Q43="B2","B",IF('Création champs PV'!Q43="1a","1a","")))))</f>
        <v/>
      </c>
      <c r="R38" s="27" t="str">
        <f>IF('Création champs PV'!R43=1,1,IF(OR('Création champs PV'!R43="V1",'Création champs PV'!R43="V2"),"V",IF('Création champs PV'!R43="B1","B",IF('Création champs PV'!R43="B2","B",IF('Création champs PV'!R43="1a","1a","")))))</f>
        <v/>
      </c>
      <c r="S38" s="27" t="str">
        <f>IF('Création champs PV'!S43=1,1,IF(OR('Création champs PV'!S43="V1",'Création champs PV'!S43="V2"),"V",IF('Création champs PV'!S43="B1","B",IF('Création champs PV'!S43="B2","B",IF('Création champs PV'!S43="1a","1a","")))))</f>
        <v/>
      </c>
      <c r="T38" s="27" t="str">
        <f>IF('Création champs PV'!T43=1,1,IF(OR('Création champs PV'!T43="V1",'Création champs PV'!T43="V2"),"V",IF('Création champs PV'!T43="B1","B",IF('Création champs PV'!T43="B2","B",IF('Création champs PV'!T43="1a","1a","")))))</f>
        <v/>
      </c>
      <c r="U38" s="27" t="str">
        <f>IF('Création champs PV'!U43=1,1,IF(OR('Création champs PV'!U43="V1",'Création champs PV'!U43="V2"),"V",IF('Création champs PV'!U43="B1","B",IF('Création champs PV'!U43="B2","B",IF('Création champs PV'!U43="1a","1a","")))))</f>
        <v/>
      </c>
      <c r="V38" s="27" t="str">
        <f>IF('Création champs PV'!V43=1,1,IF(OR('Création champs PV'!V43="V1",'Création champs PV'!V43="V2"),"V",IF('Création champs PV'!V43="B1","B",IF('Création champs PV'!V43="B2","B",IF('Création champs PV'!V43="1a","1a","")))))</f>
        <v/>
      </c>
      <c r="W38" s="27" t="str">
        <f>IF('Création champs PV'!W43=1,1,IF(OR('Création champs PV'!W43="V1",'Création champs PV'!W43="V2"),"V",IF('Création champs PV'!W43="B1","B",IF('Création champs PV'!W43="B2","B",IF('Création champs PV'!W43="1a","1a","")))))</f>
        <v/>
      </c>
      <c r="X38" s="27" t="str">
        <f>IF('Création champs PV'!X43=1,1,IF(OR('Création champs PV'!X43="V1",'Création champs PV'!X43="V2"),"V",IF('Création champs PV'!X43="B1","B",IF('Création champs PV'!X43="B2","B",IF('Création champs PV'!X43="1a","1a","")))))</f>
        <v/>
      </c>
      <c r="Y38" s="27" t="str">
        <f>IF('Création champs PV'!Y43=1,1,IF(OR('Création champs PV'!Y43="V1",'Création champs PV'!Y43="V2"),"V",IF('Création champs PV'!Y43="B1","B",IF('Création champs PV'!Y43="B2","B",IF('Création champs PV'!Y43="1a","1a","")))))</f>
        <v/>
      </c>
      <c r="Z38" s="27" t="str">
        <f>IF('Création champs PV'!Z43=1,1,IF(OR('Création champs PV'!Z43="V1",'Création champs PV'!Z43="V2"),"V",IF('Création champs PV'!Z43="B1","B",IF('Création champs PV'!Z43="B2","B",IF('Création champs PV'!Z43="1a","1a","")))))</f>
        <v/>
      </c>
      <c r="AA38" s="27" t="str">
        <f>IF('Création champs PV'!AA43=1,1,IF(OR('Création champs PV'!AA43="V1",'Création champs PV'!AA43="V2"),"V",IF('Création champs PV'!AA43="B1","B",IF('Création champs PV'!AA43="B2","B",IF('Création champs PV'!AA43="1a","1a","")))))</f>
        <v/>
      </c>
      <c r="AB38" s="27" t="str">
        <f>IF('Création champs PV'!AB43=1,1,IF(OR('Création champs PV'!AB43="V1",'Création champs PV'!AB43="V2"),"V",IF('Création champs PV'!AB43="B1","B",IF('Création champs PV'!AB43="B2","B",IF('Création champs PV'!AB43="1a","1a","")))))</f>
        <v/>
      </c>
      <c r="AC38" s="27" t="str">
        <f>IF('Création champs PV'!AC43=1,1,IF(OR('Création champs PV'!AC43="V1",'Création champs PV'!AC43="V2"),"V",IF('Création champs PV'!AC43="B1","B",IF('Création champs PV'!AC43="B2","B",IF('Création champs PV'!AC43="1a","1a","")))))</f>
        <v/>
      </c>
      <c r="AD38" s="27" t="str">
        <f>IF('Création champs PV'!AD43=1,1,IF(OR('Création champs PV'!AD43="V1",'Création champs PV'!AD43="V2"),"V",IF('Création champs PV'!AD43="B1","B",IF('Création champs PV'!AD43="B2","B",IF('Création champs PV'!AD43="1a","1a","")))))</f>
        <v/>
      </c>
      <c r="AE38" s="27" t="str">
        <f>IF('Création champs PV'!AE43=1,1,IF(OR('Création champs PV'!AE43="V1",'Création champs PV'!AE43="V2"),"V",IF('Création champs PV'!AE43="B1","B",IF('Création champs PV'!AE43="B2","B",IF('Création champs PV'!AE43="1a","1a","")))))</f>
        <v/>
      </c>
      <c r="AF38" s="27" t="str">
        <f>IF('Création champs PV'!AF43=1,1,IF(OR('Création champs PV'!AF43="V1",'Création champs PV'!AF43="V2"),"V",IF('Création champs PV'!AF43="B1","B",IF('Création champs PV'!AF43="B2","B",IF('Création champs PV'!AF43="1a","1a","")))))</f>
        <v/>
      </c>
      <c r="AG38" s="27" t="str">
        <f>IF('Création champs PV'!AG43=1,1,IF(OR('Création champs PV'!AG43="V1",'Création champs PV'!AG43="V2"),"V",IF('Création champs PV'!AG43="B1","B",IF('Création champs PV'!AG43="B2","B",IF('Création champs PV'!AG43="1a","1a","")))))</f>
        <v/>
      </c>
      <c r="AH38" s="27" t="str">
        <f>IF('Création champs PV'!AH43=1,1,IF(OR('Création champs PV'!AH43="V1",'Création champs PV'!AH43="V2"),"V",IF('Création champs PV'!AH43="B1","B",IF('Création champs PV'!AH43="B2","B",IF('Création champs PV'!AH43="1a","1a","")))))</f>
        <v/>
      </c>
      <c r="AI38" s="27" t="str">
        <f>IF('Création champs PV'!AI43=1,1,IF(OR('Création champs PV'!AI43="V1",'Création champs PV'!AI43="V2"),"V",IF('Création champs PV'!AI43="B1","B",IF('Création champs PV'!AI43="B2","B",IF('Création champs PV'!AI43="1a","1a","")))))</f>
        <v/>
      </c>
      <c r="AJ38" s="27" t="str">
        <f>IF('Création champs PV'!AJ43=1,1,IF(OR('Création champs PV'!AJ43="V1",'Création champs PV'!AJ43="V2"),"V",IF('Création champs PV'!AJ43="B1","B",IF('Création champs PV'!AJ43="B2","B",IF('Création champs PV'!AJ43="1a","1a","")))))</f>
        <v/>
      </c>
      <c r="AK38" s="27" t="str">
        <f>IF('Création champs PV'!AK43=1,1,IF(OR('Création champs PV'!AK43="V1",'Création champs PV'!AK43="V2"),"V",IF('Création champs PV'!AK43="B1","B",IF('Création champs PV'!AK43="B2","B",IF('Création champs PV'!AK43="1a","1a","")))))</f>
        <v/>
      </c>
      <c r="AL38" s="27" t="str">
        <f>IF('Création champs PV'!AL43=1,1,IF(OR('Création champs PV'!AL43="V1",'Création champs PV'!AL43="V2"),"V",IF('Création champs PV'!AL43="B1","B",IF('Création champs PV'!AL43="B2","B",IF('Création champs PV'!AL43="1a","1a","")))))</f>
        <v/>
      </c>
      <c r="AM38" s="27" t="str">
        <f>IF('Création champs PV'!AM43=1,1,IF(OR('Création champs PV'!AM43="V1",'Création champs PV'!AM43="V2"),"V",IF('Création champs PV'!AM43="B1","B",IF('Création champs PV'!AM43="B2","B",IF('Création champs PV'!AM43="1a","1a","")))))</f>
        <v/>
      </c>
      <c r="AN38" s="27" t="str">
        <f>IF('Création champs PV'!AN43=1,1,IF(OR('Création champs PV'!AN43="V1",'Création champs PV'!AN43="V2"),"V",IF('Création champs PV'!AN43="B1","B",IF('Création champs PV'!AN43="B2","B",IF('Création champs PV'!AN43="1a","1a","")))))</f>
        <v/>
      </c>
      <c r="AO38" s="27" t="str">
        <f>IF('Création champs PV'!AO43=1,1,IF(OR('Création champs PV'!AO43="V1",'Création champs PV'!AO43="V2"),"V",IF('Création champs PV'!AO43="B1","B",IF('Création champs PV'!AO43="B2","B",IF('Création champs PV'!AO43="1a","1a","")))))</f>
        <v/>
      </c>
      <c r="AP38" s="27" t="str">
        <f>IF('Création champs PV'!AP43=1,1,IF(OR('Création champs PV'!AP43="V1",'Création champs PV'!AP43="V2"),"V",IF('Création champs PV'!AP43="B1","B",IF('Création champs PV'!AP43="B2","B",IF('Création champs PV'!AP43="1a","1a","")))))</f>
        <v/>
      </c>
      <c r="AQ38" s="27" t="str">
        <f>IF('Création champs PV'!AQ43=1,1,IF(OR('Création champs PV'!AQ43="V1",'Création champs PV'!AQ43="V2"),"V",IF('Création champs PV'!AQ43="B1","B",IF('Création champs PV'!AQ43="B2","B",IF('Création champs PV'!AQ43="1a","1a","")))))</f>
        <v/>
      </c>
      <c r="AR38" s="27" t="str">
        <f>IF('Création champs PV'!AR43=1,1,IF(OR('Création champs PV'!AR43="V1",'Création champs PV'!AR43="V2"),"V",IF('Création champs PV'!AR43="B1","B",IF('Création champs PV'!AR43="B2","B",IF('Création champs PV'!AR43="1a","1a","")))))</f>
        <v/>
      </c>
      <c r="AS38" s="27" t="str">
        <f>IF('Création champs PV'!AS43=1,1,IF(OR('Création champs PV'!AS43="V1",'Création champs PV'!AS43="V2"),"V",IF('Création champs PV'!AS43="B1","B",IF('Création champs PV'!AS43="B2","B",IF('Création champs PV'!AS43="1a","1a","")))))</f>
        <v/>
      </c>
      <c r="AT38" s="27" t="str">
        <f>IF('Création champs PV'!AT43=1,1,IF(OR('Création champs PV'!AT43="V1",'Création champs PV'!AT43="V2"),"V",IF('Création champs PV'!AT43="B1","B",IF('Création champs PV'!AT43="B2","B",IF('Création champs PV'!AT43="1a","1a","")))))</f>
        <v/>
      </c>
      <c r="AU38" s="27" t="str">
        <f>IF('Création champs PV'!AU43=1,1,IF(OR('Création champs PV'!AU43="V1",'Création champs PV'!AU43="V2"),"V",IF('Création champs PV'!AU43="B1","B",IF('Création champs PV'!AU43="B2","B",IF('Création champs PV'!AU43="1a","1a","")))))</f>
        <v/>
      </c>
      <c r="AV38" s="27" t="str">
        <f>IF('Création champs PV'!AV43=1,1,IF(OR('Création champs PV'!AV43="V1",'Création champs PV'!AV43="V2"),"V",IF('Création champs PV'!AV43="B1","B",IF('Création champs PV'!AV43="B2","B",IF('Création champs PV'!AV43="1a","1a","")))))</f>
        <v/>
      </c>
      <c r="AW38" s="27" t="str">
        <f>IF('Création champs PV'!AW43=1,1,IF(OR('Création champs PV'!AW43="V1",'Création champs PV'!AW43="V2"),"V",IF('Création champs PV'!AW43="B1","B",IF('Création champs PV'!AW43="B2","B",IF('Création champs PV'!AW43="1a","1a","")))))</f>
        <v/>
      </c>
      <c r="AX38" s="27" t="str">
        <f>IF('Création champs PV'!AX43=1,1,IF(OR('Création champs PV'!AX43="V1",'Création champs PV'!AX43="V2"),"V",IF('Création champs PV'!AX43="B1","B",IF('Création champs PV'!AX43="B2","B",IF('Création champs PV'!AX43="1a","1a","")))))</f>
        <v/>
      </c>
      <c r="AY38" s="27" t="str">
        <f>IF('Création champs PV'!AY43=1,1,IF(OR('Création champs PV'!AY43="V1",'Création champs PV'!AY43="V2"),"V",IF('Création champs PV'!AY43="B1","B",IF('Création champs PV'!AY43="B2","B",IF('Création champs PV'!AY43="1a","1a","")))))</f>
        <v/>
      </c>
      <c r="AZ38" s="27" t="str">
        <f>IF('Création champs PV'!AZ43=1,1,IF(OR('Création champs PV'!AZ43="V1",'Création champs PV'!AZ43="V2"),"V",IF('Création champs PV'!AZ43="B1","B",IF('Création champs PV'!AZ43="B2","B",IF('Création champs PV'!AZ43="1a","1a","")))))</f>
        <v/>
      </c>
      <c r="BA38" s="27" t="str">
        <f>IF('Création champs PV'!BA43=1,1,IF(OR('Création champs PV'!BA43="V1",'Création champs PV'!BA43="V2"),"V",IF('Création champs PV'!BA43="B1","B",IF('Création champs PV'!BA43="B2","B",IF('Création champs PV'!BA43="1a","1a","")))))</f>
        <v/>
      </c>
      <c r="BB38" s="27" t="str">
        <f>IF('Création champs PV'!BB43=1,1,IF(OR('Création champs PV'!BB43="V1",'Création champs PV'!BB43="V2"),"V",IF('Création champs PV'!BB43="B1","B",IF('Création champs PV'!BB43="B2","B",IF('Création champs PV'!BB43="1a","1a","")))))</f>
        <v/>
      </c>
      <c r="BC38" s="27" t="str">
        <f>IF('Création champs PV'!BC43=1,1,IF(OR('Création champs PV'!BC43="V1",'Création champs PV'!BC43="V2"),"V",IF('Création champs PV'!BC43="B1","B",IF('Création champs PV'!BC43="B2","B",IF('Création champs PV'!BC43="1a","1a","")))))</f>
        <v/>
      </c>
      <c r="BD38" s="27" t="str">
        <f>IF('Création champs PV'!BD43=1,1,IF(OR('Création champs PV'!BD43="V1",'Création champs PV'!BD43="V2"),"V",IF('Création champs PV'!BD43="B1","B",IF('Création champs PV'!BD43="B2","B",IF('Création champs PV'!BD43="1a","1a","")))))</f>
        <v/>
      </c>
      <c r="BE38" s="27" t="str">
        <f>IF('Création champs PV'!BE43=1,1,IF(OR('Création champs PV'!BE43="V1",'Création champs PV'!BE43="V2"),"V",IF('Création champs PV'!BE43="B1","B",IF('Création champs PV'!BE43="B2","B",IF('Création champs PV'!BE43="1a","1a","")))))</f>
        <v/>
      </c>
      <c r="BF38" s="27" t="str">
        <f>IF('Création champs PV'!BF43=1,1,IF(OR('Création champs PV'!BF43="V1",'Création champs PV'!BF43="V2"),"V",IF('Création champs PV'!BF43="B1","B",IF('Création champs PV'!BF43="B2","B",IF('Création champs PV'!BF43="1a","1a","")))))</f>
        <v/>
      </c>
      <c r="BG38" s="27" t="str">
        <f>IF('Création champs PV'!BG43=1,1,IF(OR('Création champs PV'!BG43="V1",'Création champs PV'!BG43="V2"),"V",IF('Création champs PV'!BG43="B1","B",IF('Création champs PV'!BG43="B2","B",IF('Création champs PV'!BG43="1a","1a","")))))</f>
        <v/>
      </c>
      <c r="BH38" s="27" t="str">
        <f>IF('Création champs PV'!BH43=1,1,IF(OR('Création champs PV'!BH43="V1",'Création champs PV'!BH43="V2"),"V",IF('Création champs PV'!BH43="B1","B",IF('Création champs PV'!BH43="B2","B",IF('Création champs PV'!BH43="1a","1a","")))))</f>
        <v/>
      </c>
      <c r="BI38" s="27" t="str">
        <f>IF('Création champs PV'!BI43=1,1,IF(OR('Création champs PV'!BI43="V1",'Création champs PV'!BI43="V2"),"V",IF('Création champs PV'!BI43="B1","B",IF('Création champs PV'!BI43="B2","B",IF('Création champs PV'!BI43="1a","1a","")))))</f>
        <v/>
      </c>
      <c r="BJ38" s="27" t="str">
        <f>IF('Création champs PV'!BJ43=1,1,IF(OR('Création champs PV'!BJ43="V1",'Création champs PV'!BJ43="V2"),"V",IF('Création champs PV'!BJ43="B1","B",IF('Création champs PV'!BJ43="B2","B",IF('Création champs PV'!BJ43="1a","1a","")))))</f>
        <v/>
      </c>
      <c r="BK38" s="27" t="str">
        <f>IF('Création champs PV'!BK43=1,1,IF(OR('Création champs PV'!BK43="V1",'Création champs PV'!BK43="V2"),"V",IF('Création champs PV'!BK43="B1","B",IF('Création champs PV'!BK43="B2","B",IF('Création champs PV'!BK43="1a","1a","")))))</f>
        <v/>
      </c>
      <c r="BL38" s="27" t="str">
        <f>IF('Création champs PV'!BL43=1,1,IF(OR('Création champs PV'!BL43="V1",'Création champs PV'!BL43="V2"),"V",IF('Création champs PV'!BL43="B1","B",IF('Création champs PV'!BL43="B2","B",IF('Création champs PV'!BL43="1a","1a","")))))</f>
        <v/>
      </c>
      <c r="BM38" s="27" t="str">
        <f>IF('Création champs PV'!BM43=1,1,IF(OR('Création champs PV'!BM43="V1",'Création champs PV'!BM43="V2"),"V",IF('Création champs PV'!BM43="B1","B",IF('Création champs PV'!BM43="B2","B",IF('Création champs PV'!BM43="1a","1a","")))))</f>
        <v/>
      </c>
      <c r="BN38" s="27" t="str">
        <f>IF('Création champs PV'!BN43=1,1,IF(OR('Création champs PV'!BN43="V1",'Création champs PV'!BN43="V2"),"V",IF('Création champs PV'!BN43="B1","B",IF('Création champs PV'!BN43="B2","B",IF('Création champs PV'!BN43="1a","1a","")))))</f>
        <v/>
      </c>
      <c r="BO38" s="27" t="str">
        <f>IF('Création champs PV'!BO43=1,1,IF(OR('Création champs PV'!BO43="V1",'Création champs PV'!BO43="V2"),"V",IF('Création champs PV'!BO43="B1","B",IF('Création champs PV'!BO43="B2","B",IF('Création champs PV'!BO43="1a","1a","")))))</f>
        <v/>
      </c>
      <c r="BP38" s="27" t="str">
        <f>IF('Création champs PV'!BP43=1,1,IF(OR('Création champs PV'!BP43="V1",'Création champs PV'!BP43="V2"),"V",IF('Création champs PV'!BP43="B1","B",IF('Création champs PV'!BP43="B2","B",IF('Création champs PV'!BP43="1a","1a","")))))</f>
        <v/>
      </c>
      <c r="BQ38" s="27" t="str">
        <f>IF('Création champs PV'!BQ43=1,1,IF(OR('Création champs PV'!BQ43="V1",'Création champs PV'!BQ43="V2"),"V",IF('Création champs PV'!BQ43="B1","B",IF('Création champs PV'!BQ43="B2","B",IF('Création champs PV'!BQ43="1a","1a","")))))</f>
        <v/>
      </c>
      <c r="BR38" s="27" t="str">
        <f>IF('Création champs PV'!BR43=1,1,IF(OR('Création champs PV'!BR43="V1",'Création champs PV'!BR43="V2"),"V",IF('Création champs PV'!BR43="B1","B",IF('Création champs PV'!BR43="B2","B",IF('Création champs PV'!BR43="1a","1a","")))))</f>
        <v/>
      </c>
      <c r="BS38" s="27" t="str">
        <f>IF('Création champs PV'!BS43=1,1,IF(OR('Création champs PV'!BS43="V1",'Création champs PV'!BS43="V2"),"V",IF('Création champs PV'!BS43="B1","B",IF('Création champs PV'!BS43="B2","B",IF('Création champs PV'!BS43="1a","1a","")))))</f>
        <v/>
      </c>
      <c r="BT38" s="27" t="str">
        <f>IF('Création champs PV'!BT43=1,1,IF(OR('Création champs PV'!BT43="V1",'Création champs PV'!BT43="V2"),"V",IF('Création champs PV'!BT43="B1","B",IF('Création champs PV'!BT43="B2","B",IF('Création champs PV'!BT43="1a","1a","")))))</f>
        <v/>
      </c>
      <c r="BU38" s="27" t="str">
        <f>IF('Création champs PV'!BU43=1,1,IF(OR('Création champs PV'!BU43="V1",'Création champs PV'!BU43="V2"),"V",IF('Création champs PV'!BU43="B1","B",IF('Création champs PV'!BU43="B2","B",IF('Création champs PV'!BU43="1a","1a","")))))</f>
        <v/>
      </c>
      <c r="BV38" s="27" t="str">
        <f>IF('Création champs PV'!BV43=1,1,IF(OR('Création champs PV'!BV43="V1",'Création champs PV'!BV43="V2"),"V",IF('Création champs PV'!BV43="B1","B",IF('Création champs PV'!BV43="B2","B",IF('Création champs PV'!BV43="1a","1a","")))))</f>
        <v/>
      </c>
      <c r="BW38" s="27" t="str">
        <f>IF('Création champs PV'!BW43=1,1,IF(OR('Création champs PV'!BW43="V1",'Création champs PV'!BW43="V2"),"V",IF('Création champs PV'!BW43="B1","B",IF('Création champs PV'!BW43="B2","B",IF('Création champs PV'!BW43="1a","1a","")))))</f>
        <v/>
      </c>
      <c r="BX38" s="27" t="str">
        <f>IF('Création champs PV'!BX43=1,1,IF(OR('Création champs PV'!BX43="V1",'Création champs PV'!BX43="V2"),"V",IF('Création champs PV'!BX43="B1","B",IF('Création champs PV'!BX43="B2","B",IF('Création champs PV'!BX43="1a","1a","")))))</f>
        <v/>
      </c>
      <c r="BY38" s="27" t="str">
        <f>IF('Création champs PV'!BY43=1,1,IF(OR('Création champs PV'!BY43="V1",'Création champs PV'!BY43="V2"),"V",IF('Création champs PV'!BY43="B1","B",IF('Création champs PV'!BY43="B2","B",IF('Création champs PV'!BY43="1a","1a","")))))</f>
        <v/>
      </c>
      <c r="BZ38" s="27" t="str">
        <f>IF('Création champs PV'!BZ43=1,1,IF(OR('Création champs PV'!BZ43="V1",'Création champs PV'!BZ43="V2"),"V",IF('Création champs PV'!BZ43="B1","B",IF('Création champs PV'!BZ43="B2","B",IF('Création champs PV'!BZ43="1a","1a","")))))</f>
        <v/>
      </c>
      <c r="CA38" s="27" t="str">
        <f>IF('Création champs PV'!CA43=1,1,IF(OR('Création champs PV'!CA43="V1",'Création champs PV'!CA43="V2"),"V",IF('Création champs PV'!CA43="B1","B",IF('Création champs PV'!CA43="B2","B",IF('Création champs PV'!CA43="1a","1a","")))))</f>
        <v/>
      </c>
      <c r="CB38" s="27" t="str">
        <f>IF('Création champs PV'!CB43=1,1,IF(OR('Création champs PV'!CB43="V1",'Création champs PV'!CB43="V2"),"V",IF('Création champs PV'!CB43="B1","B",IF('Création champs PV'!CB43="B2","B",IF('Création champs PV'!CB43="1a","1a","")))))</f>
        <v/>
      </c>
      <c r="CC38" s="27" t="str">
        <f>IF('Création champs PV'!CC43=1,1,IF(OR('Création champs PV'!CC43="V1",'Création champs PV'!CC43="V2"),"V",IF('Création champs PV'!CC43="B1","B",IF('Création champs PV'!CC43="B2","B",IF('Création champs PV'!CC43="1a","1a","")))))</f>
        <v/>
      </c>
      <c r="CD38" s="27" t="str">
        <f>IF('Création champs PV'!CD43=1,1,IF(OR('Création champs PV'!CD43="V1",'Création champs PV'!CD43="V2"),"V",IF('Création champs PV'!CD43="B1","B",IF('Création champs PV'!CD43="B2","B",IF('Création champs PV'!CD43="1a","1a","")))))</f>
        <v/>
      </c>
      <c r="CE38" s="27" t="str">
        <f>IF('Création champs PV'!CE43=1,1,IF(OR('Création champs PV'!CE43="V1",'Création champs PV'!CE43="V2"),"V",IF('Création champs PV'!CE43="B1","B",IF('Création champs PV'!CE43="B2","B",IF('Création champs PV'!CE43="1a","1a","")))))</f>
        <v/>
      </c>
      <c r="CF38" s="27" t="str">
        <f>IF('Création champs PV'!CF43=1,1,IF(OR('Création champs PV'!CF43="V1",'Création champs PV'!CF43="V2"),"V",IF('Création champs PV'!CF43="B1","B",IF('Création champs PV'!CF43="B2","B",IF('Création champs PV'!CF43="1a","1a","")))))</f>
        <v/>
      </c>
      <c r="CG38" s="27" t="str">
        <f>IF('Création champs PV'!CG43=1,1,IF(OR('Création champs PV'!CG43="V1",'Création champs PV'!CG43="V2"),"V",IF('Création champs PV'!CG43="B1","B",IF('Création champs PV'!CG43="B2","B",IF('Création champs PV'!CG43="1a","1a","")))))</f>
        <v/>
      </c>
      <c r="CH38" s="27" t="str">
        <f>IF('Création champs PV'!CH43=1,1,IF(OR('Création champs PV'!CH43="V1",'Création champs PV'!CH43="V2"),"V",IF('Création champs PV'!CH43="B1","B",IF('Création champs PV'!CH43="B2","B",IF('Création champs PV'!CH43="1a","1a","")))))</f>
        <v/>
      </c>
      <c r="CI38" s="27" t="str">
        <f>IF('Création champs PV'!CI43=1,1,IF(OR('Création champs PV'!CI43="V1",'Création champs PV'!CI43="V2"),"V",IF('Création champs PV'!CI43="B1","B",IF('Création champs PV'!CI43="B2","B",IF('Création champs PV'!CI43="1a","1a","")))))</f>
        <v/>
      </c>
      <c r="CJ38" s="27" t="str">
        <f>IF('Création champs PV'!CJ43=1,1,IF(OR('Création champs PV'!CJ43="V1",'Création champs PV'!CJ43="V2"),"V",IF('Création champs PV'!CJ43="B1","B",IF('Création champs PV'!CJ43="B2","B",IF('Création champs PV'!CJ43="1a","1a","")))))</f>
        <v/>
      </c>
      <c r="CK38" s="27" t="str">
        <f>IF('Création champs PV'!CK43=1,1,IF(OR('Création champs PV'!CK43="V1",'Création champs PV'!CK43="V2"),"V",IF('Création champs PV'!CK43="B1","B",IF('Création champs PV'!CK43="B2","B",IF('Création champs PV'!CK43="1a","1a","")))))</f>
        <v/>
      </c>
      <c r="CL38" s="27" t="str">
        <f>IF('Création champs PV'!CL43=1,1,IF(OR('Création champs PV'!CL43="V1",'Création champs PV'!CL43="V2"),"V",IF('Création champs PV'!CL43="B1","B",IF('Création champs PV'!CL43="B2","B",IF('Création champs PV'!CL43="1a","1a","")))))</f>
        <v/>
      </c>
      <c r="CM38" s="27" t="str">
        <f>IF('Création champs PV'!CM43=1,1,IF(OR('Création champs PV'!CM43="V1",'Création champs PV'!CM43="V2"),"V",IF('Création champs PV'!CM43="B1","B",IF('Création champs PV'!CM43="B2","B",IF('Création champs PV'!CM43="1a","1a","")))))</f>
        <v/>
      </c>
      <c r="CN38" s="27" t="str">
        <f>IF('Création champs PV'!CN43=1,1,IF(OR('Création champs PV'!CN43="V1",'Création champs PV'!CN43="V2"),"V",IF('Création champs PV'!CN43="B1","B",IF('Création champs PV'!CN43="B2","B",IF('Création champs PV'!CN43="1a","1a","")))))</f>
        <v/>
      </c>
      <c r="CO38" s="27" t="str">
        <f>IF('Création champs PV'!CO43=1,1,IF(OR('Création champs PV'!CO43="V1",'Création champs PV'!CO43="V2"),"V",IF('Création champs PV'!CO43="B1","B",IF('Création champs PV'!CO43="B2","B",IF('Création champs PV'!CO43="1a","1a","")))))</f>
        <v/>
      </c>
      <c r="CP38" s="27" t="str">
        <f>IF('Création champs PV'!CP43=1,1,IF(OR('Création champs PV'!CP43="V1",'Création champs PV'!CP43="V2"),"V",IF('Création champs PV'!CP43="B1","B",IF('Création champs PV'!CP43="B2","B",IF('Création champs PV'!CP43="1a","1a","")))))</f>
        <v/>
      </c>
      <c r="CQ38" s="27" t="str">
        <f>IF('Création champs PV'!CQ43=1,1,IF(OR('Création champs PV'!CQ43="V1",'Création champs PV'!CQ43="V2"),"V",IF('Création champs PV'!CQ43="B1","B",IF('Création champs PV'!CQ43="B2","B",IF('Création champs PV'!CQ43="1a","1a","")))))</f>
        <v/>
      </c>
      <c r="CR38" s="27" t="str">
        <f>IF('Création champs PV'!CR43=1,1,IF(OR('Création champs PV'!CR43="V1",'Création champs PV'!CR43="V2"),"V",IF('Création champs PV'!CR43="B1","B",IF('Création champs PV'!CR43="B2","B",IF('Création champs PV'!CR43="1a","1a","")))))</f>
        <v/>
      </c>
      <c r="CS38" s="27" t="str">
        <f>IF('Création champs PV'!CS43=1,1,IF(OR('Création champs PV'!CS43="V1",'Création champs PV'!CS43="V2"),"V",IF('Création champs PV'!CS43="B1","B",IF('Création champs PV'!CS43="B2","B",IF('Création champs PV'!CS43="1a","1a","")))))</f>
        <v/>
      </c>
      <c r="CT38" s="27" t="str">
        <f>IF('Création champs PV'!CT43=1,1,IF(OR('Création champs PV'!CT43="V1",'Création champs PV'!CT43="V2"),"V",IF('Création champs PV'!CT43="B1","B",IF('Création champs PV'!CT43="B2","B",IF('Création champs PV'!CT43="1a","1a","")))))</f>
        <v/>
      </c>
      <c r="CU38" s="27" t="str">
        <f>IF('Création champs PV'!CU43=1,1,IF(OR('Création champs PV'!CU43="V1",'Création champs PV'!CU43="V2"),"V",IF('Création champs PV'!CU43="B1","B",IF('Création champs PV'!CU43="B2","B",IF('Création champs PV'!CU43="1a","1a","")))))</f>
        <v/>
      </c>
      <c r="CV38" s="27" t="str">
        <f>IF('Création champs PV'!CV43=1,1,IF(OR('Création champs PV'!CV43="V1",'Création champs PV'!CV43="V2"),"V",IF('Création champs PV'!CV43="B1","B",IF('Création champs PV'!CV43="B2","B",IF('Création champs PV'!CV43="1a","1a","")))))</f>
        <v/>
      </c>
      <c r="CW38" s="27" t="str">
        <f>IF('Création champs PV'!CW43=1,1,IF(OR('Création champs PV'!CW43="V1",'Création champs PV'!CW43="V2"),"V",IF('Création champs PV'!CW43="B1","B",IF('Création champs PV'!CW43="B2","B",IF('Création champs PV'!CW43="1a","1a","")))))</f>
        <v/>
      </c>
      <c r="CX38" s="27" t="str">
        <f>IF('Création champs PV'!CX43=1,1,IF(OR('Création champs PV'!CX43="V1",'Création champs PV'!CX43="V2"),"V",IF('Création champs PV'!CX43="B1","B",IF('Création champs PV'!CX43="B2","B",IF('Création champs PV'!CX43="1a","1a","")))))</f>
        <v/>
      </c>
      <c r="CY38" s="27" t="str">
        <f>IF('Création champs PV'!CY43=1,1,IF(OR('Création champs PV'!CY43="V1",'Création champs PV'!CY43="V2"),"V",IF('Création champs PV'!CY43="B1","B",IF('Création champs PV'!CY43="B2","B",IF('Création champs PV'!CY43="1a","1a","")))))</f>
        <v/>
      </c>
      <c r="CZ38" s="27" t="str">
        <f>IF('Création champs PV'!CZ43=1,1,IF(OR('Création champs PV'!CZ43="V1",'Création champs PV'!CZ43="V2"),"V",IF('Création champs PV'!CZ43="B1","B",IF('Création champs PV'!CZ43="B2","B",IF('Création champs PV'!CZ43="1a","1a","")))))</f>
        <v/>
      </c>
      <c r="DA38" s="27" t="str">
        <f>IF('Création champs PV'!DA43=1,1,IF(OR('Création champs PV'!DA43="V1",'Création champs PV'!DA43="V2"),"V",IF('Création champs PV'!DA43="B1","B",IF('Création champs PV'!DA43="B2","B",IF('Création champs PV'!DA43="1a","1a","")))))</f>
        <v/>
      </c>
      <c r="DB38" s="27" t="str">
        <f>IF('Création champs PV'!DB43=1,1,IF(OR('Création champs PV'!DB43="V1",'Création champs PV'!DB43="V2"),"V",IF('Création champs PV'!DB43="B1","B",IF('Création champs PV'!DB43="B2","B",IF('Création champs PV'!DB43="1a","1a","")))))</f>
        <v/>
      </c>
      <c r="DC38" s="27" t="str">
        <f>IF('Création champs PV'!DC43=1,1,IF(OR('Création champs PV'!DC43="V1",'Création champs PV'!DC43="V2"),"V",IF('Création champs PV'!DC43="B1","B",IF('Création champs PV'!DC43="B2","B",IF('Création champs PV'!DC43="1a","1a","")))))</f>
        <v/>
      </c>
      <c r="DD38" s="28" t="str">
        <f>IF('Création champs PV'!DD43=1,1,IF(OR('Création champs PV'!DD43="V1",'Création champs PV'!DD43="V2"),"V",IF('Création champs PV'!DD43="B1","B",IF('Création champs PV'!DD43="B2","B",IF('Création champs PV'!DD43="1a","1a","")))))</f>
        <v/>
      </c>
      <c r="DE38" s="37"/>
    </row>
    <row r="39" spans="2:109" ht="21" customHeight="1" x14ac:dyDescent="0.35">
      <c r="B39" s="36"/>
      <c r="C39" s="26" t="str">
        <f>IF('Création champs PV'!C44=1,1,IF(OR('Création champs PV'!C44="V1",'Création champs PV'!C44="V2"),"V",IF('Création champs PV'!C44="B1","B",IF('Création champs PV'!C44="B2","B",IF('Création champs PV'!C44="1a","1a","")))))</f>
        <v/>
      </c>
      <c r="D39" s="27" t="str">
        <f>IF('Création champs PV'!D44=1,1,IF(OR('Création champs PV'!D44="V1",'Création champs PV'!D44="V2"),"V",IF('Création champs PV'!D44="B1","B",IF('Création champs PV'!D44="B2","B",IF('Création champs PV'!D44="1a","1a","")))))</f>
        <v/>
      </c>
      <c r="E39" s="27" t="str">
        <f>IF('Création champs PV'!E44=1,1,IF(OR('Création champs PV'!E44="V1",'Création champs PV'!E44="V2"),"V",IF('Création champs PV'!E44="B1","B",IF('Création champs PV'!E44="B2","B",IF('Création champs PV'!E44="1a","1a","")))))</f>
        <v/>
      </c>
      <c r="F39" s="27" t="str">
        <f>IF('Création champs PV'!F44=1,1,IF(OR('Création champs PV'!F44="V1",'Création champs PV'!F44="V2"),"V",IF('Création champs PV'!F44="B1","B",IF('Création champs PV'!F44="B2","B",IF('Création champs PV'!F44="1a","1a","")))))</f>
        <v/>
      </c>
      <c r="G39" s="27" t="str">
        <f>IF('Création champs PV'!G44=1,1,IF(OR('Création champs PV'!G44="V1",'Création champs PV'!G44="V2"),"V",IF('Création champs PV'!G44="B1","B",IF('Création champs PV'!G44="B2","B",IF('Création champs PV'!G44="1a","1a","")))))</f>
        <v/>
      </c>
      <c r="H39" s="27" t="str">
        <f>IF('Création champs PV'!H44=1,1,IF(OR('Création champs PV'!H44="V1",'Création champs PV'!H44="V2"),"V",IF('Création champs PV'!H44="B1","B",IF('Création champs PV'!H44="B2","B",IF('Création champs PV'!H44="1a","1a","")))))</f>
        <v/>
      </c>
      <c r="I39" s="27" t="str">
        <f>IF('Création champs PV'!I44=1,1,IF(OR('Création champs PV'!I44="V1",'Création champs PV'!I44="V2"),"V",IF('Création champs PV'!I44="B1","B",IF('Création champs PV'!I44="B2","B",IF('Création champs PV'!I44="1a","1a","")))))</f>
        <v/>
      </c>
      <c r="J39" s="27" t="str">
        <f>IF('Création champs PV'!J44=1,1,IF(OR('Création champs PV'!J44="V1",'Création champs PV'!J44="V2"),"V",IF('Création champs PV'!J44="B1","B",IF('Création champs PV'!J44="B2","B",IF('Création champs PV'!J44="1a","1a","")))))</f>
        <v/>
      </c>
      <c r="K39" s="27" t="str">
        <f>IF('Création champs PV'!K44=1,1,IF(OR('Création champs PV'!K44="V1",'Création champs PV'!K44="V2"),"V",IF('Création champs PV'!K44="B1","B",IF('Création champs PV'!K44="B2","B",IF('Création champs PV'!K44="1a","1a","")))))</f>
        <v/>
      </c>
      <c r="L39" s="27" t="str">
        <f>IF('Création champs PV'!L44=1,1,IF(OR('Création champs PV'!L44="V1",'Création champs PV'!L44="V2"),"V",IF('Création champs PV'!L44="B1","B",IF('Création champs PV'!L44="B2","B",IF('Création champs PV'!L44="1a","1a","")))))</f>
        <v/>
      </c>
      <c r="M39" s="27" t="str">
        <f>IF('Création champs PV'!M44=1,1,IF(OR('Création champs PV'!M44="V1",'Création champs PV'!M44="V2"),"V",IF('Création champs PV'!M44="B1","B",IF('Création champs PV'!M44="B2","B",IF('Création champs PV'!M44="1a","1a","")))))</f>
        <v/>
      </c>
      <c r="N39" s="27" t="str">
        <f>IF('Création champs PV'!N44=1,1,IF(OR('Création champs PV'!N44="V1",'Création champs PV'!N44="V2"),"V",IF('Création champs PV'!N44="B1","B",IF('Création champs PV'!N44="B2","B",IF('Création champs PV'!N44="1a","1a","")))))</f>
        <v/>
      </c>
      <c r="O39" s="27" t="str">
        <f>IF('Création champs PV'!O44=1,1,IF(OR('Création champs PV'!O44="V1",'Création champs PV'!O44="V2"),"V",IF('Création champs PV'!O44="B1","B",IF('Création champs PV'!O44="B2","B",IF('Création champs PV'!O44="1a","1a","")))))</f>
        <v/>
      </c>
      <c r="P39" s="27" t="str">
        <f>IF('Création champs PV'!P44=1,1,IF(OR('Création champs PV'!P44="V1",'Création champs PV'!P44="V2"),"V",IF('Création champs PV'!P44="B1","B",IF('Création champs PV'!P44="B2","B",IF('Création champs PV'!P44="1a","1a","")))))</f>
        <v/>
      </c>
      <c r="Q39" s="27" t="str">
        <f>IF('Création champs PV'!Q44=1,1,IF(OR('Création champs PV'!Q44="V1",'Création champs PV'!Q44="V2"),"V",IF('Création champs PV'!Q44="B1","B",IF('Création champs PV'!Q44="B2","B",IF('Création champs PV'!Q44="1a","1a","")))))</f>
        <v/>
      </c>
      <c r="R39" s="27" t="str">
        <f>IF('Création champs PV'!R44=1,1,IF(OR('Création champs PV'!R44="V1",'Création champs PV'!R44="V2"),"V",IF('Création champs PV'!R44="B1","B",IF('Création champs PV'!R44="B2","B",IF('Création champs PV'!R44="1a","1a","")))))</f>
        <v/>
      </c>
      <c r="S39" s="27" t="str">
        <f>IF('Création champs PV'!S44=1,1,IF(OR('Création champs PV'!S44="V1",'Création champs PV'!S44="V2"),"V",IF('Création champs PV'!S44="B1","B",IF('Création champs PV'!S44="B2","B",IF('Création champs PV'!S44="1a","1a","")))))</f>
        <v/>
      </c>
      <c r="T39" s="27" t="str">
        <f>IF('Création champs PV'!T44=1,1,IF(OR('Création champs PV'!T44="V1",'Création champs PV'!T44="V2"),"V",IF('Création champs PV'!T44="B1","B",IF('Création champs PV'!T44="B2","B",IF('Création champs PV'!T44="1a","1a","")))))</f>
        <v/>
      </c>
      <c r="U39" s="27" t="str">
        <f>IF('Création champs PV'!U44=1,1,IF(OR('Création champs PV'!U44="V1",'Création champs PV'!U44="V2"),"V",IF('Création champs PV'!U44="B1","B",IF('Création champs PV'!U44="B2","B",IF('Création champs PV'!U44="1a","1a","")))))</f>
        <v/>
      </c>
      <c r="V39" s="27" t="str">
        <f>IF('Création champs PV'!V44=1,1,IF(OR('Création champs PV'!V44="V1",'Création champs PV'!V44="V2"),"V",IF('Création champs PV'!V44="B1","B",IF('Création champs PV'!V44="B2","B",IF('Création champs PV'!V44="1a","1a","")))))</f>
        <v/>
      </c>
      <c r="W39" s="27" t="str">
        <f>IF('Création champs PV'!W44=1,1,IF(OR('Création champs PV'!W44="V1",'Création champs PV'!W44="V2"),"V",IF('Création champs PV'!W44="B1","B",IF('Création champs PV'!W44="B2","B",IF('Création champs PV'!W44="1a","1a","")))))</f>
        <v/>
      </c>
      <c r="X39" s="27" t="str">
        <f>IF('Création champs PV'!X44=1,1,IF(OR('Création champs PV'!X44="V1",'Création champs PV'!X44="V2"),"V",IF('Création champs PV'!X44="B1","B",IF('Création champs PV'!X44="B2","B",IF('Création champs PV'!X44="1a","1a","")))))</f>
        <v/>
      </c>
      <c r="Y39" s="27" t="str">
        <f>IF('Création champs PV'!Y44=1,1,IF(OR('Création champs PV'!Y44="V1",'Création champs PV'!Y44="V2"),"V",IF('Création champs PV'!Y44="B1","B",IF('Création champs PV'!Y44="B2","B",IF('Création champs PV'!Y44="1a","1a","")))))</f>
        <v/>
      </c>
      <c r="Z39" s="27" t="str">
        <f>IF('Création champs PV'!Z44=1,1,IF(OR('Création champs PV'!Z44="V1",'Création champs PV'!Z44="V2"),"V",IF('Création champs PV'!Z44="B1","B",IF('Création champs PV'!Z44="B2","B",IF('Création champs PV'!Z44="1a","1a","")))))</f>
        <v/>
      </c>
      <c r="AA39" s="27" t="str">
        <f>IF('Création champs PV'!AA44=1,1,IF(OR('Création champs PV'!AA44="V1",'Création champs PV'!AA44="V2"),"V",IF('Création champs PV'!AA44="B1","B",IF('Création champs PV'!AA44="B2","B",IF('Création champs PV'!AA44="1a","1a","")))))</f>
        <v/>
      </c>
      <c r="AB39" s="27" t="str">
        <f>IF('Création champs PV'!AB44=1,1,IF(OR('Création champs PV'!AB44="V1",'Création champs PV'!AB44="V2"),"V",IF('Création champs PV'!AB44="B1","B",IF('Création champs PV'!AB44="B2","B",IF('Création champs PV'!AB44="1a","1a","")))))</f>
        <v/>
      </c>
      <c r="AC39" s="27" t="str">
        <f>IF('Création champs PV'!AC44=1,1,IF(OR('Création champs PV'!AC44="V1",'Création champs PV'!AC44="V2"),"V",IF('Création champs PV'!AC44="B1","B",IF('Création champs PV'!AC44="B2","B",IF('Création champs PV'!AC44="1a","1a","")))))</f>
        <v/>
      </c>
      <c r="AD39" s="27" t="str">
        <f>IF('Création champs PV'!AD44=1,1,IF(OR('Création champs PV'!AD44="V1",'Création champs PV'!AD44="V2"),"V",IF('Création champs PV'!AD44="B1","B",IF('Création champs PV'!AD44="B2","B",IF('Création champs PV'!AD44="1a","1a","")))))</f>
        <v/>
      </c>
      <c r="AE39" s="27" t="str">
        <f>IF('Création champs PV'!AE44=1,1,IF(OR('Création champs PV'!AE44="V1",'Création champs PV'!AE44="V2"),"V",IF('Création champs PV'!AE44="B1","B",IF('Création champs PV'!AE44="B2","B",IF('Création champs PV'!AE44="1a","1a","")))))</f>
        <v/>
      </c>
      <c r="AF39" s="27" t="str">
        <f>IF('Création champs PV'!AF44=1,1,IF(OR('Création champs PV'!AF44="V1",'Création champs PV'!AF44="V2"),"V",IF('Création champs PV'!AF44="B1","B",IF('Création champs PV'!AF44="B2","B",IF('Création champs PV'!AF44="1a","1a","")))))</f>
        <v/>
      </c>
      <c r="AG39" s="27" t="str">
        <f>IF('Création champs PV'!AG44=1,1,IF(OR('Création champs PV'!AG44="V1",'Création champs PV'!AG44="V2"),"V",IF('Création champs PV'!AG44="B1","B",IF('Création champs PV'!AG44="B2","B",IF('Création champs PV'!AG44="1a","1a","")))))</f>
        <v/>
      </c>
      <c r="AH39" s="27" t="str">
        <f>IF('Création champs PV'!AH44=1,1,IF(OR('Création champs PV'!AH44="V1",'Création champs PV'!AH44="V2"),"V",IF('Création champs PV'!AH44="B1","B",IF('Création champs PV'!AH44="B2","B",IF('Création champs PV'!AH44="1a","1a","")))))</f>
        <v/>
      </c>
      <c r="AI39" s="27" t="str">
        <f>IF('Création champs PV'!AI44=1,1,IF(OR('Création champs PV'!AI44="V1",'Création champs PV'!AI44="V2"),"V",IF('Création champs PV'!AI44="B1","B",IF('Création champs PV'!AI44="B2","B",IF('Création champs PV'!AI44="1a","1a","")))))</f>
        <v/>
      </c>
      <c r="AJ39" s="27" t="str">
        <f>IF('Création champs PV'!AJ44=1,1,IF(OR('Création champs PV'!AJ44="V1",'Création champs PV'!AJ44="V2"),"V",IF('Création champs PV'!AJ44="B1","B",IF('Création champs PV'!AJ44="B2","B",IF('Création champs PV'!AJ44="1a","1a","")))))</f>
        <v/>
      </c>
      <c r="AK39" s="27" t="str">
        <f>IF('Création champs PV'!AK44=1,1,IF(OR('Création champs PV'!AK44="V1",'Création champs PV'!AK44="V2"),"V",IF('Création champs PV'!AK44="B1","B",IF('Création champs PV'!AK44="B2","B",IF('Création champs PV'!AK44="1a","1a","")))))</f>
        <v/>
      </c>
      <c r="AL39" s="27" t="str">
        <f>IF('Création champs PV'!AL44=1,1,IF(OR('Création champs PV'!AL44="V1",'Création champs PV'!AL44="V2"),"V",IF('Création champs PV'!AL44="B1","B",IF('Création champs PV'!AL44="B2","B",IF('Création champs PV'!AL44="1a","1a","")))))</f>
        <v/>
      </c>
      <c r="AM39" s="27" t="str">
        <f>IF('Création champs PV'!AM44=1,1,IF(OR('Création champs PV'!AM44="V1",'Création champs PV'!AM44="V2"),"V",IF('Création champs PV'!AM44="B1","B",IF('Création champs PV'!AM44="B2","B",IF('Création champs PV'!AM44="1a","1a","")))))</f>
        <v/>
      </c>
      <c r="AN39" s="27" t="str">
        <f>IF('Création champs PV'!AN44=1,1,IF(OR('Création champs PV'!AN44="V1",'Création champs PV'!AN44="V2"),"V",IF('Création champs PV'!AN44="B1","B",IF('Création champs PV'!AN44="B2","B",IF('Création champs PV'!AN44="1a","1a","")))))</f>
        <v/>
      </c>
      <c r="AO39" s="27" t="str">
        <f>IF('Création champs PV'!AO44=1,1,IF(OR('Création champs PV'!AO44="V1",'Création champs PV'!AO44="V2"),"V",IF('Création champs PV'!AO44="B1","B",IF('Création champs PV'!AO44="B2","B",IF('Création champs PV'!AO44="1a","1a","")))))</f>
        <v/>
      </c>
      <c r="AP39" s="27" t="str">
        <f>IF('Création champs PV'!AP44=1,1,IF(OR('Création champs PV'!AP44="V1",'Création champs PV'!AP44="V2"),"V",IF('Création champs PV'!AP44="B1","B",IF('Création champs PV'!AP44="B2","B",IF('Création champs PV'!AP44="1a","1a","")))))</f>
        <v/>
      </c>
      <c r="AQ39" s="27" t="str">
        <f>IF('Création champs PV'!AQ44=1,1,IF(OR('Création champs PV'!AQ44="V1",'Création champs PV'!AQ44="V2"),"V",IF('Création champs PV'!AQ44="B1","B",IF('Création champs PV'!AQ44="B2","B",IF('Création champs PV'!AQ44="1a","1a","")))))</f>
        <v/>
      </c>
      <c r="AR39" s="27" t="str">
        <f>IF('Création champs PV'!AR44=1,1,IF(OR('Création champs PV'!AR44="V1",'Création champs PV'!AR44="V2"),"V",IF('Création champs PV'!AR44="B1","B",IF('Création champs PV'!AR44="B2","B",IF('Création champs PV'!AR44="1a","1a","")))))</f>
        <v/>
      </c>
      <c r="AS39" s="27" t="str">
        <f>IF('Création champs PV'!AS44=1,1,IF(OR('Création champs PV'!AS44="V1",'Création champs PV'!AS44="V2"),"V",IF('Création champs PV'!AS44="B1","B",IF('Création champs PV'!AS44="B2","B",IF('Création champs PV'!AS44="1a","1a","")))))</f>
        <v/>
      </c>
      <c r="AT39" s="27" t="str">
        <f>IF('Création champs PV'!AT44=1,1,IF(OR('Création champs PV'!AT44="V1",'Création champs PV'!AT44="V2"),"V",IF('Création champs PV'!AT44="B1","B",IF('Création champs PV'!AT44="B2","B",IF('Création champs PV'!AT44="1a","1a","")))))</f>
        <v/>
      </c>
      <c r="AU39" s="27" t="str">
        <f>IF('Création champs PV'!AU44=1,1,IF(OR('Création champs PV'!AU44="V1",'Création champs PV'!AU44="V2"),"V",IF('Création champs PV'!AU44="B1","B",IF('Création champs PV'!AU44="B2","B",IF('Création champs PV'!AU44="1a","1a","")))))</f>
        <v/>
      </c>
      <c r="AV39" s="27" t="str">
        <f>IF('Création champs PV'!AV44=1,1,IF(OR('Création champs PV'!AV44="V1",'Création champs PV'!AV44="V2"),"V",IF('Création champs PV'!AV44="B1","B",IF('Création champs PV'!AV44="B2","B",IF('Création champs PV'!AV44="1a","1a","")))))</f>
        <v/>
      </c>
      <c r="AW39" s="27" t="str">
        <f>IF('Création champs PV'!AW44=1,1,IF(OR('Création champs PV'!AW44="V1",'Création champs PV'!AW44="V2"),"V",IF('Création champs PV'!AW44="B1","B",IF('Création champs PV'!AW44="B2","B",IF('Création champs PV'!AW44="1a","1a","")))))</f>
        <v/>
      </c>
      <c r="AX39" s="27" t="str">
        <f>IF('Création champs PV'!AX44=1,1,IF(OR('Création champs PV'!AX44="V1",'Création champs PV'!AX44="V2"),"V",IF('Création champs PV'!AX44="B1","B",IF('Création champs PV'!AX44="B2","B",IF('Création champs PV'!AX44="1a","1a","")))))</f>
        <v/>
      </c>
      <c r="AY39" s="27" t="str">
        <f>IF('Création champs PV'!AY44=1,1,IF(OR('Création champs PV'!AY44="V1",'Création champs PV'!AY44="V2"),"V",IF('Création champs PV'!AY44="B1","B",IF('Création champs PV'!AY44="B2","B",IF('Création champs PV'!AY44="1a","1a","")))))</f>
        <v/>
      </c>
      <c r="AZ39" s="27" t="str">
        <f>IF('Création champs PV'!AZ44=1,1,IF(OR('Création champs PV'!AZ44="V1",'Création champs PV'!AZ44="V2"),"V",IF('Création champs PV'!AZ44="B1","B",IF('Création champs PV'!AZ44="B2","B",IF('Création champs PV'!AZ44="1a","1a","")))))</f>
        <v/>
      </c>
      <c r="BA39" s="27" t="str">
        <f>IF('Création champs PV'!BA44=1,1,IF(OR('Création champs PV'!BA44="V1",'Création champs PV'!BA44="V2"),"V",IF('Création champs PV'!BA44="B1","B",IF('Création champs PV'!BA44="B2","B",IF('Création champs PV'!BA44="1a","1a","")))))</f>
        <v/>
      </c>
      <c r="BB39" s="27" t="str">
        <f>IF('Création champs PV'!BB44=1,1,IF(OR('Création champs PV'!BB44="V1",'Création champs PV'!BB44="V2"),"V",IF('Création champs PV'!BB44="B1","B",IF('Création champs PV'!BB44="B2","B",IF('Création champs PV'!BB44="1a","1a","")))))</f>
        <v/>
      </c>
      <c r="BC39" s="27" t="str">
        <f>IF('Création champs PV'!BC44=1,1,IF(OR('Création champs PV'!BC44="V1",'Création champs PV'!BC44="V2"),"V",IF('Création champs PV'!BC44="B1","B",IF('Création champs PV'!BC44="B2","B",IF('Création champs PV'!BC44="1a","1a","")))))</f>
        <v/>
      </c>
      <c r="BD39" s="27" t="str">
        <f>IF('Création champs PV'!BD44=1,1,IF(OR('Création champs PV'!BD44="V1",'Création champs PV'!BD44="V2"),"V",IF('Création champs PV'!BD44="B1","B",IF('Création champs PV'!BD44="B2","B",IF('Création champs PV'!BD44="1a","1a","")))))</f>
        <v/>
      </c>
      <c r="BE39" s="27" t="str">
        <f>IF('Création champs PV'!BE44=1,1,IF(OR('Création champs PV'!BE44="V1",'Création champs PV'!BE44="V2"),"V",IF('Création champs PV'!BE44="B1","B",IF('Création champs PV'!BE44="B2","B",IF('Création champs PV'!BE44="1a","1a","")))))</f>
        <v/>
      </c>
      <c r="BF39" s="27" t="str">
        <f>IF('Création champs PV'!BF44=1,1,IF(OR('Création champs PV'!BF44="V1",'Création champs PV'!BF44="V2"),"V",IF('Création champs PV'!BF44="B1","B",IF('Création champs PV'!BF44="B2","B",IF('Création champs PV'!BF44="1a","1a","")))))</f>
        <v/>
      </c>
      <c r="BG39" s="27" t="str">
        <f>IF('Création champs PV'!BG44=1,1,IF(OR('Création champs PV'!BG44="V1",'Création champs PV'!BG44="V2"),"V",IF('Création champs PV'!BG44="B1","B",IF('Création champs PV'!BG44="B2","B",IF('Création champs PV'!BG44="1a","1a","")))))</f>
        <v/>
      </c>
      <c r="BH39" s="27" t="str">
        <f>IF('Création champs PV'!BH44=1,1,IF(OR('Création champs PV'!BH44="V1",'Création champs PV'!BH44="V2"),"V",IF('Création champs PV'!BH44="B1","B",IF('Création champs PV'!BH44="B2","B",IF('Création champs PV'!BH44="1a","1a","")))))</f>
        <v/>
      </c>
      <c r="BI39" s="27" t="str">
        <f>IF('Création champs PV'!BI44=1,1,IF(OR('Création champs PV'!BI44="V1",'Création champs PV'!BI44="V2"),"V",IF('Création champs PV'!BI44="B1","B",IF('Création champs PV'!BI44="B2","B",IF('Création champs PV'!BI44="1a","1a","")))))</f>
        <v/>
      </c>
      <c r="BJ39" s="27" t="str">
        <f>IF('Création champs PV'!BJ44=1,1,IF(OR('Création champs PV'!BJ44="V1",'Création champs PV'!BJ44="V2"),"V",IF('Création champs PV'!BJ44="B1","B",IF('Création champs PV'!BJ44="B2","B",IF('Création champs PV'!BJ44="1a","1a","")))))</f>
        <v/>
      </c>
      <c r="BK39" s="27" t="str">
        <f>IF('Création champs PV'!BK44=1,1,IF(OR('Création champs PV'!BK44="V1",'Création champs PV'!BK44="V2"),"V",IF('Création champs PV'!BK44="B1","B",IF('Création champs PV'!BK44="B2","B",IF('Création champs PV'!BK44="1a","1a","")))))</f>
        <v/>
      </c>
      <c r="BL39" s="27" t="str">
        <f>IF('Création champs PV'!BL44=1,1,IF(OR('Création champs PV'!BL44="V1",'Création champs PV'!BL44="V2"),"V",IF('Création champs PV'!BL44="B1","B",IF('Création champs PV'!BL44="B2","B",IF('Création champs PV'!BL44="1a","1a","")))))</f>
        <v/>
      </c>
      <c r="BM39" s="27" t="str">
        <f>IF('Création champs PV'!BM44=1,1,IF(OR('Création champs PV'!BM44="V1",'Création champs PV'!BM44="V2"),"V",IF('Création champs PV'!BM44="B1","B",IF('Création champs PV'!BM44="B2","B",IF('Création champs PV'!BM44="1a","1a","")))))</f>
        <v/>
      </c>
      <c r="BN39" s="27" t="str">
        <f>IF('Création champs PV'!BN44=1,1,IF(OR('Création champs PV'!BN44="V1",'Création champs PV'!BN44="V2"),"V",IF('Création champs PV'!BN44="B1","B",IF('Création champs PV'!BN44="B2","B",IF('Création champs PV'!BN44="1a","1a","")))))</f>
        <v/>
      </c>
      <c r="BO39" s="27" t="str">
        <f>IF('Création champs PV'!BO44=1,1,IF(OR('Création champs PV'!BO44="V1",'Création champs PV'!BO44="V2"),"V",IF('Création champs PV'!BO44="B1","B",IF('Création champs PV'!BO44="B2","B",IF('Création champs PV'!BO44="1a","1a","")))))</f>
        <v/>
      </c>
      <c r="BP39" s="27" t="str">
        <f>IF('Création champs PV'!BP44=1,1,IF(OR('Création champs PV'!BP44="V1",'Création champs PV'!BP44="V2"),"V",IF('Création champs PV'!BP44="B1","B",IF('Création champs PV'!BP44="B2","B",IF('Création champs PV'!BP44="1a","1a","")))))</f>
        <v/>
      </c>
      <c r="BQ39" s="27" t="str">
        <f>IF('Création champs PV'!BQ44=1,1,IF(OR('Création champs PV'!BQ44="V1",'Création champs PV'!BQ44="V2"),"V",IF('Création champs PV'!BQ44="B1","B",IF('Création champs PV'!BQ44="B2","B",IF('Création champs PV'!BQ44="1a","1a","")))))</f>
        <v/>
      </c>
      <c r="BR39" s="27" t="str">
        <f>IF('Création champs PV'!BR44=1,1,IF(OR('Création champs PV'!BR44="V1",'Création champs PV'!BR44="V2"),"V",IF('Création champs PV'!BR44="B1","B",IF('Création champs PV'!BR44="B2","B",IF('Création champs PV'!BR44="1a","1a","")))))</f>
        <v/>
      </c>
      <c r="BS39" s="27" t="str">
        <f>IF('Création champs PV'!BS44=1,1,IF(OR('Création champs PV'!BS44="V1",'Création champs PV'!BS44="V2"),"V",IF('Création champs PV'!BS44="B1","B",IF('Création champs PV'!BS44="B2","B",IF('Création champs PV'!BS44="1a","1a","")))))</f>
        <v/>
      </c>
      <c r="BT39" s="27" t="str">
        <f>IF('Création champs PV'!BT44=1,1,IF(OR('Création champs PV'!BT44="V1",'Création champs PV'!BT44="V2"),"V",IF('Création champs PV'!BT44="B1","B",IF('Création champs PV'!BT44="B2","B",IF('Création champs PV'!BT44="1a","1a","")))))</f>
        <v/>
      </c>
      <c r="BU39" s="27" t="str">
        <f>IF('Création champs PV'!BU44=1,1,IF(OR('Création champs PV'!BU44="V1",'Création champs PV'!BU44="V2"),"V",IF('Création champs PV'!BU44="B1","B",IF('Création champs PV'!BU44="B2","B",IF('Création champs PV'!BU44="1a","1a","")))))</f>
        <v/>
      </c>
      <c r="BV39" s="27" t="str">
        <f>IF('Création champs PV'!BV44=1,1,IF(OR('Création champs PV'!BV44="V1",'Création champs PV'!BV44="V2"),"V",IF('Création champs PV'!BV44="B1","B",IF('Création champs PV'!BV44="B2","B",IF('Création champs PV'!BV44="1a","1a","")))))</f>
        <v/>
      </c>
      <c r="BW39" s="27" t="str">
        <f>IF('Création champs PV'!BW44=1,1,IF(OR('Création champs PV'!BW44="V1",'Création champs PV'!BW44="V2"),"V",IF('Création champs PV'!BW44="B1","B",IF('Création champs PV'!BW44="B2","B",IF('Création champs PV'!BW44="1a","1a","")))))</f>
        <v/>
      </c>
      <c r="BX39" s="27" t="str">
        <f>IF('Création champs PV'!BX44=1,1,IF(OR('Création champs PV'!BX44="V1",'Création champs PV'!BX44="V2"),"V",IF('Création champs PV'!BX44="B1","B",IF('Création champs PV'!BX44="B2","B",IF('Création champs PV'!BX44="1a","1a","")))))</f>
        <v/>
      </c>
      <c r="BY39" s="27" t="str">
        <f>IF('Création champs PV'!BY44=1,1,IF(OR('Création champs PV'!BY44="V1",'Création champs PV'!BY44="V2"),"V",IF('Création champs PV'!BY44="B1","B",IF('Création champs PV'!BY44="B2","B",IF('Création champs PV'!BY44="1a","1a","")))))</f>
        <v/>
      </c>
      <c r="BZ39" s="27" t="str">
        <f>IF('Création champs PV'!BZ44=1,1,IF(OR('Création champs PV'!BZ44="V1",'Création champs PV'!BZ44="V2"),"V",IF('Création champs PV'!BZ44="B1","B",IF('Création champs PV'!BZ44="B2","B",IF('Création champs PV'!BZ44="1a","1a","")))))</f>
        <v/>
      </c>
      <c r="CA39" s="27" t="str">
        <f>IF('Création champs PV'!CA44=1,1,IF(OR('Création champs PV'!CA44="V1",'Création champs PV'!CA44="V2"),"V",IF('Création champs PV'!CA44="B1","B",IF('Création champs PV'!CA44="B2","B",IF('Création champs PV'!CA44="1a","1a","")))))</f>
        <v/>
      </c>
      <c r="CB39" s="27" t="str">
        <f>IF('Création champs PV'!CB44=1,1,IF(OR('Création champs PV'!CB44="V1",'Création champs PV'!CB44="V2"),"V",IF('Création champs PV'!CB44="B1","B",IF('Création champs PV'!CB44="B2","B",IF('Création champs PV'!CB44="1a","1a","")))))</f>
        <v/>
      </c>
      <c r="CC39" s="27" t="str">
        <f>IF('Création champs PV'!CC44=1,1,IF(OR('Création champs PV'!CC44="V1",'Création champs PV'!CC44="V2"),"V",IF('Création champs PV'!CC44="B1","B",IF('Création champs PV'!CC44="B2","B",IF('Création champs PV'!CC44="1a","1a","")))))</f>
        <v/>
      </c>
      <c r="CD39" s="27" t="str">
        <f>IF('Création champs PV'!CD44=1,1,IF(OR('Création champs PV'!CD44="V1",'Création champs PV'!CD44="V2"),"V",IF('Création champs PV'!CD44="B1","B",IF('Création champs PV'!CD44="B2","B",IF('Création champs PV'!CD44="1a","1a","")))))</f>
        <v/>
      </c>
      <c r="CE39" s="27" t="str">
        <f>IF('Création champs PV'!CE44=1,1,IF(OR('Création champs PV'!CE44="V1",'Création champs PV'!CE44="V2"),"V",IF('Création champs PV'!CE44="B1","B",IF('Création champs PV'!CE44="B2","B",IF('Création champs PV'!CE44="1a","1a","")))))</f>
        <v/>
      </c>
      <c r="CF39" s="27" t="str">
        <f>IF('Création champs PV'!CF44=1,1,IF(OR('Création champs PV'!CF44="V1",'Création champs PV'!CF44="V2"),"V",IF('Création champs PV'!CF44="B1","B",IF('Création champs PV'!CF44="B2","B",IF('Création champs PV'!CF44="1a","1a","")))))</f>
        <v/>
      </c>
      <c r="CG39" s="27" t="str">
        <f>IF('Création champs PV'!CG44=1,1,IF(OR('Création champs PV'!CG44="V1",'Création champs PV'!CG44="V2"),"V",IF('Création champs PV'!CG44="B1","B",IF('Création champs PV'!CG44="B2","B",IF('Création champs PV'!CG44="1a","1a","")))))</f>
        <v/>
      </c>
      <c r="CH39" s="27" t="str">
        <f>IF('Création champs PV'!CH44=1,1,IF(OR('Création champs PV'!CH44="V1",'Création champs PV'!CH44="V2"),"V",IF('Création champs PV'!CH44="B1","B",IF('Création champs PV'!CH44="B2","B",IF('Création champs PV'!CH44="1a","1a","")))))</f>
        <v/>
      </c>
      <c r="CI39" s="27" t="str">
        <f>IF('Création champs PV'!CI44=1,1,IF(OR('Création champs PV'!CI44="V1",'Création champs PV'!CI44="V2"),"V",IF('Création champs PV'!CI44="B1","B",IF('Création champs PV'!CI44="B2","B",IF('Création champs PV'!CI44="1a","1a","")))))</f>
        <v/>
      </c>
      <c r="CJ39" s="27" t="str">
        <f>IF('Création champs PV'!CJ44=1,1,IF(OR('Création champs PV'!CJ44="V1",'Création champs PV'!CJ44="V2"),"V",IF('Création champs PV'!CJ44="B1","B",IF('Création champs PV'!CJ44="B2","B",IF('Création champs PV'!CJ44="1a","1a","")))))</f>
        <v/>
      </c>
      <c r="CK39" s="27" t="str">
        <f>IF('Création champs PV'!CK44=1,1,IF(OR('Création champs PV'!CK44="V1",'Création champs PV'!CK44="V2"),"V",IF('Création champs PV'!CK44="B1","B",IF('Création champs PV'!CK44="B2","B",IF('Création champs PV'!CK44="1a","1a","")))))</f>
        <v/>
      </c>
      <c r="CL39" s="27" t="str">
        <f>IF('Création champs PV'!CL44=1,1,IF(OR('Création champs PV'!CL44="V1",'Création champs PV'!CL44="V2"),"V",IF('Création champs PV'!CL44="B1","B",IF('Création champs PV'!CL44="B2","B",IF('Création champs PV'!CL44="1a","1a","")))))</f>
        <v/>
      </c>
      <c r="CM39" s="27" t="str">
        <f>IF('Création champs PV'!CM44=1,1,IF(OR('Création champs PV'!CM44="V1",'Création champs PV'!CM44="V2"),"V",IF('Création champs PV'!CM44="B1","B",IF('Création champs PV'!CM44="B2","B",IF('Création champs PV'!CM44="1a","1a","")))))</f>
        <v/>
      </c>
      <c r="CN39" s="27" t="str">
        <f>IF('Création champs PV'!CN44=1,1,IF(OR('Création champs PV'!CN44="V1",'Création champs PV'!CN44="V2"),"V",IF('Création champs PV'!CN44="B1","B",IF('Création champs PV'!CN44="B2","B",IF('Création champs PV'!CN44="1a","1a","")))))</f>
        <v/>
      </c>
      <c r="CO39" s="27" t="str">
        <f>IF('Création champs PV'!CO44=1,1,IF(OR('Création champs PV'!CO44="V1",'Création champs PV'!CO44="V2"),"V",IF('Création champs PV'!CO44="B1","B",IF('Création champs PV'!CO44="B2","B",IF('Création champs PV'!CO44="1a","1a","")))))</f>
        <v/>
      </c>
      <c r="CP39" s="27" t="str">
        <f>IF('Création champs PV'!CP44=1,1,IF(OR('Création champs PV'!CP44="V1",'Création champs PV'!CP44="V2"),"V",IF('Création champs PV'!CP44="B1","B",IF('Création champs PV'!CP44="B2","B",IF('Création champs PV'!CP44="1a","1a","")))))</f>
        <v/>
      </c>
      <c r="CQ39" s="27" t="str">
        <f>IF('Création champs PV'!CQ44=1,1,IF(OR('Création champs PV'!CQ44="V1",'Création champs PV'!CQ44="V2"),"V",IF('Création champs PV'!CQ44="B1","B",IF('Création champs PV'!CQ44="B2","B",IF('Création champs PV'!CQ44="1a","1a","")))))</f>
        <v/>
      </c>
      <c r="CR39" s="27" t="str">
        <f>IF('Création champs PV'!CR44=1,1,IF(OR('Création champs PV'!CR44="V1",'Création champs PV'!CR44="V2"),"V",IF('Création champs PV'!CR44="B1","B",IF('Création champs PV'!CR44="B2","B",IF('Création champs PV'!CR44="1a","1a","")))))</f>
        <v/>
      </c>
      <c r="CS39" s="27" t="str">
        <f>IF('Création champs PV'!CS44=1,1,IF(OR('Création champs PV'!CS44="V1",'Création champs PV'!CS44="V2"),"V",IF('Création champs PV'!CS44="B1","B",IF('Création champs PV'!CS44="B2","B",IF('Création champs PV'!CS44="1a","1a","")))))</f>
        <v/>
      </c>
      <c r="CT39" s="27" t="str">
        <f>IF('Création champs PV'!CT44=1,1,IF(OR('Création champs PV'!CT44="V1",'Création champs PV'!CT44="V2"),"V",IF('Création champs PV'!CT44="B1","B",IF('Création champs PV'!CT44="B2","B",IF('Création champs PV'!CT44="1a","1a","")))))</f>
        <v/>
      </c>
      <c r="CU39" s="27" t="str">
        <f>IF('Création champs PV'!CU44=1,1,IF(OR('Création champs PV'!CU44="V1",'Création champs PV'!CU44="V2"),"V",IF('Création champs PV'!CU44="B1","B",IF('Création champs PV'!CU44="B2","B",IF('Création champs PV'!CU44="1a","1a","")))))</f>
        <v/>
      </c>
      <c r="CV39" s="27" t="str">
        <f>IF('Création champs PV'!CV44=1,1,IF(OR('Création champs PV'!CV44="V1",'Création champs PV'!CV44="V2"),"V",IF('Création champs PV'!CV44="B1","B",IF('Création champs PV'!CV44="B2","B",IF('Création champs PV'!CV44="1a","1a","")))))</f>
        <v/>
      </c>
      <c r="CW39" s="27" t="str">
        <f>IF('Création champs PV'!CW44=1,1,IF(OR('Création champs PV'!CW44="V1",'Création champs PV'!CW44="V2"),"V",IF('Création champs PV'!CW44="B1","B",IF('Création champs PV'!CW44="B2","B",IF('Création champs PV'!CW44="1a","1a","")))))</f>
        <v/>
      </c>
      <c r="CX39" s="27" t="str">
        <f>IF('Création champs PV'!CX44=1,1,IF(OR('Création champs PV'!CX44="V1",'Création champs PV'!CX44="V2"),"V",IF('Création champs PV'!CX44="B1","B",IF('Création champs PV'!CX44="B2","B",IF('Création champs PV'!CX44="1a","1a","")))))</f>
        <v/>
      </c>
      <c r="CY39" s="27" t="str">
        <f>IF('Création champs PV'!CY44=1,1,IF(OR('Création champs PV'!CY44="V1",'Création champs PV'!CY44="V2"),"V",IF('Création champs PV'!CY44="B1","B",IF('Création champs PV'!CY44="B2","B",IF('Création champs PV'!CY44="1a","1a","")))))</f>
        <v/>
      </c>
      <c r="CZ39" s="27" t="str">
        <f>IF('Création champs PV'!CZ44=1,1,IF(OR('Création champs PV'!CZ44="V1",'Création champs PV'!CZ44="V2"),"V",IF('Création champs PV'!CZ44="B1","B",IF('Création champs PV'!CZ44="B2","B",IF('Création champs PV'!CZ44="1a","1a","")))))</f>
        <v/>
      </c>
      <c r="DA39" s="27" t="str">
        <f>IF('Création champs PV'!DA44=1,1,IF(OR('Création champs PV'!DA44="V1",'Création champs PV'!DA44="V2"),"V",IF('Création champs PV'!DA44="B1","B",IF('Création champs PV'!DA44="B2","B",IF('Création champs PV'!DA44="1a","1a","")))))</f>
        <v/>
      </c>
      <c r="DB39" s="27" t="str">
        <f>IF('Création champs PV'!DB44=1,1,IF(OR('Création champs PV'!DB44="V1",'Création champs PV'!DB44="V2"),"V",IF('Création champs PV'!DB44="B1","B",IF('Création champs PV'!DB44="B2","B",IF('Création champs PV'!DB44="1a","1a","")))))</f>
        <v/>
      </c>
      <c r="DC39" s="27" t="str">
        <f>IF('Création champs PV'!DC44=1,1,IF(OR('Création champs PV'!DC44="V1",'Création champs PV'!DC44="V2"),"V",IF('Création champs PV'!DC44="B1","B",IF('Création champs PV'!DC44="B2","B",IF('Création champs PV'!DC44="1a","1a","")))))</f>
        <v/>
      </c>
      <c r="DD39" s="28" t="str">
        <f>IF('Création champs PV'!DD44=1,1,IF(OR('Création champs PV'!DD44="V1",'Création champs PV'!DD44="V2"),"V",IF('Création champs PV'!DD44="B1","B",IF('Création champs PV'!DD44="B2","B",IF('Création champs PV'!DD44="1a","1a","")))))</f>
        <v/>
      </c>
      <c r="DE39" s="37"/>
    </row>
    <row r="40" spans="2:109" ht="21" customHeight="1" x14ac:dyDescent="0.35">
      <c r="B40" s="36"/>
      <c r="C40" s="26" t="str">
        <f>IF('Création champs PV'!C45=1,1,IF(OR('Création champs PV'!C45="V1",'Création champs PV'!C45="V2"),"V",IF('Création champs PV'!C45="B1","B",IF('Création champs PV'!C45="B2","B",IF('Création champs PV'!C45="1a","1a","")))))</f>
        <v/>
      </c>
      <c r="D40" s="27" t="str">
        <f>IF('Création champs PV'!D45=1,1,IF(OR('Création champs PV'!D45="V1",'Création champs PV'!D45="V2"),"V",IF('Création champs PV'!D45="B1","B",IF('Création champs PV'!D45="B2","B",IF('Création champs PV'!D45="1a","1a","")))))</f>
        <v/>
      </c>
      <c r="E40" s="27" t="str">
        <f>IF('Création champs PV'!E45=1,1,IF(OR('Création champs PV'!E45="V1",'Création champs PV'!E45="V2"),"V",IF('Création champs PV'!E45="B1","B",IF('Création champs PV'!E45="B2","B",IF('Création champs PV'!E45="1a","1a","")))))</f>
        <v/>
      </c>
      <c r="F40" s="27" t="str">
        <f>IF('Création champs PV'!F45=1,1,IF(OR('Création champs PV'!F45="V1",'Création champs PV'!F45="V2"),"V",IF('Création champs PV'!F45="B1","B",IF('Création champs PV'!F45="B2","B",IF('Création champs PV'!F45="1a","1a","")))))</f>
        <v/>
      </c>
      <c r="G40" s="27" t="str">
        <f>IF('Création champs PV'!G45=1,1,IF(OR('Création champs PV'!G45="V1",'Création champs PV'!G45="V2"),"V",IF('Création champs PV'!G45="B1","B",IF('Création champs PV'!G45="B2","B",IF('Création champs PV'!G45="1a","1a","")))))</f>
        <v/>
      </c>
      <c r="H40" s="27" t="str">
        <f>IF('Création champs PV'!H45=1,1,IF(OR('Création champs PV'!H45="V1",'Création champs PV'!H45="V2"),"V",IF('Création champs PV'!H45="B1","B",IF('Création champs PV'!H45="B2","B",IF('Création champs PV'!H45="1a","1a","")))))</f>
        <v/>
      </c>
      <c r="I40" s="27" t="str">
        <f>IF('Création champs PV'!I45=1,1,IF(OR('Création champs PV'!I45="V1",'Création champs PV'!I45="V2"),"V",IF('Création champs PV'!I45="B1","B",IF('Création champs PV'!I45="B2","B",IF('Création champs PV'!I45="1a","1a","")))))</f>
        <v/>
      </c>
      <c r="J40" s="27" t="str">
        <f>IF('Création champs PV'!J45=1,1,IF(OR('Création champs PV'!J45="V1",'Création champs PV'!J45="V2"),"V",IF('Création champs PV'!J45="B1","B",IF('Création champs PV'!J45="B2","B",IF('Création champs PV'!J45="1a","1a","")))))</f>
        <v/>
      </c>
      <c r="K40" s="27" t="str">
        <f>IF('Création champs PV'!K45=1,1,IF(OR('Création champs PV'!K45="V1",'Création champs PV'!K45="V2"),"V",IF('Création champs PV'!K45="B1","B",IF('Création champs PV'!K45="B2","B",IF('Création champs PV'!K45="1a","1a","")))))</f>
        <v/>
      </c>
      <c r="L40" s="27" t="str">
        <f>IF('Création champs PV'!L45=1,1,IF(OR('Création champs PV'!L45="V1",'Création champs PV'!L45="V2"),"V",IF('Création champs PV'!L45="B1","B",IF('Création champs PV'!L45="B2","B",IF('Création champs PV'!L45="1a","1a","")))))</f>
        <v/>
      </c>
      <c r="M40" s="27" t="str">
        <f>IF('Création champs PV'!M45=1,1,IF(OR('Création champs PV'!M45="V1",'Création champs PV'!M45="V2"),"V",IF('Création champs PV'!M45="B1","B",IF('Création champs PV'!M45="B2","B",IF('Création champs PV'!M45="1a","1a","")))))</f>
        <v/>
      </c>
      <c r="N40" s="27" t="str">
        <f>IF('Création champs PV'!N45=1,1,IF(OR('Création champs PV'!N45="V1",'Création champs PV'!N45="V2"),"V",IF('Création champs PV'!N45="B1","B",IF('Création champs PV'!N45="B2","B",IF('Création champs PV'!N45="1a","1a","")))))</f>
        <v/>
      </c>
      <c r="O40" s="27" t="str">
        <f>IF('Création champs PV'!O45=1,1,IF(OR('Création champs PV'!O45="V1",'Création champs PV'!O45="V2"),"V",IF('Création champs PV'!O45="B1","B",IF('Création champs PV'!O45="B2","B",IF('Création champs PV'!O45="1a","1a","")))))</f>
        <v/>
      </c>
      <c r="P40" s="27" t="str">
        <f>IF('Création champs PV'!P45=1,1,IF(OR('Création champs PV'!P45="V1",'Création champs PV'!P45="V2"),"V",IF('Création champs PV'!P45="B1","B",IF('Création champs PV'!P45="B2","B",IF('Création champs PV'!P45="1a","1a","")))))</f>
        <v/>
      </c>
      <c r="Q40" s="27" t="str">
        <f>IF('Création champs PV'!Q45=1,1,IF(OR('Création champs PV'!Q45="V1",'Création champs PV'!Q45="V2"),"V",IF('Création champs PV'!Q45="B1","B",IF('Création champs PV'!Q45="B2","B",IF('Création champs PV'!Q45="1a","1a","")))))</f>
        <v/>
      </c>
      <c r="R40" s="27" t="str">
        <f>IF('Création champs PV'!R45=1,1,IF(OR('Création champs PV'!R45="V1",'Création champs PV'!R45="V2"),"V",IF('Création champs PV'!R45="B1","B",IF('Création champs PV'!R45="B2","B",IF('Création champs PV'!R45="1a","1a","")))))</f>
        <v/>
      </c>
      <c r="S40" s="27" t="str">
        <f>IF('Création champs PV'!S45=1,1,IF(OR('Création champs PV'!S45="V1",'Création champs PV'!S45="V2"),"V",IF('Création champs PV'!S45="B1","B",IF('Création champs PV'!S45="B2","B",IF('Création champs PV'!S45="1a","1a","")))))</f>
        <v/>
      </c>
      <c r="T40" s="27" t="str">
        <f>IF('Création champs PV'!T45=1,1,IF(OR('Création champs PV'!T45="V1",'Création champs PV'!T45="V2"),"V",IF('Création champs PV'!T45="B1","B",IF('Création champs PV'!T45="B2","B",IF('Création champs PV'!T45="1a","1a","")))))</f>
        <v/>
      </c>
      <c r="U40" s="27" t="str">
        <f>IF('Création champs PV'!U45=1,1,IF(OR('Création champs PV'!U45="V1",'Création champs PV'!U45="V2"),"V",IF('Création champs PV'!U45="B1","B",IF('Création champs PV'!U45="B2","B",IF('Création champs PV'!U45="1a","1a","")))))</f>
        <v/>
      </c>
      <c r="V40" s="27" t="str">
        <f>IF('Création champs PV'!V45=1,1,IF(OR('Création champs PV'!V45="V1",'Création champs PV'!V45="V2"),"V",IF('Création champs PV'!V45="B1","B",IF('Création champs PV'!V45="B2","B",IF('Création champs PV'!V45="1a","1a","")))))</f>
        <v/>
      </c>
      <c r="W40" s="27" t="str">
        <f>IF('Création champs PV'!W45=1,1,IF(OR('Création champs PV'!W45="V1",'Création champs PV'!W45="V2"),"V",IF('Création champs PV'!W45="B1","B",IF('Création champs PV'!W45="B2","B",IF('Création champs PV'!W45="1a","1a","")))))</f>
        <v/>
      </c>
      <c r="X40" s="27" t="str">
        <f>IF('Création champs PV'!X45=1,1,IF(OR('Création champs PV'!X45="V1",'Création champs PV'!X45="V2"),"V",IF('Création champs PV'!X45="B1","B",IF('Création champs PV'!X45="B2","B",IF('Création champs PV'!X45="1a","1a","")))))</f>
        <v/>
      </c>
      <c r="Y40" s="27" t="str">
        <f>IF('Création champs PV'!Y45=1,1,IF(OR('Création champs PV'!Y45="V1",'Création champs PV'!Y45="V2"),"V",IF('Création champs PV'!Y45="B1","B",IF('Création champs PV'!Y45="B2","B",IF('Création champs PV'!Y45="1a","1a","")))))</f>
        <v/>
      </c>
      <c r="Z40" s="27" t="str">
        <f>IF('Création champs PV'!Z45=1,1,IF(OR('Création champs PV'!Z45="V1",'Création champs PV'!Z45="V2"),"V",IF('Création champs PV'!Z45="B1","B",IF('Création champs PV'!Z45="B2","B",IF('Création champs PV'!Z45="1a","1a","")))))</f>
        <v/>
      </c>
      <c r="AA40" s="27" t="str">
        <f>IF('Création champs PV'!AA45=1,1,IF(OR('Création champs PV'!AA45="V1",'Création champs PV'!AA45="V2"),"V",IF('Création champs PV'!AA45="B1","B",IF('Création champs PV'!AA45="B2","B",IF('Création champs PV'!AA45="1a","1a","")))))</f>
        <v/>
      </c>
      <c r="AB40" s="27" t="str">
        <f>IF('Création champs PV'!AB45=1,1,IF(OR('Création champs PV'!AB45="V1",'Création champs PV'!AB45="V2"),"V",IF('Création champs PV'!AB45="B1","B",IF('Création champs PV'!AB45="B2","B",IF('Création champs PV'!AB45="1a","1a","")))))</f>
        <v/>
      </c>
      <c r="AC40" s="27" t="str">
        <f>IF('Création champs PV'!AC45=1,1,IF(OR('Création champs PV'!AC45="V1",'Création champs PV'!AC45="V2"),"V",IF('Création champs PV'!AC45="B1","B",IF('Création champs PV'!AC45="B2","B",IF('Création champs PV'!AC45="1a","1a","")))))</f>
        <v/>
      </c>
      <c r="AD40" s="27" t="str">
        <f>IF('Création champs PV'!AD45=1,1,IF(OR('Création champs PV'!AD45="V1",'Création champs PV'!AD45="V2"),"V",IF('Création champs PV'!AD45="B1","B",IF('Création champs PV'!AD45="B2","B",IF('Création champs PV'!AD45="1a","1a","")))))</f>
        <v/>
      </c>
      <c r="AE40" s="27" t="str">
        <f>IF('Création champs PV'!AE45=1,1,IF(OR('Création champs PV'!AE45="V1",'Création champs PV'!AE45="V2"),"V",IF('Création champs PV'!AE45="B1","B",IF('Création champs PV'!AE45="B2","B",IF('Création champs PV'!AE45="1a","1a","")))))</f>
        <v/>
      </c>
      <c r="AF40" s="27" t="str">
        <f>IF('Création champs PV'!AF45=1,1,IF(OR('Création champs PV'!AF45="V1",'Création champs PV'!AF45="V2"),"V",IF('Création champs PV'!AF45="B1","B",IF('Création champs PV'!AF45="B2","B",IF('Création champs PV'!AF45="1a","1a","")))))</f>
        <v/>
      </c>
      <c r="AG40" s="27" t="str">
        <f>IF('Création champs PV'!AG45=1,1,IF(OR('Création champs PV'!AG45="V1",'Création champs PV'!AG45="V2"),"V",IF('Création champs PV'!AG45="B1","B",IF('Création champs PV'!AG45="B2","B",IF('Création champs PV'!AG45="1a","1a","")))))</f>
        <v/>
      </c>
      <c r="AH40" s="27" t="str">
        <f>IF('Création champs PV'!AH45=1,1,IF(OR('Création champs PV'!AH45="V1",'Création champs PV'!AH45="V2"),"V",IF('Création champs PV'!AH45="B1","B",IF('Création champs PV'!AH45="B2","B",IF('Création champs PV'!AH45="1a","1a","")))))</f>
        <v/>
      </c>
      <c r="AI40" s="27" t="str">
        <f>IF('Création champs PV'!AI45=1,1,IF(OR('Création champs PV'!AI45="V1",'Création champs PV'!AI45="V2"),"V",IF('Création champs PV'!AI45="B1","B",IF('Création champs PV'!AI45="B2","B",IF('Création champs PV'!AI45="1a","1a","")))))</f>
        <v/>
      </c>
      <c r="AJ40" s="27" t="str">
        <f>IF('Création champs PV'!AJ45=1,1,IF(OR('Création champs PV'!AJ45="V1",'Création champs PV'!AJ45="V2"),"V",IF('Création champs PV'!AJ45="B1","B",IF('Création champs PV'!AJ45="B2","B",IF('Création champs PV'!AJ45="1a","1a","")))))</f>
        <v/>
      </c>
      <c r="AK40" s="27" t="str">
        <f>IF('Création champs PV'!AK45=1,1,IF(OR('Création champs PV'!AK45="V1",'Création champs PV'!AK45="V2"),"V",IF('Création champs PV'!AK45="B1","B",IF('Création champs PV'!AK45="B2","B",IF('Création champs PV'!AK45="1a","1a","")))))</f>
        <v/>
      </c>
      <c r="AL40" s="27" t="str">
        <f>IF('Création champs PV'!AL45=1,1,IF(OR('Création champs PV'!AL45="V1",'Création champs PV'!AL45="V2"),"V",IF('Création champs PV'!AL45="B1","B",IF('Création champs PV'!AL45="B2","B",IF('Création champs PV'!AL45="1a","1a","")))))</f>
        <v/>
      </c>
      <c r="AM40" s="27" t="str">
        <f>IF('Création champs PV'!AM45=1,1,IF(OR('Création champs PV'!AM45="V1",'Création champs PV'!AM45="V2"),"V",IF('Création champs PV'!AM45="B1","B",IF('Création champs PV'!AM45="B2","B",IF('Création champs PV'!AM45="1a","1a","")))))</f>
        <v/>
      </c>
      <c r="AN40" s="27" t="str">
        <f>IF('Création champs PV'!AN45=1,1,IF(OR('Création champs PV'!AN45="V1",'Création champs PV'!AN45="V2"),"V",IF('Création champs PV'!AN45="B1","B",IF('Création champs PV'!AN45="B2","B",IF('Création champs PV'!AN45="1a","1a","")))))</f>
        <v/>
      </c>
      <c r="AO40" s="27" t="str">
        <f>IF('Création champs PV'!AO45=1,1,IF(OR('Création champs PV'!AO45="V1",'Création champs PV'!AO45="V2"),"V",IF('Création champs PV'!AO45="B1","B",IF('Création champs PV'!AO45="B2","B",IF('Création champs PV'!AO45="1a","1a","")))))</f>
        <v/>
      </c>
      <c r="AP40" s="27" t="str">
        <f>IF('Création champs PV'!AP45=1,1,IF(OR('Création champs PV'!AP45="V1",'Création champs PV'!AP45="V2"),"V",IF('Création champs PV'!AP45="B1","B",IF('Création champs PV'!AP45="B2","B",IF('Création champs PV'!AP45="1a","1a","")))))</f>
        <v/>
      </c>
      <c r="AQ40" s="27" t="str">
        <f>IF('Création champs PV'!AQ45=1,1,IF(OR('Création champs PV'!AQ45="V1",'Création champs PV'!AQ45="V2"),"V",IF('Création champs PV'!AQ45="B1","B",IF('Création champs PV'!AQ45="B2","B",IF('Création champs PV'!AQ45="1a","1a","")))))</f>
        <v/>
      </c>
      <c r="AR40" s="27" t="str">
        <f>IF('Création champs PV'!AR45=1,1,IF(OR('Création champs PV'!AR45="V1",'Création champs PV'!AR45="V2"),"V",IF('Création champs PV'!AR45="B1","B",IF('Création champs PV'!AR45="B2","B",IF('Création champs PV'!AR45="1a","1a","")))))</f>
        <v/>
      </c>
      <c r="AS40" s="27" t="str">
        <f>IF('Création champs PV'!AS45=1,1,IF(OR('Création champs PV'!AS45="V1",'Création champs PV'!AS45="V2"),"V",IF('Création champs PV'!AS45="B1","B",IF('Création champs PV'!AS45="B2","B",IF('Création champs PV'!AS45="1a","1a","")))))</f>
        <v/>
      </c>
      <c r="AT40" s="27" t="str">
        <f>IF('Création champs PV'!AT45=1,1,IF(OR('Création champs PV'!AT45="V1",'Création champs PV'!AT45="V2"),"V",IF('Création champs PV'!AT45="B1","B",IF('Création champs PV'!AT45="B2","B",IF('Création champs PV'!AT45="1a","1a","")))))</f>
        <v/>
      </c>
      <c r="AU40" s="27" t="str">
        <f>IF('Création champs PV'!AU45=1,1,IF(OR('Création champs PV'!AU45="V1",'Création champs PV'!AU45="V2"),"V",IF('Création champs PV'!AU45="B1","B",IF('Création champs PV'!AU45="B2","B",IF('Création champs PV'!AU45="1a","1a","")))))</f>
        <v/>
      </c>
      <c r="AV40" s="27" t="str">
        <f>IF('Création champs PV'!AV45=1,1,IF(OR('Création champs PV'!AV45="V1",'Création champs PV'!AV45="V2"),"V",IF('Création champs PV'!AV45="B1","B",IF('Création champs PV'!AV45="B2","B",IF('Création champs PV'!AV45="1a","1a","")))))</f>
        <v/>
      </c>
      <c r="AW40" s="27" t="str">
        <f>IF('Création champs PV'!AW45=1,1,IF(OR('Création champs PV'!AW45="V1",'Création champs PV'!AW45="V2"),"V",IF('Création champs PV'!AW45="B1","B",IF('Création champs PV'!AW45="B2","B",IF('Création champs PV'!AW45="1a","1a","")))))</f>
        <v/>
      </c>
      <c r="AX40" s="27" t="str">
        <f>IF('Création champs PV'!AX45=1,1,IF(OR('Création champs PV'!AX45="V1",'Création champs PV'!AX45="V2"),"V",IF('Création champs PV'!AX45="B1","B",IF('Création champs PV'!AX45="B2","B",IF('Création champs PV'!AX45="1a","1a","")))))</f>
        <v/>
      </c>
      <c r="AY40" s="27" t="str">
        <f>IF('Création champs PV'!AY45=1,1,IF(OR('Création champs PV'!AY45="V1",'Création champs PV'!AY45="V2"),"V",IF('Création champs PV'!AY45="B1","B",IF('Création champs PV'!AY45="B2","B",IF('Création champs PV'!AY45="1a","1a","")))))</f>
        <v/>
      </c>
      <c r="AZ40" s="27" t="str">
        <f>IF('Création champs PV'!AZ45=1,1,IF(OR('Création champs PV'!AZ45="V1",'Création champs PV'!AZ45="V2"),"V",IF('Création champs PV'!AZ45="B1","B",IF('Création champs PV'!AZ45="B2","B",IF('Création champs PV'!AZ45="1a","1a","")))))</f>
        <v/>
      </c>
      <c r="BA40" s="27" t="str">
        <f>IF('Création champs PV'!BA45=1,1,IF(OR('Création champs PV'!BA45="V1",'Création champs PV'!BA45="V2"),"V",IF('Création champs PV'!BA45="B1","B",IF('Création champs PV'!BA45="B2","B",IF('Création champs PV'!BA45="1a","1a","")))))</f>
        <v/>
      </c>
      <c r="BB40" s="27" t="str">
        <f>IF('Création champs PV'!BB45=1,1,IF(OR('Création champs PV'!BB45="V1",'Création champs PV'!BB45="V2"),"V",IF('Création champs PV'!BB45="B1","B",IF('Création champs PV'!BB45="B2","B",IF('Création champs PV'!BB45="1a","1a","")))))</f>
        <v/>
      </c>
      <c r="BC40" s="27" t="str">
        <f>IF('Création champs PV'!BC45=1,1,IF(OR('Création champs PV'!BC45="V1",'Création champs PV'!BC45="V2"),"V",IF('Création champs PV'!BC45="B1","B",IF('Création champs PV'!BC45="B2","B",IF('Création champs PV'!BC45="1a","1a","")))))</f>
        <v/>
      </c>
      <c r="BD40" s="27" t="str">
        <f>IF('Création champs PV'!BD45=1,1,IF(OR('Création champs PV'!BD45="V1",'Création champs PV'!BD45="V2"),"V",IF('Création champs PV'!BD45="B1","B",IF('Création champs PV'!BD45="B2","B",IF('Création champs PV'!BD45="1a","1a","")))))</f>
        <v/>
      </c>
      <c r="BE40" s="27" t="str">
        <f>IF('Création champs PV'!BE45=1,1,IF(OR('Création champs PV'!BE45="V1",'Création champs PV'!BE45="V2"),"V",IF('Création champs PV'!BE45="B1","B",IF('Création champs PV'!BE45="B2","B",IF('Création champs PV'!BE45="1a","1a","")))))</f>
        <v/>
      </c>
      <c r="BF40" s="27" t="str">
        <f>IF('Création champs PV'!BF45=1,1,IF(OR('Création champs PV'!BF45="V1",'Création champs PV'!BF45="V2"),"V",IF('Création champs PV'!BF45="B1","B",IF('Création champs PV'!BF45="B2","B",IF('Création champs PV'!BF45="1a","1a","")))))</f>
        <v/>
      </c>
      <c r="BG40" s="27" t="str">
        <f>IF('Création champs PV'!BG45=1,1,IF(OR('Création champs PV'!BG45="V1",'Création champs PV'!BG45="V2"),"V",IF('Création champs PV'!BG45="B1","B",IF('Création champs PV'!BG45="B2","B",IF('Création champs PV'!BG45="1a","1a","")))))</f>
        <v/>
      </c>
      <c r="BH40" s="27" t="str">
        <f>IF('Création champs PV'!BH45=1,1,IF(OR('Création champs PV'!BH45="V1",'Création champs PV'!BH45="V2"),"V",IF('Création champs PV'!BH45="B1","B",IF('Création champs PV'!BH45="B2","B",IF('Création champs PV'!BH45="1a","1a","")))))</f>
        <v/>
      </c>
      <c r="BI40" s="27" t="str">
        <f>IF('Création champs PV'!BI45=1,1,IF(OR('Création champs PV'!BI45="V1",'Création champs PV'!BI45="V2"),"V",IF('Création champs PV'!BI45="B1","B",IF('Création champs PV'!BI45="B2","B",IF('Création champs PV'!BI45="1a","1a","")))))</f>
        <v/>
      </c>
      <c r="BJ40" s="27" t="str">
        <f>IF('Création champs PV'!BJ45=1,1,IF(OR('Création champs PV'!BJ45="V1",'Création champs PV'!BJ45="V2"),"V",IF('Création champs PV'!BJ45="B1","B",IF('Création champs PV'!BJ45="B2","B",IF('Création champs PV'!BJ45="1a","1a","")))))</f>
        <v/>
      </c>
      <c r="BK40" s="27" t="str">
        <f>IF('Création champs PV'!BK45=1,1,IF(OR('Création champs PV'!BK45="V1",'Création champs PV'!BK45="V2"),"V",IF('Création champs PV'!BK45="B1","B",IF('Création champs PV'!BK45="B2","B",IF('Création champs PV'!BK45="1a","1a","")))))</f>
        <v/>
      </c>
      <c r="BL40" s="27" t="str">
        <f>IF('Création champs PV'!BL45=1,1,IF(OR('Création champs PV'!BL45="V1",'Création champs PV'!BL45="V2"),"V",IF('Création champs PV'!BL45="B1","B",IF('Création champs PV'!BL45="B2","B",IF('Création champs PV'!BL45="1a","1a","")))))</f>
        <v/>
      </c>
      <c r="BM40" s="27" t="str">
        <f>IF('Création champs PV'!BM45=1,1,IF(OR('Création champs PV'!BM45="V1",'Création champs PV'!BM45="V2"),"V",IF('Création champs PV'!BM45="B1","B",IF('Création champs PV'!BM45="B2","B",IF('Création champs PV'!BM45="1a","1a","")))))</f>
        <v/>
      </c>
      <c r="BN40" s="27" t="str">
        <f>IF('Création champs PV'!BN45=1,1,IF(OR('Création champs PV'!BN45="V1",'Création champs PV'!BN45="V2"),"V",IF('Création champs PV'!BN45="B1","B",IF('Création champs PV'!BN45="B2","B",IF('Création champs PV'!BN45="1a","1a","")))))</f>
        <v/>
      </c>
      <c r="BO40" s="27" t="str">
        <f>IF('Création champs PV'!BO45=1,1,IF(OR('Création champs PV'!BO45="V1",'Création champs PV'!BO45="V2"),"V",IF('Création champs PV'!BO45="B1","B",IF('Création champs PV'!BO45="B2","B",IF('Création champs PV'!BO45="1a","1a","")))))</f>
        <v/>
      </c>
      <c r="BP40" s="27" t="str">
        <f>IF('Création champs PV'!BP45=1,1,IF(OR('Création champs PV'!BP45="V1",'Création champs PV'!BP45="V2"),"V",IF('Création champs PV'!BP45="B1","B",IF('Création champs PV'!BP45="B2","B",IF('Création champs PV'!BP45="1a","1a","")))))</f>
        <v/>
      </c>
      <c r="BQ40" s="27" t="str">
        <f>IF('Création champs PV'!BQ45=1,1,IF(OR('Création champs PV'!BQ45="V1",'Création champs PV'!BQ45="V2"),"V",IF('Création champs PV'!BQ45="B1","B",IF('Création champs PV'!BQ45="B2","B",IF('Création champs PV'!BQ45="1a","1a","")))))</f>
        <v/>
      </c>
      <c r="BR40" s="27" t="str">
        <f>IF('Création champs PV'!BR45=1,1,IF(OR('Création champs PV'!BR45="V1",'Création champs PV'!BR45="V2"),"V",IF('Création champs PV'!BR45="B1","B",IF('Création champs PV'!BR45="B2","B",IF('Création champs PV'!BR45="1a","1a","")))))</f>
        <v/>
      </c>
      <c r="BS40" s="27" t="str">
        <f>IF('Création champs PV'!BS45=1,1,IF(OR('Création champs PV'!BS45="V1",'Création champs PV'!BS45="V2"),"V",IF('Création champs PV'!BS45="B1","B",IF('Création champs PV'!BS45="B2","B",IF('Création champs PV'!BS45="1a","1a","")))))</f>
        <v/>
      </c>
      <c r="BT40" s="27" t="str">
        <f>IF('Création champs PV'!BT45=1,1,IF(OR('Création champs PV'!BT45="V1",'Création champs PV'!BT45="V2"),"V",IF('Création champs PV'!BT45="B1","B",IF('Création champs PV'!BT45="B2","B",IF('Création champs PV'!BT45="1a","1a","")))))</f>
        <v/>
      </c>
      <c r="BU40" s="27" t="str">
        <f>IF('Création champs PV'!BU45=1,1,IF(OR('Création champs PV'!BU45="V1",'Création champs PV'!BU45="V2"),"V",IF('Création champs PV'!BU45="B1","B",IF('Création champs PV'!BU45="B2","B",IF('Création champs PV'!BU45="1a","1a","")))))</f>
        <v/>
      </c>
      <c r="BV40" s="27" t="str">
        <f>IF('Création champs PV'!BV45=1,1,IF(OR('Création champs PV'!BV45="V1",'Création champs PV'!BV45="V2"),"V",IF('Création champs PV'!BV45="B1","B",IF('Création champs PV'!BV45="B2","B",IF('Création champs PV'!BV45="1a","1a","")))))</f>
        <v/>
      </c>
      <c r="BW40" s="27" t="str">
        <f>IF('Création champs PV'!BW45=1,1,IF(OR('Création champs PV'!BW45="V1",'Création champs PV'!BW45="V2"),"V",IF('Création champs PV'!BW45="B1","B",IF('Création champs PV'!BW45="B2","B",IF('Création champs PV'!BW45="1a","1a","")))))</f>
        <v/>
      </c>
      <c r="BX40" s="27" t="str">
        <f>IF('Création champs PV'!BX45=1,1,IF(OR('Création champs PV'!BX45="V1",'Création champs PV'!BX45="V2"),"V",IF('Création champs PV'!BX45="B1","B",IF('Création champs PV'!BX45="B2","B",IF('Création champs PV'!BX45="1a","1a","")))))</f>
        <v/>
      </c>
      <c r="BY40" s="27" t="str">
        <f>IF('Création champs PV'!BY45=1,1,IF(OR('Création champs PV'!BY45="V1",'Création champs PV'!BY45="V2"),"V",IF('Création champs PV'!BY45="B1","B",IF('Création champs PV'!BY45="B2","B",IF('Création champs PV'!BY45="1a","1a","")))))</f>
        <v/>
      </c>
      <c r="BZ40" s="27" t="str">
        <f>IF('Création champs PV'!BZ45=1,1,IF(OR('Création champs PV'!BZ45="V1",'Création champs PV'!BZ45="V2"),"V",IF('Création champs PV'!BZ45="B1","B",IF('Création champs PV'!BZ45="B2","B",IF('Création champs PV'!BZ45="1a","1a","")))))</f>
        <v/>
      </c>
      <c r="CA40" s="27" t="str">
        <f>IF('Création champs PV'!CA45=1,1,IF(OR('Création champs PV'!CA45="V1",'Création champs PV'!CA45="V2"),"V",IF('Création champs PV'!CA45="B1","B",IF('Création champs PV'!CA45="B2","B",IF('Création champs PV'!CA45="1a","1a","")))))</f>
        <v/>
      </c>
      <c r="CB40" s="27" t="str">
        <f>IF('Création champs PV'!CB45=1,1,IF(OR('Création champs PV'!CB45="V1",'Création champs PV'!CB45="V2"),"V",IF('Création champs PV'!CB45="B1","B",IF('Création champs PV'!CB45="B2","B",IF('Création champs PV'!CB45="1a","1a","")))))</f>
        <v/>
      </c>
      <c r="CC40" s="27" t="str">
        <f>IF('Création champs PV'!CC45=1,1,IF(OR('Création champs PV'!CC45="V1",'Création champs PV'!CC45="V2"),"V",IF('Création champs PV'!CC45="B1","B",IF('Création champs PV'!CC45="B2","B",IF('Création champs PV'!CC45="1a","1a","")))))</f>
        <v/>
      </c>
      <c r="CD40" s="27" t="str">
        <f>IF('Création champs PV'!CD45=1,1,IF(OR('Création champs PV'!CD45="V1",'Création champs PV'!CD45="V2"),"V",IF('Création champs PV'!CD45="B1","B",IF('Création champs PV'!CD45="B2","B",IF('Création champs PV'!CD45="1a","1a","")))))</f>
        <v/>
      </c>
      <c r="CE40" s="27" t="str">
        <f>IF('Création champs PV'!CE45=1,1,IF(OR('Création champs PV'!CE45="V1",'Création champs PV'!CE45="V2"),"V",IF('Création champs PV'!CE45="B1","B",IF('Création champs PV'!CE45="B2","B",IF('Création champs PV'!CE45="1a","1a","")))))</f>
        <v/>
      </c>
      <c r="CF40" s="27" t="str">
        <f>IF('Création champs PV'!CF45=1,1,IF(OR('Création champs PV'!CF45="V1",'Création champs PV'!CF45="V2"),"V",IF('Création champs PV'!CF45="B1","B",IF('Création champs PV'!CF45="B2","B",IF('Création champs PV'!CF45="1a","1a","")))))</f>
        <v/>
      </c>
      <c r="CG40" s="27" t="str">
        <f>IF('Création champs PV'!CG45=1,1,IF(OR('Création champs PV'!CG45="V1",'Création champs PV'!CG45="V2"),"V",IF('Création champs PV'!CG45="B1","B",IF('Création champs PV'!CG45="B2","B",IF('Création champs PV'!CG45="1a","1a","")))))</f>
        <v/>
      </c>
      <c r="CH40" s="27" t="str">
        <f>IF('Création champs PV'!CH45=1,1,IF(OR('Création champs PV'!CH45="V1",'Création champs PV'!CH45="V2"),"V",IF('Création champs PV'!CH45="B1","B",IF('Création champs PV'!CH45="B2","B",IF('Création champs PV'!CH45="1a","1a","")))))</f>
        <v/>
      </c>
      <c r="CI40" s="27" t="str">
        <f>IF('Création champs PV'!CI45=1,1,IF(OR('Création champs PV'!CI45="V1",'Création champs PV'!CI45="V2"),"V",IF('Création champs PV'!CI45="B1","B",IF('Création champs PV'!CI45="B2","B",IF('Création champs PV'!CI45="1a","1a","")))))</f>
        <v/>
      </c>
      <c r="CJ40" s="27" t="str">
        <f>IF('Création champs PV'!CJ45=1,1,IF(OR('Création champs PV'!CJ45="V1",'Création champs PV'!CJ45="V2"),"V",IF('Création champs PV'!CJ45="B1","B",IF('Création champs PV'!CJ45="B2","B",IF('Création champs PV'!CJ45="1a","1a","")))))</f>
        <v/>
      </c>
      <c r="CK40" s="27" t="str">
        <f>IF('Création champs PV'!CK45=1,1,IF(OR('Création champs PV'!CK45="V1",'Création champs PV'!CK45="V2"),"V",IF('Création champs PV'!CK45="B1","B",IF('Création champs PV'!CK45="B2","B",IF('Création champs PV'!CK45="1a","1a","")))))</f>
        <v/>
      </c>
      <c r="CL40" s="27" t="str">
        <f>IF('Création champs PV'!CL45=1,1,IF(OR('Création champs PV'!CL45="V1",'Création champs PV'!CL45="V2"),"V",IF('Création champs PV'!CL45="B1","B",IF('Création champs PV'!CL45="B2","B",IF('Création champs PV'!CL45="1a","1a","")))))</f>
        <v/>
      </c>
      <c r="CM40" s="27" t="str">
        <f>IF('Création champs PV'!CM45=1,1,IF(OR('Création champs PV'!CM45="V1",'Création champs PV'!CM45="V2"),"V",IF('Création champs PV'!CM45="B1","B",IF('Création champs PV'!CM45="B2","B",IF('Création champs PV'!CM45="1a","1a","")))))</f>
        <v/>
      </c>
      <c r="CN40" s="27" t="str">
        <f>IF('Création champs PV'!CN45=1,1,IF(OR('Création champs PV'!CN45="V1",'Création champs PV'!CN45="V2"),"V",IF('Création champs PV'!CN45="B1","B",IF('Création champs PV'!CN45="B2","B",IF('Création champs PV'!CN45="1a","1a","")))))</f>
        <v/>
      </c>
      <c r="CO40" s="27" t="str">
        <f>IF('Création champs PV'!CO45=1,1,IF(OR('Création champs PV'!CO45="V1",'Création champs PV'!CO45="V2"),"V",IF('Création champs PV'!CO45="B1","B",IF('Création champs PV'!CO45="B2","B",IF('Création champs PV'!CO45="1a","1a","")))))</f>
        <v/>
      </c>
      <c r="CP40" s="27" t="str">
        <f>IF('Création champs PV'!CP45=1,1,IF(OR('Création champs PV'!CP45="V1",'Création champs PV'!CP45="V2"),"V",IF('Création champs PV'!CP45="B1","B",IF('Création champs PV'!CP45="B2","B",IF('Création champs PV'!CP45="1a","1a","")))))</f>
        <v/>
      </c>
      <c r="CQ40" s="27" t="str">
        <f>IF('Création champs PV'!CQ45=1,1,IF(OR('Création champs PV'!CQ45="V1",'Création champs PV'!CQ45="V2"),"V",IF('Création champs PV'!CQ45="B1","B",IF('Création champs PV'!CQ45="B2","B",IF('Création champs PV'!CQ45="1a","1a","")))))</f>
        <v/>
      </c>
      <c r="CR40" s="27" t="str">
        <f>IF('Création champs PV'!CR45=1,1,IF(OR('Création champs PV'!CR45="V1",'Création champs PV'!CR45="V2"),"V",IF('Création champs PV'!CR45="B1","B",IF('Création champs PV'!CR45="B2","B",IF('Création champs PV'!CR45="1a","1a","")))))</f>
        <v/>
      </c>
      <c r="CS40" s="27" t="str">
        <f>IF('Création champs PV'!CS45=1,1,IF(OR('Création champs PV'!CS45="V1",'Création champs PV'!CS45="V2"),"V",IF('Création champs PV'!CS45="B1","B",IF('Création champs PV'!CS45="B2","B",IF('Création champs PV'!CS45="1a","1a","")))))</f>
        <v/>
      </c>
      <c r="CT40" s="27" t="str">
        <f>IF('Création champs PV'!CT45=1,1,IF(OR('Création champs PV'!CT45="V1",'Création champs PV'!CT45="V2"),"V",IF('Création champs PV'!CT45="B1","B",IF('Création champs PV'!CT45="B2","B",IF('Création champs PV'!CT45="1a","1a","")))))</f>
        <v/>
      </c>
      <c r="CU40" s="27" t="str">
        <f>IF('Création champs PV'!CU45=1,1,IF(OR('Création champs PV'!CU45="V1",'Création champs PV'!CU45="V2"),"V",IF('Création champs PV'!CU45="B1","B",IF('Création champs PV'!CU45="B2","B",IF('Création champs PV'!CU45="1a","1a","")))))</f>
        <v/>
      </c>
      <c r="CV40" s="27" t="str">
        <f>IF('Création champs PV'!CV45=1,1,IF(OR('Création champs PV'!CV45="V1",'Création champs PV'!CV45="V2"),"V",IF('Création champs PV'!CV45="B1","B",IF('Création champs PV'!CV45="B2","B",IF('Création champs PV'!CV45="1a","1a","")))))</f>
        <v/>
      </c>
      <c r="CW40" s="27" t="str">
        <f>IF('Création champs PV'!CW45=1,1,IF(OR('Création champs PV'!CW45="V1",'Création champs PV'!CW45="V2"),"V",IF('Création champs PV'!CW45="B1","B",IF('Création champs PV'!CW45="B2","B",IF('Création champs PV'!CW45="1a","1a","")))))</f>
        <v/>
      </c>
      <c r="CX40" s="27" t="str">
        <f>IF('Création champs PV'!CX45=1,1,IF(OR('Création champs PV'!CX45="V1",'Création champs PV'!CX45="V2"),"V",IF('Création champs PV'!CX45="B1","B",IF('Création champs PV'!CX45="B2","B",IF('Création champs PV'!CX45="1a","1a","")))))</f>
        <v/>
      </c>
      <c r="CY40" s="27" t="str">
        <f>IF('Création champs PV'!CY45=1,1,IF(OR('Création champs PV'!CY45="V1",'Création champs PV'!CY45="V2"),"V",IF('Création champs PV'!CY45="B1","B",IF('Création champs PV'!CY45="B2","B",IF('Création champs PV'!CY45="1a","1a","")))))</f>
        <v/>
      </c>
      <c r="CZ40" s="27" t="str">
        <f>IF('Création champs PV'!CZ45=1,1,IF(OR('Création champs PV'!CZ45="V1",'Création champs PV'!CZ45="V2"),"V",IF('Création champs PV'!CZ45="B1","B",IF('Création champs PV'!CZ45="B2","B",IF('Création champs PV'!CZ45="1a","1a","")))))</f>
        <v/>
      </c>
      <c r="DA40" s="27" t="str">
        <f>IF('Création champs PV'!DA45=1,1,IF(OR('Création champs PV'!DA45="V1",'Création champs PV'!DA45="V2"),"V",IF('Création champs PV'!DA45="B1","B",IF('Création champs PV'!DA45="B2","B",IF('Création champs PV'!DA45="1a","1a","")))))</f>
        <v/>
      </c>
      <c r="DB40" s="27" t="str">
        <f>IF('Création champs PV'!DB45=1,1,IF(OR('Création champs PV'!DB45="V1",'Création champs PV'!DB45="V2"),"V",IF('Création champs PV'!DB45="B1","B",IF('Création champs PV'!DB45="B2","B",IF('Création champs PV'!DB45="1a","1a","")))))</f>
        <v/>
      </c>
      <c r="DC40" s="27" t="str">
        <f>IF('Création champs PV'!DC45=1,1,IF(OR('Création champs PV'!DC45="V1",'Création champs PV'!DC45="V2"),"V",IF('Création champs PV'!DC45="B1","B",IF('Création champs PV'!DC45="B2","B",IF('Création champs PV'!DC45="1a","1a","")))))</f>
        <v/>
      </c>
      <c r="DD40" s="28" t="str">
        <f>IF('Création champs PV'!DD45=1,1,IF(OR('Création champs PV'!DD45="V1",'Création champs PV'!DD45="V2"),"V",IF('Création champs PV'!DD45="B1","B",IF('Création champs PV'!DD45="B2","B",IF('Création champs PV'!DD45="1a","1a","")))))</f>
        <v/>
      </c>
      <c r="DE40" s="37"/>
    </row>
    <row r="41" spans="2:109" ht="21" customHeight="1" x14ac:dyDescent="0.35">
      <c r="B41" s="36"/>
      <c r="C41" s="26" t="str">
        <f>IF('Création champs PV'!C46=1,1,IF(OR('Création champs PV'!C46="V1",'Création champs PV'!C46="V2"),"V",IF('Création champs PV'!C46="B1","B",IF('Création champs PV'!C46="B2","B",IF('Création champs PV'!C46="1a","1a","")))))</f>
        <v/>
      </c>
      <c r="D41" s="27" t="str">
        <f>IF('Création champs PV'!D46=1,1,IF(OR('Création champs PV'!D46="V1",'Création champs PV'!D46="V2"),"V",IF('Création champs PV'!D46="B1","B",IF('Création champs PV'!D46="B2","B",IF('Création champs PV'!D46="1a","1a","")))))</f>
        <v/>
      </c>
      <c r="E41" s="27" t="str">
        <f>IF('Création champs PV'!E46=1,1,IF(OR('Création champs PV'!E46="V1",'Création champs PV'!E46="V2"),"V",IF('Création champs PV'!E46="B1","B",IF('Création champs PV'!E46="B2","B",IF('Création champs PV'!E46="1a","1a","")))))</f>
        <v/>
      </c>
      <c r="F41" s="27" t="str">
        <f>IF('Création champs PV'!F46=1,1,IF(OR('Création champs PV'!F46="V1",'Création champs PV'!F46="V2"),"V",IF('Création champs PV'!F46="B1","B",IF('Création champs PV'!F46="B2","B",IF('Création champs PV'!F46="1a","1a","")))))</f>
        <v/>
      </c>
      <c r="G41" s="27" t="str">
        <f>IF('Création champs PV'!G46=1,1,IF(OR('Création champs PV'!G46="V1",'Création champs PV'!G46="V2"),"V",IF('Création champs PV'!G46="B1","B",IF('Création champs PV'!G46="B2","B",IF('Création champs PV'!G46="1a","1a","")))))</f>
        <v/>
      </c>
      <c r="H41" s="27" t="str">
        <f>IF('Création champs PV'!H46=1,1,IF(OR('Création champs PV'!H46="V1",'Création champs PV'!H46="V2"),"V",IF('Création champs PV'!H46="B1","B",IF('Création champs PV'!H46="B2","B",IF('Création champs PV'!H46="1a","1a","")))))</f>
        <v/>
      </c>
      <c r="I41" s="27" t="str">
        <f>IF('Création champs PV'!I46=1,1,IF(OR('Création champs PV'!I46="V1",'Création champs PV'!I46="V2"),"V",IF('Création champs PV'!I46="B1","B",IF('Création champs PV'!I46="B2","B",IF('Création champs PV'!I46="1a","1a","")))))</f>
        <v/>
      </c>
      <c r="J41" s="27" t="str">
        <f>IF('Création champs PV'!J46=1,1,IF(OR('Création champs PV'!J46="V1",'Création champs PV'!J46="V2"),"V",IF('Création champs PV'!J46="B1","B",IF('Création champs PV'!J46="B2","B",IF('Création champs PV'!J46="1a","1a","")))))</f>
        <v/>
      </c>
      <c r="K41" s="27" t="str">
        <f>IF('Création champs PV'!K46=1,1,IF(OR('Création champs PV'!K46="V1",'Création champs PV'!K46="V2"),"V",IF('Création champs PV'!K46="B1","B",IF('Création champs PV'!K46="B2","B",IF('Création champs PV'!K46="1a","1a","")))))</f>
        <v/>
      </c>
      <c r="L41" s="27" t="str">
        <f>IF('Création champs PV'!L46=1,1,IF(OR('Création champs PV'!L46="V1",'Création champs PV'!L46="V2"),"V",IF('Création champs PV'!L46="B1","B",IF('Création champs PV'!L46="B2","B",IF('Création champs PV'!L46="1a","1a","")))))</f>
        <v/>
      </c>
      <c r="M41" s="27" t="str">
        <f>IF('Création champs PV'!M46=1,1,IF(OR('Création champs PV'!M46="V1",'Création champs PV'!M46="V2"),"V",IF('Création champs PV'!M46="B1","B",IF('Création champs PV'!M46="B2","B",IF('Création champs PV'!M46="1a","1a","")))))</f>
        <v/>
      </c>
      <c r="N41" s="27" t="str">
        <f>IF('Création champs PV'!N46=1,1,IF(OR('Création champs PV'!N46="V1",'Création champs PV'!N46="V2"),"V",IF('Création champs PV'!N46="B1","B",IF('Création champs PV'!N46="B2","B",IF('Création champs PV'!N46="1a","1a","")))))</f>
        <v/>
      </c>
      <c r="O41" s="27" t="str">
        <f>IF('Création champs PV'!O46=1,1,IF(OR('Création champs PV'!O46="V1",'Création champs PV'!O46="V2"),"V",IF('Création champs PV'!O46="B1","B",IF('Création champs PV'!O46="B2","B",IF('Création champs PV'!O46="1a","1a","")))))</f>
        <v/>
      </c>
      <c r="P41" s="27" t="str">
        <f>IF('Création champs PV'!P46=1,1,IF(OR('Création champs PV'!P46="V1",'Création champs PV'!P46="V2"),"V",IF('Création champs PV'!P46="B1","B",IF('Création champs PV'!P46="B2","B",IF('Création champs PV'!P46="1a","1a","")))))</f>
        <v/>
      </c>
      <c r="Q41" s="27" t="str">
        <f>IF('Création champs PV'!Q46=1,1,IF(OR('Création champs PV'!Q46="V1",'Création champs PV'!Q46="V2"),"V",IF('Création champs PV'!Q46="B1","B",IF('Création champs PV'!Q46="B2","B",IF('Création champs PV'!Q46="1a","1a","")))))</f>
        <v/>
      </c>
      <c r="R41" s="27" t="str">
        <f>IF('Création champs PV'!R46=1,1,IF(OR('Création champs PV'!R46="V1",'Création champs PV'!R46="V2"),"V",IF('Création champs PV'!R46="B1","B",IF('Création champs PV'!R46="B2","B",IF('Création champs PV'!R46="1a","1a","")))))</f>
        <v/>
      </c>
      <c r="S41" s="27" t="str">
        <f>IF('Création champs PV'!S46=1,1,IF(OR('Création champs PV'!S46="V1",'Création champs PV'!S46="V2"),"V",IF('Création champs PV'!S46="B1","B",IF('Création champs PV'!S46="B2","B",IF('Création champs PV'!S46="1a","1a","")))))</f>
        <v/>
      </c>
      <c r="T41" s="27" t="str">
        <f>IF('Création champs PV'!T46=1,1,IF(OR('Création champs PV'!T46="V1",'Création champs PV'!T46="V2"),"V",IF('Création champs PV'!T46="B1","B",IF('Création champs PV'!T46="B2","B",IF('Création champs PV'!T46="1a","1a","")))))</f>
        <v/>
      </c>
      <c r="U41" s="27" t="str">
        <f>IF('Création champs PV'!U46=1,1,IF(OR('Création champs PV'!U46="V1",'Création champs PV'!U46="V2"),"V",IF('Création champs PV'!U46="B1","B",IF('Création champs PV'!U46="B2","B",IF('Création champs PV'!U46="1a","1a","")))))</f>
        <v/>
      </c>
      <c r="V41" s="27" t="str">
        <f>IF('Création champs PV'!V46=1,1,IF(OR('Création champs PV'!V46="V1",'Création champs PV'!V46="V2"),"V",IF('Création champs PV'!V46="B1","B",IF('Création champs PV'!V46="B2","B",IF('Création champs PV'!V46="1a","1a","")))))</f>
        <v/>
      </c>
      <c r="W41" s="27" t="str">
        <f>IF('Création champs PV'!W46=1,1,IF(OR('Création champs PV'!W46="V1",'Création champs PV'!W46="V2"),"V",IF('Création champs PV'!W46="B1","B",IF('Création champs PV'!W46="B2","B",IF('Création champs PV'!W46="1a","1a","")))))</f>
        <v/>
      </c>
      <c r="X41" s="27" t="str">
        <f>IF('Création champs PV'!X46=1,1,IF(OR('Création champs PV'!X46="V1",'Création champs PV'!X46="V2"),"V",IF('Création champs PV'!X46="B1","B",IF('Création champs PV'!X46="B2","B",IF('Création champs PV'!X46="1a","1a","")))))</f>
        <v/>
      </c>
      <c r="Y41" s="27" t="str">
        <f>IF('Création champs PV'!Y46=1,1,IF(OR('Création champs PV'!Y46="V1",'Création champs PV'!Y46="V2"),"V",IF('Création champs PV'!Y46="B1","B",IF('Création champs PV'!Y46="B2","B",IF('Création champs PV'!Y46="1a","1a","")))))</f>
        <v/>
      </c>
      <c r="Z41" s="27" t="str">
        <f>IF('Création champs PV'!Z46=1,1,IF(OR('Création champs PV'!Z46="V1",'Création champs PV'!Z46="V2"),"V",IF('Création champs PV'!Z46="B1","B",IF('Création champs PV'!Z46="B2","B",IF('Création champs PV'!Z46="1a","1a","")))))</f>
        <v/>
      </c>
      <c r="AA41" s="27" t="str">
        <f>IF('Création champs PV'!AA46=1,1,IF(OR('Création champs PV'!AA46="V1",'Création champs PV'!AA46="V2"),"V",IF('Création champs PV'!AA46="B1","B",IF('Création champs PV'!AA46="B2","B",IF('Création champs PV'!AA46="1a","1a","")))))</f>
        <v/>
      </c>
      <c r="AB41" s="27" t="str">
        <f>IF('Création champs PV'!AB46=1,1,IF(OR('Création champs PV'!AB46="V1",'Création champs PV'!AB46="V2"),"V",IF('Création champs PV'!AB46="B1","B",IF('Création champs PV'!AB46="B2","B",IF('Création champs PV'!AB46="1a","1a","")))))</f>
        <v/>
      </c>
      <c r="AC41" s="27" t="str">
        <f>IF('Création champs PV'!AC46=1,1,IF(OR('Création champs PV'!AC46="V1",'Création champs PV'!AC46="V2"),"V",IF('Création champs PV'!AC46="B1","B",IF('Création champs PV'!AC46="B2","B",IF('Création champs PV'!AC46="1a","1a","")))))</f>
        <v/>
      </c>
      <c r="AD41" s="27" t="str">
        <f>IF('Création champs PV'!AD46=1,1,IF(OR('Création champs PV'!AD46="V1",'Création champs PV'!AD46="V2"),"V",IF('Création champs PV'!AD46="B1","B",IF('Création champs PV'!AD46="B2","B",IF('Création champs PV'!AD46="1a","1a","")))))</f>
        <v/>
      </c>
      <c r="AE41" s="27" t="str">
        <f>IF('Création champs PV'!AE46=1,1,IF(OR('Création champs PV'!AE46="V1",'Création champs PV'!AE46="V2"),"V",IF('Création champs PV'!AE46="B1","B",IF('Création champs PV'!AE46="B2","B",IF('Création champs PV'!AE46="1a","1a","")))))</f>
        <v/>
      </c>
      <c r="AF41" s="27" t="str">
        <f>IF('Création champs PV'!AF46=1,1,IF(OR('Création champs PV'!AF46="V1",'Création champs PV'!AF46="V2"),"V",IF('Création champs PV'!AF46="B1","B",IF('Création champs PV'!AF46="B2","B",IF('Création champs PV'!AF46="1a","1a","")))))</f>
        <v/>
      </c>
      <c r="AG41" s="27" t="str">
        <f>IF('Création champs PV'!AG46=1,1,IF(OR('Création champs PV'!AG46="V1",'Création champs PV'!AG46="V2"),"V",IF('Création champs PV'!AG46="B1","B",IF('Création champs PV'!AG46="B2","B",IF('Création champs PV'!AG46="1a","1a","")))))</f>
        <v/>
      </c>
      <c r="AH41" s="27" t="str">
        <f>IF('Création champs PV'!AH46=1,1,IF(OR('Création champs PV'!AH46="V1",'Création champs PV'!AH46="V2"),"V",IF('Création champs PV'!AH46="B1","B",IF('Création champs PV'!AH46="B2","B",IF('Création champs PV'!AH46="1a","1a","")))))</f>
        <v/>
      </c>
      <c r="AI41" s="27" t="str">
        <f>IF('Création champs PV'!AI46=1,1,IF(OR('Création champs PV'!AI46="V1",'Création champs PV'!AI46="V2"),"V",IF('Création champs PV'!AI46="B1","B",IF('Création champs PV'!AI46="B2","B",IF('Création champs PV'!AI46="1a","1a","")))))</f>
        <v/>
      </c>
      <c r="AJ41" s="27" t="str">
        <f>IF('Création champs PV'!AJ46=1,1,IF(OR('Création champs PV'!AJ46="V1",'Création champs PV'!AJ46="V2"),"V",IF('Création champs PV'!AJ46="B1","B",IF('Création champs PV'!AJ46="B2","B",IF('Création champs PV'!AJ46="1a","1a","")))))</f>
        <v/>
      </c>
      <c r="AK41" s="27" t="str">
        <f>IF('Création champs PV'!AK46=1,1,IF(OR('Création champs PV'!AK46="V1",'Création champs PV'!AK46="V2"),"V",IF('Création champs PV'!AK46="B1","B",IF('Création champs PV'!AK46="B2","B",IF('Création champs PV'!AK46="1a","1a","")))))</f>
        <v/>
      </c>
      <c r="AL41" s="27" t="str">
        <f>IF('Création champs PV'!AL46=1,1,IF(OR('Création champs PV'!AL46="V1",'Création champs PV'!AL46="V2"),"V",IF('Création champs PV'!AL46="B1","B",IF('Création champs PV'!AL46="B2","B",IF('Création champs PV'!AL46="1a","1a","")))))</f>
        <v/>
      </c>
      <c r="AM41" s="27" t="str">
        <f>IF('Création champs PV'!AM46=1,1,IF(OR('Création champs PV'!AM46="V1",'Création champs PV'!AM46="V2"),"V",IF('Création champs PV'!AM46="B1","B",IF('Création champs PV'!AM46="B2","B",IF('Création champs PV'!AM46="1a","1a","")))))</f>
        <v/>
      </c>
      <c r="AN41" s="27" t="str">
        <f>IF('Création champs PV'!AN46=1,1,IF(OR('Création champs PV'!AN46="V1",'Création champs PV'!AN46="V2"),"V",IF('Création champs PV'!AN46="B1","B",IF('Création champs PV'!AN46="B2","B",IF('Création champs PV'!AN46="1a","1a","")))))</f>
        <v/>
      </c>
      <c r="AO41" s="27" t="str">
        <f>IF('Création champs PV'!AO46=1,1,IF(OR('Création champs PV'!AO46="V1",'Création champs PV'!AO46="V2"),"V",IF('Création champs PV'!AO46="B1","B",IF('Création champs PV'!AO46="B2","B",IF('Création champs PV'!AO46="1a","1a","")))))</f>
        <v/>
      </c>
      <c r="AP41" s="27" t="str">
        <f>IF('Création champs PV'!AP46=1,1,IF(OR('Création champs PV'!AP46="V1",'Création champs PV'!AP46="V2"),"V",IF('Création champs PV'!AP46="B1","B",IF('Création champs PV'!AP46="B2","B",IF('Création champs PV'!AP46="1a","1a","")))))</f>
        <v/>
      </c>
      <c r="AQ41" s="27" t="str">
        <f>IF('Création champs PV'!AQ46=1,1,IF(OR('Création champs PV'!AQ46="V1",'Création champs PV'!AQ46="V2"),"V",IF('Création champs PV'!AQ46="B1","B",IF('Création champs PV'!AQ46="B2","B",IF('Création champs PV'!AQ46="1a","1a","")))))</f>
        <v/>
      </c>
      <c r="AR41" s="27" t="str">
        <f>IF('Création champs PV'!AR46=1,1,IF(OR('Création champs PV'!AR46="V1",'Création champs PV'!AR46="V2"),"V",IF('Création champs PV'!AR46="B1","B",IF('Création champs PV'!AR46="B2","B",IF('Création champs PV'!AR46="1a","1a","")))))</f>
        <v/>
      </c>
      <c r="AS41" s="27" t="str">
        <f>IF('Création champs PV'!AS46=1,1,IF(OR('Création champs PV'!AS46="V1",'Création champs PV'!AS46="V2"),"V",IF('Création champs PV'!AS46="B1","B",IF('Création champs PV'!AS46="B2","B",IF('Création champs PV'!AS46="1a","1a","")))))</f>
        <v/>
      </c>
      <c r="AT41" s="27" t="str">
        <f>IF('Création champs PV'!AT46=1,1,IF(OR('Création champs PV'!AT46="V1",'Création champs PV'!AT46="V2"),"V",IF('Création champs PV'!AT46="B1","B",IF('Création champs PV'!AT46="B2","B",IF('Création champs PV'!AT46="1a","1a","")))))</f>
        <v/>
      </c>
      <c r="AU41" s="27" t="str">
        <f>IF('Création champs PV'!AU46=1,1,IF(OR('Création champs PV'!AU46="V1",'Création champs PV'!AU46="V2"),"V",IF('Création champs PV'!AU46="B1","B",IF('Création champs PV'!AU46="B2","B",IF('Création champs PV'!AU46="1a","1a","")))))</f>
        <v/>
      </c>
      <c r="AV41" s="27" t="str">
        <f>IF('Création champs PV'!AV46=1,1,IF(OR('Création champs PV'!AV46="V1",'Création champs PV'!AV46="V2"),"V",IF('Création champs PV'!AV46="B1","B",IF('Création champs PV'!AV46="B2","B",IF('Création champs PV'!AV46="1a","1a","")))))</f>
        <v/>
      </c>
      <c r="AW41" s="27" t="str">
        <f>IF('Création champs PV'!AW46=1,1,IF(OR('Création champs PV'!AW46="V1",'Création champs PV'!AW46="V2"),"V",IF('Création champs PV'!AW46="B1","B",IF('Création champs PV'!AW46="B2","B",IF('Création champs PV'!AW46="1a","1a","")))))</f>
        <v/>
      </c>
      <c r="AX41" s="27" t="str">
        <f>IF('Création champs PV'!AX46=1,1,IF(OR('Création champs PV'!AX46="V1",'Création champs PV'!AX46="V2"),"V",IF('Création champs PV'!AX46="B1","B",IF('Création champs PV'!AX46="B2","B",IF('Création champs PV'!AX46="1a","1a","")))))</f>
        <v/>
      </c>
      <c r="AY41" s="27" t="str">
        <f>IF('Création champs PV'!AY46=1,1,IF(OR('Création champs PV'!AY46="V1",'Création champs PV'!AY46="V2"),"V",IF('Création champs PV'!AY46="B1","B",IF('Création champs PV'!AY46="B2","B",IF('Création champs PV'!AY46="1a","1a","")))))</f>
        <v/>
      </c>
      <c r="AZ41" s="27" t="str">
        <f>IF('Création champs PV'!AZ46=1,1,IF(OR('Création champs PV'!AZ46="V1",'Création champs PV'!AZ46="V2"),"V",IF('Création champs PV'!AZ46="B1","B",IF('Création champs PV'!AZ46="B2","B",IF('Création champs PV'!AZ46="1a","1a","")))))</f>
        <v/>
      </c>
      <c r="BA41" s="27" t="str">
        <f>IF('Création champs PV'!BA46=1,1,IF(OR('Création champs PV'!BA46="V1",'Création champs PV'!BA46="V2"),"V",IF('Création champs PV'!BA46="B1","B",IF('Création champs PV'!BA46="B2","B",IF('Création champs PV'!BA46="1a","1a","")))))</f>
        <v/>
      </c>
      <c r="BB41" s="27" t="str">
        <f>IF('Création champs PV'!BB46=1,1,IF(OR('Création champs PV'!BB46="V1",'Création champs PV'!BB46="V2"),"V",IF('Création champs PV'!BB46="B1","B",IF('Création champs PV'!BB46="B2","B",IF('Création champs PV'!BB46="1a","1a","")))))</f>
        <v/>
      </c>
      <c r="BC41" s="27" t="str">
        <f>IF('Création champs PV'!BC46=1,1,IF(OR('Création champs PV'!BC46="V1",'Création champs PV'!BC46="V2"),"V",IF('Création champs PV'!BC46="B1","B",IF('Création champs PV'!BC46="B2","B",IF('Création champs PV'!BC46="1a","1a","")))))</f>
        <v/>
      </c>
      <c r="BD41" s="27" t="str">
        <f>IF('Création champs PV'!BD46=1,1,IF(OR('Création champs PV'!BD46="V1",'Création champs PV'!BD46="V2"),"V",IF('Création champs PV'!BD46="B1","B",IF('Création champs PV'!BD46="B2","B",IF('Création champs PV'!BD46="1a","1a","")))))</f>
        <v/>
      </c>
      <c r="BE41" s="27" t="str">
        <f>IF('Création champs PV'!BE46=1,1,IF(OR('Création champs PV'!BE46="V1",'Création champs PV'!BE46="V2"),"V",IF('Création champs PV'!BE46="B1","B",IF('Création champs PV'!BE46="B2","B",IF('Création champs PV'!BE46="1a","1a","")))))</f>
        <v/>
      </c>
      <c r="BF41" s="27" t="str">
        <f>IF('Création champs PV'!BF46=1,1,IF(OR('Création champs PV'!BF46="V1",'Création champs PV'!BF46="V2"),"V",IF('Création champs PV'!BF46="B1","B",IF('Création champs PV'!BF46="B2","B",IF('Création champs PV'!BF46="1a","1a","")))))</f>
        <v/>
      </c>
      <c r="BG41" s="27" t="str">
        <f>IF('Création champs PV'!BG46=1,1,IF(OR('Création champs PV'!BG46="V1",'Création champs PV'!BG46="V2"),"V",IF('Création champs PV'!BG46="B1","B",IF('Création champs PV'!BG46="B2","B",IF('Création champs PV'!BG46="1a","1a","")))))</f>
        <v/>
      </c>
      <c r="BH41" s="27" t="str">
        <f>IF('Création champs PV'!BH46=1,1,IF(OR('Création champs PV'!BH46="V1",'Création champs PV'!BH46="V2"),"V",IF('Création champs PV'!BH46="B1","B",IF('Création champs PV'!BH46="B2","B",IF('Création champs PV'!BH46="1a","1a","")))))</f>
        <v/>
      </c>
      <c r="BI41" s="27" t="str">
        <f>IF('Création champs PV'!BI46=1,1,IF(OR('Création champs PV'!BI46="V1",'Création champs PV'!BI46="V2"),"V",IF('Création champs PV'!BI46="B1","B",IF('Création champs PV'!BI46="B2","B",IF('Création champs PV'!BI46="1a","1a","")))))</f>
        <v/>
      </c>
      <c r="BJ41" s="27" t="str">
        <f>IF('Création champs PV'!BJ46=1,1,IF(OR('Création champs PV'!BJ46="V1",'Création champs PV'!BJ46="V2"),"V",IF('Création champs PV'!BJ46="B1","B",IF('Création champs PV'!BJ46="B2","B",IF('Création champs PV'!BJ46="1a","1a","")))))</f>
        <v/>
      </c>
      <c r="BK41" s="27" t="str">
        <f>IF('Création champs PV'!BK46=1,1,IF(OR('Création champs PV'!BK46="V1",'Création champs PV'!BK46="V2"),"V",IF('Création champs PV'!BK46="B1","B",IF('Création champs PV'!BK46="B2","B",IF('Création champs PV'!BK46="1a","1a","")))))</f>
        <v/>
      </c>
      <c r="BL41" s="27" t="str">
        <f>IF('Création champs PV'!BL46=1,1,IF(OR('Création champs PV'!BL46="V1",'Création champs PV'!BL46="V2"),"V",IF('Création champs PV'!BL46="B1","B",IF('Création champs PV'!BL46="B2","B",IF('Création champs PV'!BL46="1a","1a","")))))</f>
        <v/>
      </c>
      <c r="BM41" s="27" t="str">
        <f>IF('Création champs PV'!BM46=1,1,IF(OR('Création champs PV'!BM46="V1",'Création champs PV'!BM46="V2"),"V",IF('Création champs PV'!BM46="B1","B",IF('Création champs PV'!BM46="B2","B",IF('Création champs PV'!BM46="1a","1a","")))))</f>
        <v/>
      </c>
      <c r="BN41" s="27" t="str">
        <f>IF('Création champs PV'!BN46=1,1,IF(OR('Création champs PV'!BN46="V1",'Création champs PV'!BN46="V2"),"V",IF('Création champs PV'!BN46="B1","B",IF('Création champs PV'!BN46="B2","B",IF('Création champs PV'!BN46="1a","1a","")))))</f>
        <v/>
      </c>
      <c r="BO41" s="27" t="str">
        <f>IF('Création champs PV'!BO46=1,1,IF(OR('Création champs PV'!BO46="V1",'Création champs PV'!BO46="V2"),"V",IF('Création champs PV'!BO46="B1","B",IF('Création champs PV'!BO46="B2","B",IF('Création champs PV'!BO46="1a","1a","")))))</f>
        <v/>
      </c>
      <c r="BP41" s="27" t="str">
        <f>IF('Création champs PV'!BP46=1,1,IF(OR('Création champs PV'!BP46="V1",'Création champs PV'!BP46="V2"),"V",IF('Création champs PV'!BP46="B1","B",IF('Création champs PV'!BP46="B2","B",IF('Création champs PV'!BP46="1a","1a","")))))</f>
        <v/>
      </c>
      <c r="BQ41" s="27" t="str">
        <f>IF('Création champs PV'!BQ46=1,1,IF(OR('Création champs PV'!BQ46="V1",'Création champs PV'!BQ46="V2"),"V",IF('Création champs PV'!BQ46="B1","B",IF('Création champs PV'!BQ46="B2","B",IF('Création champs PV'!BQ46="1a","1a","")))))</f>
        <v/>
      </c>
      <c r="BR41" s="27" t="str">
        <f>IF('Création champs PV'!BR46=1,1,IF(OR('Création champs PV'!BR46="V1",'Création champs PV'!BR46="V2"),"V",IF('Création champs PV'!BR46="B1","B",IF('Création champs PV'!BR46="B2","B",IF('Création champs PV'!BR46="1a","1a","")))))</f>
        <v/>
      </c>
      <c r="BS41" s="27" t="str">
        <f>IF('Création champs PV'!BS46=1,1,IF(OR('Création champs PV'!BS46="V1",'Création champs PV'!BS46="V2"),"V",IF('Création champs PV'!BS46="B1","B",IF('Création champs PV'!BS46="B2","B",IF('Création champs PV'!BS46="1a","1a","")))))</f>
        <v/>
      </c>
      <c r="BT41" s="27" t="str">
        <f>IF('Création champs PV'!BT46=1,1,IF(OR('Création champs PV'!BT46="V1",'Création champs PV'!BT46="V2"),"V",IF('Création champs PV'!BT46="B1","B",IF('Création champs PV'!BT46="B2","B",IF('Création champs PV'!BT46="1a","1a","")))))</f>
        <v/>
      </c>
      <c r="BU41" s="27" t="str">
        <f>IF('Création champs PV'!BU46=1,1,IF(OR('Création champs PV'!BU46="V1",'Création champs PV'!BU46="V2"),"V",IF('Création champs PV'!BU46="B1","B",IF('Création champs PV'!BU46="B2","B",IF('Création champs PV'!BU46="1a","1a","")))))</f>
        <v/>
      </c>
      <c r="BV41" s="27" t="str">
        <f>IF('Création champs PV'!BV46=1,1,IF(OR('Création champs PV'!BV46="V1",'Création champs PV'!BV46="V2"),"V",IF('Création champs PV'!BV46="B1","B",IF('Création champs PV'!BV46="B2","B",IF('Création champs PV'!BV46="1a","1a","")))))</f>
        <v/>
      </c>
      <c r="BW41" s="27" t="str">
        <f>IF('Création champs PV'!BW46=1,1,IF(OR('Création champs PV'!BW46="V1",'Création champs PV'!BW46="V2"),"V",IF('Création champs PV'!BW46="B1","B",IF('Création champs PV'!BW46="B2","B",IF('Création champs PV'!BW46="1a","1a","")))))</f>
        <v/>
      </c>
      <c r="BX41" s="27" t="str">
        <f>IF('Création champs PV'!BX46=1,1,IF(OR('Création champs PV'!BX46="V1",'Création champs PV'!BX46="V2"),"V",IF('Création champs PV'!BX46="B1","B",IF('Création champs PV'!BX46="B2","B",IF('Création champs PV'!BX46="1a","1a","")))))</f>
        <v/>
      </c>
      <c r="BY41" s="27" t="str">
        <f>IF('Création champs PV'!BY46=1,1,IF(OR('Création champs PV'!BY46="V1",'Création champs PV'!BY46="V2"),"V",IF('Création champs PV'!BY46="B1","B",IF('Création champs PV'!BY46="B2","B",IF('Création champs PV'!BY46="1a","1a","")))))</f>
        <v/>
      </c>
      <c r="BZ41" s="27" t="str">
        <f>IF('Création champs PV'!BZ46=1,1,IF(OR('Création champs PV'!BZ46="V1",'Création champs PV'!BZ46="V2"),"V",IF('Création champs PV'!BZ46="B1","B",IF('Création champs PV'!BZ46="B2","B",IF('Création champs PV'!BZ46="1a","1a","")))))</f>
        <v/>
      </c>
      <c r="CA41" s="27" t="str">
        <f>IF('Création champs PV'!CA46=1,1,IF(OR('Création champs PV'!CA46="V1",'Création champs PV'!CA46="V2"),"V",IF('Création champs PV'!CA46="B1","B",IF('Création champs PV'!CA46="B2","B",IF('Création champs PV'!CA46="1a","1a","")))))</f>
        <v/>
      </c>
      <c r="CB41" s="27" t="str">
        <f>IF('Création champs PV'!CB46=1,1,IF(OR('Création champs PV'!CB46="V1",'Création champs PV'!CB46="V2"),"V",IF('Création champs PV'!CB46="B1","B",IF('Création champs PV'!CB46="B2","B",IF('Création champs PV'!CB46="1a","1a","")))))</f>
        <v/>
      </c>
      <c r="CC41" s="27" t="str">
        <f>IF('Création champs PV'!CC46=1,1,IF(OR('Création champs PV'!CC46="V1",'Création champs PV'!CC46="V2"),"V",IF('Création champs PV'!CC46="B1","B",IF('Création champs PV'!CC46="B2","B",IF('Création champs PV'!CC46="1a","1a","")))))</f>
        <v/>
      </c>
      <c r="CD41" s="27" t="str">
        <f>IF('Création champs PV'!CD46=1,1,IF(OR('Création champs PV'!CD46="V1",'Création champs PV'!CD46="V2"),"V",IF('Création champs PV'!CD46="B1","B",IF('Création champs PV'!CD46="B2","B",IF('Création champs PV'!CD46="1a","1a","")))))</f>
        <v/>
      </c>
      <c r="CE41" s="27" t="str">
        <f>IF('Création champs PV'!CE46=1,1,IF(OR('Création champs PV'!CE46="V1",'Création champs PV'!CE46="V2"),"V",IF('Création champs PV'!CE46="B1","B",IF('Création champs PV'!CE46="B2","B",IF('Création champs PV'!CE46="1a","1a","")))))</f>
        <v/>
      </c>
      <c r="CF41" s="27" t="str">
        <f>IF('Création champs PV'!CF46=1,1,IF(OR('Création champs PV'!CF46="V1",'Création champs PV'!CF46="V2"),"V",IF('Création champs PV'!CF46="B1","B",IF('Création champs PV'!CF46="B2","B",IF('Création champs PV'!CF46="1a","1a","")))))</f>
        <v/>
      </c>
      <c r="CG41" s="27" t="str">
        <f>IF('Création champs PV'!CG46=1,1,IF(OR('Création champs PV'!CG46="V1",'Création champs PV'!CG46="V2"),"V",IF('Création champs PV'!CG46="B1","B",IF('Création champs PV'!CG46="B2","B",IF('Création champs PV'!CG46="1a","1a","")))))</f>
        <v/>
      </c>
      <c r="CH41" s="27" t="str">
        <f>IF('Création champs PV'!CH46=1,1,IF(OR('Création champs PV'!CH46="V1",'Création champs PV'!CH46="V2"),"V",IF('Création champs PV'!CH46="B1","B",IF('Création champs PV'!CH46="B2","B",IF('Création champs PV'!CH46="1a","1a","")))))</f>
        <v/>
      </c>
      <c r="CI41" s="27" t="str">
        <f>IF('Création champs PV'!CI46=1,1,IF(OR('Création champs PV'!CI46="V1",'Création champs PV'!CI46="V2"),"V",IF('Création champs PV'!CI46="B1","B",IF('Création champs PV'!CI46="B2","B",IF('Création champs PV'!CI46="1a","1a","")))))</f>
        <v/>
      </c>
      <c r="CJ41" s="27" t="str">
        <f>IF('Création champs PV'!CJ46=1,1,IF(OR('Création champs PV'!CJ46="V1",'Création champs PV'!CJ46="V2"),"V",IF('Création champs PV'!CJ46="B1","B",IF('Création champs PV'!CJ46="B2","B",IF('Création champs PV'!CJ46="1a","1a","")))))</f>
        <v/>
      </c>
      <c r="CK41" s="27" t="str">
        <f>IF('Création champs PV'!CK46=1,1,IF(OR('Création champs PV'!CK46="V1",'Création champs PV'!CK46="V2"),"V",IF('Création champs PV'!CK46="B1","B",IF('Création champs PV'!CK46="B2","B",IF('Création champs PV'!CK46="1a","1a","")))))</f>
        <v/>
      </c>
      <c r="CL41" s="27" t="str">
        <f>IF('Création champs PV'!CL46=1,1,IF(OR('Création champs PV'!CL46="V1",'Création champs PV'!CL46="V2"),"V",IF('Création champs PV'!CL46="B1","B",IF('Création champs PV'!CL46="B2","B",IF('Création champs PV'!CL46="1a","1a","")))))</f>
        <v/>
      </c>
      <c r="CM41" s="27" t="str">
        <f>IF('Création champs PV'!CM46=1,1,IF(OR('Création champs PV'!CM46="V1",'Création champs PV'!CM46="V2"),"V",IF('Création champs PV'!CM46="B1","B",IF('Création champs PV'!CM46="B2","B",IF('Création champs PV'!CM46="1a","1a","")))))</f>
        <v/>
      </c>
      <c r="CN41" s="27" t="str">
        <f>IF('Création champs PV'!CN46=1,1,IF(OR('Création champs PV'!CN46="V1",'Création champs PV'!CN46="V2"),"V",IF('Création champs PV'!CN46="B1","B",IF('Création champs PV'!CN46="B2","B",IF('Création champs PV'!CN46="1a","1a","")))))</f>
        <v/>
      </c>
      <c r="CO41" s="27" t="str">
        <f>IF('Création champs PV'!CO46=1,1,IF(OR('Création champs PV'!CO46="V1",'Création champs PV'!CO46="V2"),"V",IF('Création champs PV'!CO46="B1","B",IF('Création champs PV'!CO46="B2","B",IF('Création champs PV'!CO46="1a","1a","")))))</f>
        <v/>
      </c>
      <c r="CP41" s="27" t="str">
        <f>IF('Création champs PV'!CP46=1,1,IF(OR('Création champs PV'!CP46="V1",'Création champs PV'!CP46="V2"),"V",IF('Création champs PV'!CP46="B1","B",IF('Création champs PV'!CP46="B2","B",IF('Création champs PV'!CP46="1a","1a","")))))</f>
        <v/>
      </c>
      <c r="CQ41" s="27" t="str">
        <f>IF('Création champs PV'!CQ46=1,1,IF(OR('Création champs PV'!CQ46="V1",'Création champs PV'!CQ46="V2"),"V",IF('Création champs PV'!CQ46="B1","B",IF('Création champs PV'!CQ46="B2","B",IF('Création champs PV'!CQ46="1a","1a","")))))</f>
        <v/>
      </c>
      <c r="CR41" s="27" t="str">
        <f>IF('Création champs PV'!CR46=1,1,IF(OR('Création champs PV'!CR46="V1",'Création champs PV'!CR46="V2"),"V",IF('Création champs PV'!CR46="B1","B",IF('Création champs PV'!CR46="B2","B",IF('Création champs PV'!CR46="1a","1a","")))))</f>
        <v/>
      </c>
      <c r="CS41" s="27" t="str">
        <f>IF('Création champs PV'!CS46=1,1,IF(OR('Création champs PV'!CS46="V1",'Création champs PV'!CS46="V2"),"V",IF('Création champs PV'!CS46="B1","B",IF('Création champs PV'!CS46="B2","B",IF('Création champs PV'!CS46="1a","1a","")))))</f>
        <v/>
      </c>
      <c r="CT41" s="27" t="str">
        <f>IF('Création champs PV'!CT46=1,1,IF(OR('Création champs PV'!CT46="V1",'Création champs PV'!CT46="V2"),"V",IF('Création champs PV'!CT46="B1","B",IF('Création champs PV'!CT46="B2","B",IF('Création champs PV'!CT46="1a","1a","")))))</f>
        <v/>
      </c>
      <c r="CU41" s="27" t="str">
        <f>IF('Création champs PV'!CU46=1,1,IF(OR('Création champs PV'!CU46="V1",'Création champs PV'!CU46="V2"),"V",IF('Création champs PV'!CU46="B1","B",IF('Création champs PV'!CU46="B2","B",IF('Création champs PV'!CU46="1a","1a","")))))</f>
        <v/>
      </c>
      <c r="CV41" s="27" t="str">
        <f>IF('Création champs PV'!CV46=1,1,IF(OR('Création champs PV'!CV46="V1",'Création champs PV'!CV46="V2"),"V",IF('Création champs PV'!CV46="B1","B",IF('Création champs PV'!CV46="B2","B",IF('Création champs PV'!CV46="1a","1a","")))))</f>
        <v/>
      </c>
      <c r="CW41" s="27" t="str">
        <f>IF('Création champs PV'!CW46=1,1,IF(OR('Création champs PV'!CW46="V1",'Création champs PV'!CW46="V2"),"V",IF('Création champs PV'!CW46="B1","B",IF('Création champs PV'!CW46="B2","B",IF('Création champs PV'!CW46="1a","1a","")))))</f>
        <v/>
      </c>
      <c r="CX41" s="27" t="str">
        <f>IF('Création champs PV'!CX46=1,1,IF(OR('Création champs PV'!CX46="V1",'Création champs PV'!CX46="V2"),"V",IF('Création champs PV'!CX46="B1","B",IF('Création champs PV'!CX46="B2","B",IF('Création champs PV'!CX46="1a","1a","")))))</f>
        <v/>
      </c>
      <c r="CY41" s="27" t="str">
        <f>IF('Création champs PV'!CY46=1,1,IF(OR('Création champs PV'!CY46="V1",'Création champs PV'!CY46="V2"),"V",IF('Création champs PV'!CY46="B1","B",IF('Création champs PV'!CY46="B2","B",IF('Création champs PV'!CY46="1a","1a","")))))</f>
        <v/>
      </c>
      <c r="CZ41" s="27" t="str">
        <f>IF('Création champs PV'!CZ46=1,1,IF(OR('Création champs PV'!CZ46="V1",'Création champs PV'!CZ46="V2"),"V",IF('Création champs PV'!CZ46="B1","B",IF('Création champs PV'!CZ46="B2","B",IF('Création champs PV'!CZ46="1a","1a","")))))</f>
        <v/>
      </c>
      <c r="DA41" s="27" t="str">
        <f>IF('Création champs PV'!DA46=1,1,IF(OR('Création champs PV'!DA46="V1",'Création champs PV'!DA46="V2"),"V",IF('Création champs PV'!DA46="B1","B",IF('Création champs PV'!DA46="B2","B",IF('Création champs PV'!DA46="1a","1a","")))))</f>
        <v/>
      </c>
      <c r="DB41" s="27" t="str">
        <f>IF('Création champs PV'!DB46=1,1,IF(OR('Création champs PV'!DB46="V1",'Création champs PV'!DB46="V2"),"V",IF('Création champs PV'!DB46="B1","B",IF('Création champs PV'!DB46="B2","B",IF('Création champs PV'!DB46="1a","1a","")))))</f>
        <v/>
      </c>
      <c r="DC41" s="27" t="str">
        <f>IF('Création champs PV'!DC46=1,1,IF(OR('Création champs PV'!DC46="V1",'Création champs PV'!DC46="V2"),"V",IF('Création champs PV'!DC46="B1","B",IF('Création champs PV'!DC46="B2","B",IF('Création champs PV'!DC46="1a","1a","")))))</f>
        <v/>
      </c>
      <c r="DD41" s="28" t="str">
        <f>IF('Création champs PV'!DD46=1,1,IF(OR('Création champs PV'!DD46="V1",'Création champs PV'!DD46="V2"),"V",IF('Création champs PV'!DD46="B1","B",IF('Création champs PV'!DD46="B2","B",IF('Création champs PV'!DD46="1a","1a","")))))</f>
        <v/>
      </c>
      <c r="DE41" s="37"/>
    </row>
    <row r="42" spans="2:109" ht="21" customHeight="1" x14ac:dyDescent="0.35">
      <c r="B42" s="36"/>
      <c r="C42" s="26" t="str">
        <f>IF('Création champs PV'!C47=1,1,IF(OR('Création champs PV'!C47="V1",'Création champs PV'!C47="V2"),"V",IF('Création champs PV'!C47="B1","B",IF('Création champs PV'!C47="B2","B",IF('Création champs PV'!C47="1a","1a","")))))</f>
        <v/>
      </c>
      <c r="D42" s="27" t="str">
        <f>IF('Création champs PV'!D47=1,1,IF(OR('Création champs PV'!D47="V1",'Création champs PV'!D47="V2"),"V",IF('Création champs PV'!D47="B1","B",IF('Création champs PV'!D47="B2","B",IF('Création champs PV'!D47="1a","1a","")))))</f>
        <v/>
      </c>
      <c r="E42" s="27" t="str">
        <f>IF('Création champs PV'!E47=1,1,IF(OR('Création champs PV'!E47="V1",'Création champs PV'!E47="V2"),"V",IF('Création champs PV'!E47="B1","B",IF('Création champs PV'!E47="B2","B",IF('Création champs PV'!E47="1a","1a","")))))</f>
        <v/>
      </c>
      <c r="F42" s="27" t="str">
        <f>IF('Création champs PV'!F47=1,1,IF(OR('Création champs PV'!F47="V1",'Création champs PV'!F47="V2"),"V",IF('Création champs PV'!F47="B1","B",IF('Création champs PV'!F47="B2","B",IF('Création champs PV'!F47="1a","1a","")))))</f>
        <v/>
      </c>
      <c r="G42" s="27" t="str">
        <f>IF('Création champs PV'!G47=1,1,IF(OR('Création champs PV'!G47="V1",'Création champs PV'!G47="V2"),"V",IF('Création champs PV'!G47="B1","B",IF('Création champs PV'!G47="B2","B",IF('Création champs PV'!G47="1a","1a","")))))</f>
        <v/>
      </c>
      <c r="H42" s="27" t="str">
        <f>IF('Création champs PV'!H47=1,1,IF(OR('Création champs PV'!H47="V1",'Création champs PV'!H47="V2"),"V",IF('Création champs PV'!H47="B1","B",IF('Création champs PV'!H47="B2","B",IF('Création champs PV'!H47="1a","1a","")))))</f>
        <v/>
      </c>
      <c r="I42" s="27" t="str">
        <f>IF('Création champs PV'!I47=1,1,IF(OR('Création champs PV'!I47="V1",'Création champs PV'!I47="V2"),"V",IF('Création champs PV'!I47="B1","B",IF('Création champs PV'!I47="B2","B",IF('Création champs PV'!I47="1a","1a","")))))</f>
        <v/>
      </c>
      <c r="J42" s="27" t="str">
        <f>IF('Création champs PV'!J47=1,1,IF(OR('Création champs PV'!J47="V1",'Création champs PV'!J47="V2"),"V",IF('Création champs PV'!J47="B1","B",IF('Création champs PV'!J47="B2","B",IF('Création champs PV'!J47="1a","1a","")))))</f>
        <v/>
      </c>
      <c r="K42" s="27" t="str">
        <f>IF('Création champs PV'!K47=1,1,IF(OR('Création champs PV'!K47="V1",'Création champs PV'!K47="V2"),"V",IF('Création champs PV'!K47="B1","B",IF('Création champs PV'!K47="B2","B",IF('Création champs PV'!K47="1a","1a","")))))</f>
        <v/>
      </c>
      <c r="L42" s="27" t="str">
        <f>IF('Création champs PV'!L47=1,1,IF(OR('Création champs PV'!L47="V1",'Création champs PV'!L47="V2"),"V",IF('Création champs PV'!L47="B1","B",IF('Création champs PV'!L47="B2","B",IF('Création champs PV'!L47="1a","1a","")))))</f>
        <v/>
      </c>
      <c r="M42" s="27" t="str">
        <f>IF('Création champs PV'!M47=1,1,IF(OR('Création champs PV'!M47="V1",'Création champs PV'!M47="V2"),"V",IF('Création champs PV'!M47="B1","B",IF('Création champs PV'!M47="B2","B",IF('Création champs PV'!M47="1a","1a","")))))</f>
        <v/>
      </c>
      <c r="N42" s="27" t="str">
        <f>IF('Création champs PV'!N47=1,1,IF(OR('Création champs PV'!N47="V1",'Création champs PV'!N47="V2"),"V",IF('Création champs PV'!N47="B1","B",IF('Création champs PV'!N47="B2","B",IF('Création champs PV'!N47="1a","1a","")))))</f>
        <v/>
      </c>
      <c r="O42" s="27" t="str">
        <f>IF('Création champs PV'!O47=1,1,IF(OR('Création champs PV'!O47="V1",'Création champs PV'!O47="V2"),"V",IF('Création champs PV'!O47="B1","B",IF('Création champs PV'!O47="B2","B",IF('Création champs PV'!O47="1a","1a","")))))</f>
        <v/>
      </c>
      <c r="P42" s="27" t="str">
        <f>IF('Création champs PV'!P47=1,1,IF(OR('Création champs PV'!P47="V1",'Création champs PV'!P47="V2"),"V",IF('Création champs PV'!P47="B1","B",IF('Création champs PV'!P47="B2","B",IF('Création champs PV'!P47="1a","1a","")))))</f>
        <v/>
      </c>
      <c r="Q42" s="27" t="str">
        <f>IF('Création champs PV'!Q47=1,1,IF(OR('Création champs PV'!Q47="V1",'Création champs PV'!Q47="V2"),"V",IF('Création champs PV'!Q47="B1","B",IF('Création champs PV'!Q47="B2","B",IF('Création champs PV'!Q47="1a","1a","")))))</f>
        <v/>
      </c>
      <c r="R42" s="27" t="str">
        <f>IF('Création champs PV'!R47=1,1,IF(OR('Création champs PV'!R47="V1",'Création champs PV'!R47="V2"),"V",IF('Création champs PV'!R47="B1","B",IF('Création champs PV'!R47="B2","B",IF('Création champs PV'!R47="1a","1a","")))))</f>
        <v/>
      </c>
      <c r="S42" s="27" t="str">
        <f>IF('Création champs PV'!S47=1,1,IF(OR('Création champs PV'!S47="V1",'Création champs PV'!S47="V2"),"V",IF('Création champs PV'!S47="B1","B",IF('Création champs PV'!S47="B2","B",IF('Création champs PV'!S47="1a","1a","")))))</f>
        <v/>
      </c>
      <c r="T42" s="27" t="str">
        <f>IF('Création champs PV'!T47=1,1,IF(OR('Création champs PV'!T47="V1",'Création champs PV'!T47="V2"),"V",IF('Création champs PV'!T47="B1","B",IF('Création champs PV'!T47="B2","B",IF('Création champs PV'!T47="1a","1a","")))))</f>
        <v/>
      </c>
      <c r="U42" s="27" t="str">
        <f>IF('Création champs PV'!U47=1,1,IF(OR('Création champs PV'!U47="V1",'Création champs PV'!U47="V2"),"V",IF('Création champs PV'!U47="B1","B",IF('Création champs PV'!U47="B2","B",IF('Création champs PV'!U47="1a","1a","")))))</f>
        <v/>
      </c>
      <c r="V42" s="27" t="str">
        <f>IF('Création champs PV'!V47=1,1,IF(OR('Création champs PV'!V47="V1",'Création champs PV'!V47="V2"),"V",IF('Création champs PV'!V47="B1","B",IF('Création champs PV'!V47="B2","B",IF('Création champs PV'!V47="1a","1a","")))))</f>
        <v/>
      </c>
      <c r="W42" s="27" t="str">
        <f>IF('Création champs PV'!W47=1,1,IF(OR('Création champs PV'!W47="V1",'Création champs PV'!W47="V2"),"V",IF('Création champs PV'!W47="B1","B",IF('Création champs PV'!W47="B2","B",IF('Création champs PV'!W47="1a","1a","")))))</f>
        <v/>
      </c>
      <c r="X42" s="27" t="str">
        <f>IF('Création champs PV'!X47=1,1,IF(OR('Création champs PV'!X47="V1",'Création champs PV'!X47="V2"),"V",IF('Création champs PV'!X47="B1","B",IF('Création champs PV'!X47="B2","B",IF('Création champs PV'!X47="1a","1a","")))))</f>
        <v/>
      </c>
      <c r="Y42" s="27" t="str">
        <f>IF('Création champs PV'!Y47=1,1,IF(OR('Création champs PV'!Y47="V1",'Création champs PV'!Y47="V2"),"V",IF('Création champs PV'!Y47="B1","B",IF('Création champs PV'!Y47="B2","B",IF('Création champs PV'!Y47="1a","1a","")))))</f>
        <v/>
      </c>
      <c r="Z42" s="27" t="str">
        <f>IF('Création champs PV'!Z47=1,1,IF(OR('Création champs PV'!Z47="V1",'Création champs PV'!Z47="V2"),"V",IF('Création champs PV'!Z47="B1","B",IF('Création champs PV'!Z47="B2","B",IF('Création champs PV'!Z47="1a","1a","")))))</f>
        <v/>
      </c>
      <c r="AA42" s="27" t="str">
        <f>IF('Création champs PV'!AA47=1,1,IF(OR('Création champs PV'!AA47="V1",'Création champs PV'!AA47="V2"),"V",IF('Création champs PV'!AA47="B1","B",IF('Création champs PV'!AA47="B2","B",IF('Création champs PV'!AA47="1a","1a","")))))</f>
        <v/>
      </c>
      <c r="AB42" s="27" t="str">
        <f>IF('Création champs PV'!AB47=1,1,IF(OR('Création champs PV'!AB47="V1",'Création champs PV'!AB47="V2"),"V",IF('Création champs PV'!AB47="B1","B",IF('Création champs PV'!AB47="B2","B",IF('Création champs PV'!AB47="1a","1a","")))))</f>
        <v/>
      </c>
      <c r="AC42" s="27" t="str">
        <f>IF('Création champs PV'!AC47=1,1,IF(OR('Création champs PV'!AC47="V1",'Création champs PV'!AC47="V2"),"V",IF('Création champs PV'!AC47="B1","B",IF('Création champs PV'!AC47="B2","B",IF('Création champs PV'!AC47="1a","1a","")))))</f>
        <v/>
      </c>
      <c r="AD42" s="27" t="str">
        <f>IF('Création champs PV'!AD47=1,1,IF(OR('Création champs PV'!AD47="V1",'Création champs PV'!AD47="V2"),"V",IF('Création champs PV'!AD47="B1","B",IF('Création champs PV'!AD47="B2","B",IF('Création champs PV'!AD47="1a","1a","")))))</f>
        <v/>
      </c>
      <c r="AE42" s="27" t="str">
        <f>IF('Création champs PV'!AE47=1,1,IF(OR('Création champs PV'!AE47="V1",'Création champs PV'!AE47="V2"),"V",IF('Création champs PV'!AE47="B1","B",IF('Création champs PV'!AE47="B2","B",IF('Création champs PV'!AE47="1a","1a","")))))</f>
        <v/>
      </c>
      <c r="AF42" s="27" t="str">
        <f>IF('Création champs PV'!AF47=1,1,IF(OR('Création champs PV'!AF47="V1",'Création champs PV'!AF47="V2"),"V",IF('Création champs PV'!AF47="B1","B",IF('Création champs PV'!AF47="B2","B",IF('Création champs PV'!AF47="1a","1a","")))))</f>
        <v/>
      </c>
      <c r="AG42" s="27" t="str">
        <f>IF('Création champs PV'!AG47=1,1,IF(OR('Création champs PV'!AG47="V1",'Création champs PV'!AG47="V2"),"V",IF('Création champs PV'!AG47="B1","B",IF('Création champs PV'!AG47="B2","B",IF('Création champs PV'!AG47="1a","1a","")))))</f>
        <v/>
      </c>
      <c r="AH42" s="27" t="str">
        <f>IF('Création champs PV'!AH47=1,1,IF(OR('Création champs PV'!AH47="V1",'Création champs PV'!AH47="V2"),"V",IF('Création champs PV'!AH47="B1","B",IF('Création champs PV'!AH47="B2","B",IF('Création champs PV'!AH47="1a","1a","")))))</f>
        <v/>
      </c>
      <c r="AI42" s="27" t="str">
        <f>IF('Création champs PV'!AI47=1,1,IF(OR('Création champs PV'!AI47="V1",'Création champs PV'!AI47="V2"),"V",IF('Création champs PV'!AI47="B1","B",IF('Création champs PV'!AI47="B2","B",IF('Création champs PV'!AI47="1a","1a","")))))</f>
        <v/>
      </c>
      <c r="AJ42" s="27" t="str">
        <f>IF('Création champs PV'!AJ47=1,1,IF(OR('Création champs PV'!AJ47="V1",'Création champs PV'!AJ47="V2"),"V",IF('Création champs PV'!AJ47="B1","B",IF('Création champs PV'!AJ47="B2","B",IF('Création champs PV'!AJ47="1a","1a","")))))</f>
        <v/>
      </c>
      <c r="AK42" s="27" t="str">
        <f>IF('Création champs PV'!AK47=1,1,IF(OR('Création champs PV'!AK47="V1",'Création champs PV'!AK47="V2"),"V",IF('Création champs PV'!AK47="B1","B",IF('Création champs PV'!AK47="B2","B",IF('Création champs PV'!AK47="1a","1a","")))))</f>
        <v/>
      </c>
      <c r="AL42" s="27" t="str">
        <f>IF('Création champs PV'!AL47=1,1,IF(OR('Création champs PV'!AL47="V1",'Création champs PV'!AL47="V2"),"V",IF('Création champs PV'!AL47="B1","B",IF('Création champs PV'!AL47="B2","B",IF('Création champs PV'!AL47="1a","1a","")))))</f>
        <v/>
      </c>
      <c r="AM42" s="27" t="str">
        <f>IF('Création champs PV'!AM47=1,1,IF(OR('Création champs PV'!AM47="V1",'Création champs PV'!AM47="V2"),"V",IF('Création champs PV'!AM47="B1","B",IF('Création champs PV'!AM47="B2","B",IF('Création champs PV'!AM47="1a","1a","")))))</f>
        <v/>
      </c>
      <c r="AN42" s="27" t="str">
        <f>IF('Création champs PV'!AN47=1,1,IF(OR('Création champs PV'!AN47="V1",'Création champs PV'!AN47="V2"),"V",IF('Création champs PV'!AN47="B1","B",IF('Création champs PV'!AN47="B2","B",IF('Création champs PV'!AN47="1a","1a","")))))</f>
        <v/>
      </c>
      <c r="AO42" s="27" t="str">
        <f>IF('Création champs PV'!AO47=1,1,IF(OR('Création champs PV'!AO47="V1",'Création champs PV'!AO47="V2"),"V",IF('Création champs PV'!AO47="B1","B",IF('Création champs PV'!AO47="B2","B",IF('Création champs PV'!AO47="1a","1a","")))))</f>
        <v/>
      </c>
      <c r="AP42" s="27" t="str">
        <f>IF('Création champs PV'!AP47=1,1,IF(OR('Création champs PV'!AP47="V1",'Création champs PV'!AP47="V2"),"V",IF('Création champs PV'!AP47="B1","B",IF('Création champs PV'!AP47="B2","B",IF('Création champs PV'!AP47="1a","1a","")))))</f>
        <v/>
      </c>
      <c r="AQ42" s="27" t="str">
        <f>IF('Création champs PV'!AQ47=1,1,IF(OR('Création champs PV'!AQ47="V1",'Création champs PV'!AQ47="V2"),"V",IF('Création champs PV'!AQ47="B1","B",IF('Création champs PV'!AQ47="B2","B",IF('Création champs PV'!AQ47="1a","1a","")))))</f>
        <v/>
      </c>
      <c r="AR42" s="27" t="str">
        <f>IF('Création champs PV'!AR47=1,1,IF(OR('Création champs PV'!AR47="V1",'Création champs PV'!AR47="V2"),"V",IF('Création champs PV'!AR47="B1","B",IF('Création champs PV'!AR47="B2","B",IF('Création champs PV'!AR47="1a","1a","")))))</f>
        <v/>
      </c>
      <c r="AS42" s="27" t="str">
        <f>IF('Création champs PV'!AS47=1,1,IF(OR('Création champs PV'!AS47="V1",'Création champs PV'!AS47="V2"),"V",IF('Création champs PV'!AS47="B1","B",IF('Création champs PV'!AS47="B2","B",IF('Création champs PV'!AS47="1a","1a","")))))</f>
        <v/>
      </c>
      <c r="AT42" s="27" t="str">
        <f>IF('Création champs PV'!AT47=1,1,IF(OR('Création champs PV'!AT47="V1",'Création champs PV'!AT47="V2"),"V",IF('Création champs PV'!AT47="B1","B",IF('Création champs PV'!AT47="B2","B",IF('Création champs PV'!AT47="1a","1a","")))))</f>
        <v/>
      </c>
      <c r="AU42" s="27" t="str">
        <f>IF('Création champs PV'!AU47=1,1,IF(OR('Création champs PV'!AU47="V1",'Création champs PV'!AU47="V2"),"V",IF('Création champs PV'!AU47="B1","B",IF('Création champs PV'!AU47="B2","B",IF('Création champs PV'!AU47="1a","1a","")))))</f>
        <v/>
      </c>
      <c r="AV42" s="27" t="str">
        <f>IF('Création champs PV'!AV47=1,1,IF(OR('Création champs PV'!AV47="V1",'Création champs PV'!AV47="V2"),"V",IF('Création champs PV'!AV47="B1","B",IF('Création champs PV'!AV47="B2","B",IF('Création champs PV'!AV47="1a","1a","")))))</f>
        <v/>
      </c>
      <c r="AW42" s="27" t="str">
        <f>IF('Création champs PV'!AW47=1,1,IF(OR('Création champs PV'!AW47="V1",'Création champs PV'!AW47="V2"),"V",IF('Création champs PV'!AW47="B1","B",IF('Création champs PV'!AW47="B2","B",IF('Création champs PV'!AW47="1a","1a","")))))</f>
        <v/>
      </c>
      <c r="AX42" s="27" t="str">
        <f>IF('Création champs PV'!AX47=1,1,IF(OR('Création champs PV'!AX47="V1",'Création champs PV'!AX47="V2"),"V",IF('Création champs PV'!AX47="B1","B",IF('Création champs PV'!AX47="B2","B",IF('Création champs PV'!AX47="1a","1a","")))))</f>
        <v/>
      </c>
      <c r="AY42" s="27" t="str">
        <f>IF('Création champs PV'!AY47=1,1,IF(OR('Création champs PV'!AY47="V1",'Création champs PV'!AY47="V2"),"V",IF('Création champs PV'!AY47="B1","B",IF('Création champs PV'!AY47="B2","B",IF('Création champs PV'!AY47="1a","1a","")))))</f>
        <v/>
      </c>
      <c r="AZ42" s="27" t="str">
        <f>IF('Création champs PV'!AZ47=1,1,IF(OR('Création champs PV'!AZ47="V1",'Création champs PV'!AZ47="V2"),"V",IF('Création champs PV'!AZ47="B1","B",IF('Création champs PV'!AZ47="B2","B",IF('Création champs PV'!AZ47="1a","1a","")))))</f>
        <v/>
      </c>
      <c r="BA42" s="27" t="str">
        <f>IF('Création champs PV'!BA47=1,1,IF(OR('Création champs PV'!BA47="V1",'Création champs PV'!BA47="V2"),"V",IF('Création champs PV'!BA47="B1","B",IF('Création champs PV'!BA47="B2","B",IF('Création champs PV'!BA47="1a","1a","")))))</f>
        <v/>
      </c>
      <c r="BB42" s="27" t="str">
        <f>IF('Création champs PV'!BB47=1,1,IF(OR('Création champs PV'!BB47="V1",'Création champs PV'!BB47="V2"),"V",IF('Création champs PV'!BB47="B1","B",IF('Création champs PV'!BB47="B2","B",IF('Création champs PV'!BB47="1a","1a","")))))</f>
        <v/>
      </c>
      <c r="BC42" s="27" t="str">
        <f>IF('Création champs PV'!BC47=1,1,IF(OR('Création champs PV'!BC47="V1",'Création champs PV'!BC47="V2"),"V",IF('Création champs PV'!BC47="B1","B",IF('Création champs PV'!BC47="B2","B",IF('Création champs PV'!BC47="1a","1a","")))))</f>
        <v/>
      </c>
      <c r="BD42" s="27" t="str">
        <f>IF('Création champs PV'!BD47=1,1,IF(OR('Création champs PV'!BD47="V1",'Création champs PV'!BD47="V2"),"V",IF('Création champs PV'!BD47="B1","B",IF('Création champs PV'!BD47="B2","B",IF('Création champs PV'!BD47="1a","1a","")))))</f>
        <v/>
      </c>
      <c r="BE42" s="27" t="str">
        <f>IF('Création champs PV'!BE47=1,1,IF(OR('Création champs PV'!BE47="V1",'Création champs PV'!BE47="V2"),"V",IF('Création champs PV'!BE47="B1","B",IF('Création champs PV'!BE47="B2","B",IF('Création champs PV'!BE47="1a","1a","")))))</f>
        <v/>
      </c>
      <c r="BF42" s="27" t="str">
        <f>IF('Création champs PV'!BF47=1,1,IF(OR('Création champs PV'!BF47="V1",'Création champs PV'!BF47="V2"),"V",IF('Création champs PV'!BF47="B1","B",IF('Création champs PV'!BF47="B2","B",IF('Création champs PV'!BF47="1a","1a","")))))</f>
        <v/>
      </c>
      <c r="BG42" s="27" t="str">
        <f>IF('Création champs PV'!BG47=1,1,IF(OR('Création champs PV'!BG47="V1",'Création champs PV'!BG47="V2"),"V",IF('Création champs PV'!BG47="B1","B",IF('Création champs PV'!BG47="B2","B",IF('Création champs PV'!BG47="1a","1a","")))))</f>
        <v/>
      </c>
      <c r="BH42" s="27" t="str">
        <f>IF('Création champs PV'!BH47=1,1,IF(OR('Création champs PV'!BH47="V1",'Création champs PV'!BH47="V2"),"V",IF('Création champs PV'!BH47="B1","B",IF('Création champs PV'!BH47="B2","B",IF('Création champs PV'!BH47="1a","1a","")))))</f>
        <v/>
      </c>
      <c r="BI42" s="27" t="str">
        <f>IF('Création champs PV'!BI47=1,1,IF(OR('Création champs PV'!BI47="V1",'Création champs PV'!BI47="V2"),"V",IF('Création champs PV'!BI47="B1","B",IF('Création champs PV'!BI47="B2","B",IF('Création champs PV'!BI47="1a","1a","")))))</f>
        <v/>
      </c>
      <c r="BJ42" s="27" t="str">
        <f>IF('Création champs PV'!BJ47=1,1,IF(OR('Création champs PV'!BJ47="V1",'Création champs PV'!BJ47="V2"),"V",IF('Création champs PV'!BJ47="B1","B",IF('Création champs PV'!BJ47="B2","B",IF('Création champs PV'!BJ47="1a","1a","")))))</f>
        <v/>
      </c>
      <c r="BK42" s="27" t="str">
        <f>IF('Création champs PV'!BK47=1,1,IF(OR('Création champs PV'!BK47="V1",'Création champs PV'!BK47="V2"),"V",IF('Création champs PV'!BK47="B1","B",IF('Création champs PV'!BK47="B2","B",IF('Création champs PV'!BK47="1a","1a","")))))</f>
        <v/>
      </c>
      <c r="BL42" s="27" t="str">
        <f>IF('Création champs PV'!BL47=1,1,IF(OR('Création champs PV'!BL47="V1",'Création champs PV'!BL47="V2"),"V",IF('Création champs PV'!BL47="B1","B",IF('Création champs PV'!BL47="B2","B",IF('Création champs PV'!BL47="1a","1a","")))))</f>
        <v/>
      </c>
      <c r="BM42" s="27" t="str">
        <f>IF('Création champs PV'!BM47=1,1,IF(OR('Création champs PV'!BM47="V1",'Création champs PV'!BM47="V2"),"V",IF('Création champs PV'!BM47="B1","B",IF('Création champs PV'!BM47="B2","B",IF('Création champs PV'!BM47="1a","1a","")))))</f>
        <v/>
      </c>
      <c r="BN42" s="27" t="str">
        <f>IF('Création champs PV'!BN47=1,1,IF(OR('Création champs PV'!BN47="V1",'Création champs PV'!BN47="V2"),"V",IF('Création champs PV'!BN47="B1","B",IF('Création champs PV'!BN47="B2","B",IF('Création champs PV'!BN47="1a","1a","")))))</f>
        <v/>
      </c>
      <c r="BO42" s="27" t="str">
        <f>IF('Création champs PV'!BO47=1,1,IF(OR('Création champs PV'!BO47="V1",'Création champs PV'!BO47="V2"),"V",IF('Création champs PV'!BO47="B1","B",IF('Création champs PV'!BO47="B2","B",IF('Création champs PV'!BO47="1a","1a","")))))</f>
        <v/>
      </c>
      <c r="BP42" s="27" t="str">
        <f>IF('Création champs PV'!BP47=1,1,IF(OR('Création champs PV'!BP47="V1",'Création champs PV'!BP47="V2"),"V",IF('Création champs PV'!BP47="B1","B",IF('Création champs PV'!BP47="B2","B",IF('Création champs PV'!BP47="1a","1a","")))))</f>
        <v/>
      </c>
      <c r="BQ42" s="27" t="str">
        <f>IF('Création champs PV'!BQ47=1,1,IF(OR('Création champs PV'!BQ47="V1",'Création champs PV'!BQ47="V2"),"V",IF('Création champs PV'!BQ47="B1","B",IF('Création champs PV'!BQ47="B2","B",IF('Création champs PV'!BQ47="1a","1a","")))))</f>
        <v/>
      </c>
      <c r="BR42" s="27" t="str">
        <f>IF('Création champs PV'!BR47=1,1,IF(OR('Création champs PV'!BR47="V1",'Création champs PV'!BR47="V2"),"V",IF('Création champs PV'!BR47="B1","B",IF('Création champs PV'!BR47="B2","B",IF('Création champs PV'!BR47="1a","1a","")))))</f>
        <v/>
      </c>
      <c r="BS42" s="27" t="str">
        <f>IF('Création champs PV'!BS47=1,1,IF(OR('Création champs PV'!BS47="V1",'Création champs PV'!BS47="V2"),"V",IF('Création champs PV'!BS47="B1","B",IF('Création champs PV'!BS47="B2","B",IF('Création champs PV'!BS47="1a","1a","")))))</f>
        <v/>
      </c>
      <c r="BT42" s="27" t="str">
        <f>IF('Création champs PV'!BT47=1,1,IF(OR('Création champs PV'!BT47="V1",'Création champs PV'!BT47="V2"),"V",IF('Création champs PV'!BT47="B1","B",IF('Création champs PV'!BT47="B2","B",IF('Création champs PV'!BT47="1a","1a","")))))</f>
        <v/>
      </c>
      <c r="BU42" s="27" t="str">
        <f>IF('Création champs PV'!BU47=1,1,IF(OR('Création champs PV'!BU47="V1",'Création champs PV'!BU47="V2"),"V",IF('Création champs PV'!BU47="B1","B",IF('Création champs PV'!BU47="B2","B",IF('Création champs PV'!BU47="1a","1a","")))))</f>
        <v/>
      </c>
      <c r="BV42" s="27" t="str">
        <f>IF('Création champs PV'!BV47=1,1,IF(OR('Création champs PV'!BV47="V1",'Création champs PV'!BV47="V2"),"V",IF('Création champs PV'!BV47="B1","B",IF('Création champs PV'!BV47="B2","B",IF('Création champs PV'!BV47="1a","1a","")))))</f>
        <v/>
      </c>
      <c r="BW42" s="27" t="str">
        <f>IF('Création champs PV'!BW47=1,1,IF(OR('Création champs PV'!BW47="V1",'Création champs PV'!BW47="V2"),"V",IF('Création champs PV'!BW47="B1","B",IF('Création champs PV'!BW47="B2","B",IF('Création champs PV'!BW47="1a","1a","")))))</f>
        <v/>
      </c>
      <c r="BX42" s="27" t="str">
        <f>IF('Création champs PV'!BX47=1,1,IF(OR('Création champs PV'!BX47="V1",'Création champs PV'!BX47="V2"),"V",IF('Création champs PV'!BX47="B1","B",IF('Création champs PV'!BX47="B2","B",IF('Création champs PV'!BX47="1a","1a","")))))</f>
        <v/>
      </c>
      <c r="BY42" s="27" t="str">
        <f>IF('Création champs PV'!BY47=1,1,IF(OR('Création champs PV'!BY47="V1",'Création champs PV'!BY47="V2"),"V",IF('Création champs PV'!BY47="B1","B",IF('Création champs PV'!BY47="B2","B",IF('Création champs PV'!BY47="1a","1a","")))))</f>
        <v/>
      </c>
      <c r="BZ42" s="27" t="str">
        <f>IF('Création champs PV'!BZ47=1,1,IF(OR('Création champs PV'!BZ47="V1",'Création champs PV'!BZ47="V2"),"V",IF('Création champs PV'!BZ47="B1","B",IF('Création champs PV'!BZ47="B2","B",IF('Création champs PV'!BZ47="1a","1a","")))))</f>
        <v/>
      </c>
      <c r="CA42" s="27" t="str">
        <f>IF('Création champs PV'!CA47=1,1,IF(OR('Création champs PV'!CA47="V1",'Création champs PV'!CA47="V2"),"V",IF('Création champs PV'!CA47="B1","B",IF('Création champs PV'!CA47="B2","B",IF('Création champs PV'!CA47="1a","1a","")))))</f>
        <v/>
      </c>
      <c r="CB42" s="27" t="str">
        <f>IF('Création champs PV'!CB47=1,1,IF(OR('Création champs PV'!CB47="V1",'Création champs PV'!CB47="V2"),"V",IF('Création champs PV'!CB47="B1","B",IF('Création champs PV'!CB47="B2","B",IF('Création champs PV'!CB47="1a","1a","")))))</f>
        <v/>
      </c>
      <c r="CC42" s="27" t="str">
        <f>IF('Création champs PV'!CC47=1,1,IF(OR('Création champs PV'!CC47="V1",'Création champs PV'!CC47="V2"),"V",IF('Création champs PV'!CC47="B1","B",IF('Création champs PV'!CC47="B2","B",IF('Création champs PV'!CC47="1a","1a","")))))</f>
        <v/>
      </c>
      <c r="CD42" s="27" t="str">
        <f>IF('Création champs PV'!CD47=1,1,IF(OR('Création champs PV'!CD47="V1",'Création champs PV'!CD47="V2"),"V",IF('Création champs PV'!CD47="B1","B",IF('Création champs PV'!CD47="B2","B",IF('Création champs PV'!CD47="1a","1a","")))))</f>
        <v/>
      </c>
      <c r="CE42" s="27" t="str">
        <f>IF('Création champs PV'!CE47=1,1,IF(OR('Création champs PV'!CE47="V1",'Création champs PV'!CE47="V2"),"V",IF('Création champs PV'!CE47="B1","B",IF('Création champs PV'!CE47="B2","B",IF('Création champs PV'!CE47="1a","1a","")))))</f>
        <v/>
      </c>
      <c r="CF42" s="27" t="str">
        <f>IF('Création champs PV'!CF47=1,1,IF(OR('Création champs PV'!CF47="V1",'Création champs PV'!CF47="V2"),"V",IF('Création champs PV'!CF47="B1","B",IF('Création champs PV'!CF47="B2","B",IF('Création champs PV'!CF47="1a","1a","")))))</f>
        <v/>
      </c>
      <c r="CG42" s="27" t="str">
        <f>IF('Création champs PV'!CG47=1,1,IF(OR('Création champs PV'!CG47="V1",'Création champs PV'!CG47="V2"),"V",IF('Création champs PV'!CG47="B1","B",IF('Création champs PV'!CG47="B2","B",IF('Création champs PV'!CG47="1a","1a","")))))</f>
        <v/>
      </c>
      <c r="CH42" s="27" t="str">
        <f>IF('Création champs PV'!CH47=1,1,IF(OR('Création champs PV'!CH47="V1",'Création champs PV'!CH47="V2"),"V",IF('Création champs PV'!CH47="B1","B",IF('Création champs PV'!CH47="B2","B",IF('Création champs PV'!CH47="1a","1a","")))))</f>
        <v/>
      </c>
      <c r="CI42" s="27" t="str">
        <f>IF('Création champs PV'!CI47=1,1,IF(OR('Création champs PV'!CI47="V1",'Création champs PV'!CI47="V2"),"V",IF('Création champs PV'!CI47="B1","B",IF('Création champs PV'!CI47="B2","B",IF('Création champs PV'!CI47="1a","1a","")))))</f>
        <v/>
      </c>
      <c r="CJ42" s="27" t="str">
        <f>IF('Création champs PV'!CJ47=1,1,IF(OR('Création champs PV'!CJ47="V1",'Création champs PV'!CJ47="V2"),"V",IF('Création champs PV'!CJ47="B1","B",IF('Création champs PV'!CJ47="B2","B",IF('Création champs PV'!CJ47="1a","1a","")))))</f>
        <v/>
      </c>
      <c r="CK42" s="27" t="str">
        <f>IF('Création champs PV'!CK47=1,1,IF(OR('Création champs PV'!CK47="V1",'Création champs PV'!CK47="V2"),"V",IF('Création champs PV'!CK47="B1","B",IF('Création champs PV'!CK47="B2","B",IF('Création champs PV'!CK47="1a","1a","")))))</f>
        <v/>
      </c>
      <c r="CL42" s="27" t="str">
        <f>IF('Création champs PV'!CL47=1,1,IF(OR('Création champs PV'!CL47="V1",'Création champs PV'!CL47="V2"),"V",IF('Création champs PV'!CL47="B1","B",IF('Création champs PV'!CL47="B2","B",IF('Création champs PV'!CL47="1a","1a","")))))</f>
        <v/>
      </c>
      <c r="CM42" s="27" t="str">
        <f>IF('Création champs PV'!CM47=1,1,IF(OR('Création champs PV'!CM47="V1",'Création champs PV'!CM47="V2"),"V",IF('Création champs PV'!CM47="B1","B",IF('Création champs PV'!CM47="B2","B",IF('Création champs PV'!CM47="1a","1a","")))))</f>
        <v/>
      </c>
      <c r="CN42" s="27" t="str">
        <f>IF('Création champs PV'!CN47=1,1,IF(OR('Création champs PV'!CN47="V1",'Création champs PV'!CN47="V2"),"V",IF('Création champs PV'!CN47="B1","B",IF('Création champs PV'!CN47="B2","B",IF('Création champs PV'!CN47="1a","1a","")))))</f>
        <v/>
      </c>
      <c r="CO42" s="27" t="str">
        <f>IF('Création champs PV'!CO47=1,1,IF(OR('Création champs PV'!CO47="V1",'Création champs PV'!CO47="V2"),"V",IF('Création champs PV'!CO47="B1","B",IF('Création champs PV'!CO47="B2","B",IF('Création champs PV'!CO47="1a","1a","")))))</f>
        <v/>
      </c>
      <c r="CP42" s="27" t="str">
        <f>IF('Création champs PV'!CP47=1,1,IF(OR('Création champs PV'!CP47="V1",'Création champs PV'!CP47="V2"),"V",IF('Création champs PV'!CP47="B1","B",IF('Création champs PV'!CP47="B2","B",IF('Création champs PV'!CP47="1a","1a","")))))</f>
        <v/>
      </c>
      <c r="CQ42" s="27" t="str">
        <f>IF('Création champs PV'!CQ47=1,1,IF(OR('Création champs PV'!CQ47="V1",'Création champs PV'!CQ47="V2"),"V",IF('Création champs PV'!CQ47="B1","B",IF('Création champs PV'!CQ47="B2","B",IF('Création champs PV'!CQ47="1a","1a","")))))</f>
        <v/>
      </c>
      <c r="CR42" s="27" t="str">
        <f>IF('Création champs PV'!CR47=1,1,IF(OR('Création champs PV'!CR47="V1",'Création champs PV'!CR47="V2"),"V",IF('Création champs PV'!CR47="B1","B",IF('Création champs PV'!CR47="B2","B",IF('Création champs PV'!CR47="1a","1a","")))))</f>
        <v/>
      </c>
      <c r="CS42" s="27" t="str">
        <f>IF('Création champs PV'!CS47=1,1,IF(OR('Création champs PV'!CS47="V1",'Création champs PV'!CS47="V2"),"V",IF('Création champs PV'!CS47="B1","B",IF('Création champs PV'!CS47="B2","B",IF('Création champs PV'!CS47="1a","1a","")))))</f>
        <v/>
      </c>
      <c r="CT42" s="27" t="str">
        <f>IF('Création champs PV'!CT47=1,1,IF(OR('Création champs PV'!CT47="V1",'Création champs PV'!CT47="V2"),"V",IF('Création champs PV'!CT47="B1","B",IF('Création champs PV'!CT47="B2","B",IF('Création champs PV'!CT47="1a","1a","")))))</f>
        <v/>
      </c>
      <c r="CU42" s="27" t="str">
        <f>IF('Création champs PV'!CU47=1,1,IF(OR('Création champs PV'!CU47="V1",'Création champs PV'!CU47="V2"),"V",IF('Création champs PV'!CU47="B1","B",IF('Création champs PV'!CU47="B2","B",IF('Création champs PV'!CU47="1a","1a","")))))</f>
        <v/>
      </c>
      <c r="CV42" s="27" t="str">
        <f>IF('Création champs PV'!CV47=1,1,IF(OR('Création champs PV'!CV47="V1",'Création champs PV'!CV47="V2"),"V",IF('Création champs PV'!CV47="B1","B",IF('Création champs PV'!CV47="B2","B",IF('Création champs PV'!CV47="1a","1a","")))))</f>
        <v/>
      </c>
      <c r="CW42" s="27" t="str">
        <f>IF('Création champs PV'!CW47=1,1,IF(OR('Création champs PV'!CW47="V1",'Création champs PV'!CW47="V2"),"V",IF('Création champs PV'!CW47="B1","B",IF('Création champs PV'!CW47="B2","B",IF('Création champs PV'!CW47="1a","1a","")))))</f>
        <v/>
      </c>
      <c r="CX42" s="27" t="str">
        <f>IF('Création champs PV'!CX47=1,1,IF(OR('Création champs PV'!CX47="V1",'Création champs PV'!CX47="V2"),"V",IF('Création champs PV'!CX47="B1","B",IF('Création champs PV'!CX47="B2","B",IF('Création champs PV'!CX47="1a","1a","")))))</f>
        <v/>
      </c>
      <c r="CY42" s="27" t="str">
        <f>IF('Création champs PV'!CY47=1,1,IF(OR('Création champs PV'!CY47="V1",'Création champs PV'!CY47="V2"),"V",IF('Création champs PV'!CY47="B1","B",IF('Création champs PV'!CY47="B2","B",IF('Création champs PV'!CY47="1a","1a","")))))</f>
        <v/>
      </c>
      <c r="CZ42" s="27" t="str">
        <f>IF('Création champs PV'!CZ47=1,1,IF(OR('Création champs PV'!CZ47="V1",'Création champs PV'!CZ47="V2"),"V",IF('Création champs PV'!CZ47="B1","B",IF('Création champs PV'!CZ47="B2","B",IF('Création champs PV'!CZ47="1a","1a","")))))</f>
        <v/>
      </c>
      <c r="DA42" s="27" t="str">
        <f>IF('Création champs PV'!DA47=1,1,IF(OR('Création champs PV'!DA47="V1",'Création champs PV'!DA47="V2"),"V",IF('Création champs PV'!DA47="B1","B",IF('Création champs PV'!DA47="B2","B",IF('Création champs PV'!DA47="1a","1a","")))))</f>
        <v/>
      </c>
      <c r="DB42" s="27" t="str">
        <f>IF('Création champs PV'!DB47=1,1,IF(OR('Création champs PV'!DB47="V1",'Création champs PV'!DB47="V2"),"V",IF('Création champs PV'!DB47="B1","B",IF('Création champs PV'!DB47="B2","B",IF('Création champs PV'!DB47="1a","1a","")))))</f>
        <v/>
      </c>
      <c r="DC42" s="27" t="str">
        <f>IF('Création champs PV'!DC47=1,1,IF(OR('Création champs PV'!DC47="V1",'Création champs PV'!DC47="V2"),"V",IF('Création champs PV'!DC47="B1","B",IF('Création champs PV'!DC47="B2","B",IF('Création champs PV'!DC47="1a","1a","")))))</f>
        <v/>
      </c>
      <c r="DD42" s="28" t="str">
        <f>IF('Création champs PV'!DD47=1,1,IF(OR('Création champs PV'!DD47="V1",'Création champs PV'!DD47="V2"),"V",IF('Création champs PV'!DD47="B1","B",IF('Création champs PV'!DD47="B2","B",IF('Création champs PV'!DD47="1a","1a","")))))</f>
        <v/>
      </c>
      <c r="DE42" s="37"/>
    </row>
    <row r="43" spans="2:109" ht="21" customHeight="1" x14ac:dyDescent="0.35">
      <c r="B43" s="36"/>
      <c r="C43" s="26" t="str">
        <f>IF('Création champs PV'!C48=1,1,IF(OR('Création champs PV'!C48="V1",'Création champs PV'!C48="V2"),"V",IF('Création champs PV'!C48="B1","B",IF('Création champs PV'!C48="B2","B",IF('Création champs PV'!C48="1a","1a","")))))</f>
        <v/>
      </c>
      <c r="D43" s="27" t="str">
        <f>IF('Création champs PV'!D48=1,1,IF(OR('Création champs PV'!D48="V1",'Création champs PV'!D48="V2"),"V",IF('Création champs PV'!D48="B1","B",IF('Création champs PV'!D48="B2","B",IF('Création champs PV'!D48="1a","1a","")))))</f>
        <v/>
      </c>
      <c r="E43" s="27" t="str">
        <f>IF('Création champs PV'!E48=1,1,IF(OR('Création champs PV'!E48="V1",'Création champs PV'!E48="V2"),"V",IF('Création champs PV'!E48="B1","B",IF('Création champs PV'!E48="B2","B",IF('Création champs PV'!E48="1a","1a","")))))</f>
        <v/>
      </c>
      <c r="F43" s="27" t="str">
        <f>IF('Création champs PV'!F48=1,1,IF(OR('Création champs PV'!F48="V1",'Création champs PV'!F48="V2"),"V",IF('Création champs PV'!F48="B1","B",IF('Création champs PV'!F48="B2","B",IF('Création champs PV'!F48="1a","1a","")))))</f>
        <v/>
      </c>
      <c r="G43" s="27" t="str">
        <f>IF('Création champs PV'!G48=1,1,IF(OR('Création champs PV'!G48="V1",'Création champs PV'!G48="V2"),"V",IF('Création champs PV'!G48="B1","B",IF('Création champs PV'!G48="B2","B",IF('Création champs PV'!G48="1a","1a","")))))</f>
        <v/>
      </c>
      <c r="H43" s="27" t="str">
        <f>IF('Création champs PV'!H48=1,1,IF(OR('Création champs PV'!H48="V1",'Création champs PV'!H48="V2"),"V",IF('Création champs PV'!H48="B1","B",IF('Création champs PV'!H48="B2","B",IF('Création champs PV'!H48="1a","1a","")))))</f>
        <v/>
      </c>
      <c r="I43" s="27" t="str">
        <f>IF('Création champs PV'!I48=1,1,IF(OR('Création champs PV'!I48="V1",'Création champs PV'!I48="V2"),"V",IF('Création champs PV'!I48="B1","B",IF('Création champs PV'!I48="B2","B",IF('Création champs PV'!I48="1a","1a","")))))</f>
        <v/>
      </c>
      <c r="J43" s="27" t="str">
        <f>IF('Création champs PV'!J48=1,1,IF(OR('Création champs PV'!J48="V1",'Création champs PV'!J48="V2"),"V",IF('Création champs PV'!J48="B1","B",IF('Création champs PV'!J48="B2","B",IF('Création champs PV'!J48="1a","1a","")))))</f>
        <v/>
      </c>
      <c r="K43" s="27" t="str">
        <f>IF('Création champs PV'!K48=1,1,IF(OR('Création champs PV'!K48="V1",'Création champs PV'!K48="V2"),"V",IF('Création champs PV'!K48="B1","B",IF('Création champs PV'!K48="B2","B",IF('Création champs PV'!K48="1a","1a","")))))</f>
        <v/>
      </c>
      <c r="L43" s="27" t="str">
        <f>IF('Création champs PV'!L48=1,1,IF(OR('Création champs PV'!L48="V1",'Création champs PV'!L48="V2"),"V",IF('Création champs PV'!L48="B1","B",IF('Création champs PV'!L48="B2","B",IF('Création champs PV'!L48="1a","1a","")))))</f>
        <v/>
      </c>
      <c r="M43" s="27" t="str">
        <f>IF('Création champs PV'!M48=1,1,IF(OR('Création champs PV'!M48="V1",'Création champs PV'!M48="V2"),"V",IF('Création champs PV'!M48="B1","B",IF('Création champs PV'!M48="B2","B",IF('Création champs PV'!M48="1a","1a","")))))</f>
        <v/>
      </c>
      <c r="N43" s="27" t="str">
        <f>IF('Création champs PV'!N48=1,1,IF(OR('Création champs PV'!N48="V1",'Création champs PV'!N48="V2"),"V",IF('Création champs PV'!N48="B1","B",IF('Création champs PV'!N48="B2","B",IF('Création champs PV'!N48="1a","1a","")))))</f>
        <v/>
      </c>
      <c r="O43" s="27" t="str">
        <f>IF('Création champs PV'!O48=1,1,IF(OR('Création champs PV'!O48="V1",'Création champs PV'!O48="V2"),"V",IF('Création champs PV'!O48="B1","B",IF('Création champs PV'!O48="B2","B",IF('Création champs PV'!O48="1a","1a","")))))</f>
        <v/>
      </c>
      <c r="P43" s="27" t="str">
        <f>IF('Création champs PV'!P48=1,1,IF(OR('Création champs PV'!P48="V1",'Création champs PV'!P48="V2"),"V",IF('Création champs PV'!P48="B1","B",IF('Création champs PV'!P48="B2","B",IF('Création champs PV'!P48="1a","1a","")))))</f>
        <v/>
      </c>
      <c r="Q43" s="27" t="str">
        <f>IF('Création champs PV'!Q48=1,1,IF(OR('Création champs PV'!Q48="V1",'Création champs PV'!Q48="V2"),"V",IF('Création champs PV'!Q48="B1","B",IF('Création champs PV'!Q48="B2","B",IF('Création champs PV'!Q48="1a","1a","")))))</f>
        <v/>
      </c>
      <c r="R43" s="27" t="str">
        <f>IF('Création champs PV'!R48=1,1,IF(OR('Création champs PV'!R48="V1",'Création champs PV'!R48="V2"),"V",IF('Création champs PV'!R48="B1","B",IF('Création champs PV'!R48="B2","B",IF('Création champs PV'!R48="1a","1a","")))))</f>
        <v/>
      </c>
      <c r="S43" s="27" t="str">
        <f>IF('Création champs PV'!S48=1,1,IF(OR('Création champs PV'!S48="V1",'Création champs PV'!S48="V2"),"V",IF('Création champs PV'!S48="B1","B",IF('Création champs PV'!S48="B2","B",IF('Création champs PV'!S48="1a","1a","")))))</f>
        <v/>
      </c>
      <c r="T43" s="27" t="str">
        <f>IF('Création champs PV'!T48=1,1,IF(OR('Création champs PV'!T48="V1",'Création champs PV'!T48="V2"),"V",IF('Création champs PV'!T48="B1","B",IF('Création champs PV'!T48="B2","B",IF('Création champs PV'!T48="1a","1a","")))))</f>
        <v/>
      </c>
      <c r="U43" s="27" t="str">
        <f>IF('Création champs PV'!U48=1,1,IF(OR('Création champs PV'!U48="V1",'Création champs PV'!U48="V2"),"V",IF('Création champs PV'!U48="B1","B",IF('Création champs PV'!U48="B2","B",IF('Création champs PV'!U48="1a","1a","")))))</f>
        <v/>
      </c>
      <c r="V43" s="27" t="str">
        <f>IF('Création champs PV'!V48=1,1,IF(OR('Création champs PV'!V48="V1",'Création champs PV'!V48="V2"),"V",IF('Création champs PV'!V48="B1","B",IF('Création champs PV'!V48="B2","B",IF('Création champs PV'!V48="1a","1a","")))))</f>
        <v/>
      </c>
      <c r="W43" s="27" t="str">
        <f>IF('Création champs PV'!W48=1,1,IF(OR('Création champs PV'!W48="V1",'Création champs PV'!W48="V2"),"V",IF('Création champs PV'!W48="B1","B",IF('Création champs PV'!W48="B2","B",IF('Création champs PV'!W48="1a","1a","")))))</f>
        <v/>
      </c>
      <c r="X43" s="27" t="str">
        <f>IF('Création champs PV'!X48=1,1,IF(OR('Création champs PV'!X48="V1",'Création champs PV'!X48="V2"),"V",IF('Création champs PV'!X48="B1","B",IF('Création champs PV'!X48="B2","B",IF('Création champs PV'!X48="1a","1a","")))))</f>
        <v/>
      </c>
      <c r="Y43" s="27" t="str">
        <f>IF('Création champs PV'!Y48=1,1,IF(OR('Création champs PV'!Y48="V1",'Création champs PV'!Y48="V2"),"V",IF('Création champs PV'!Y48="B1","B",IF('Création champs PV'!Y48="B2","B",IF('Création champs PV'!Y48="1a","1a","")))))</f>
        <v/>
      </c>
      <c r="Z43" s="27" t="str">
        <f>IF('Création champs PV'!Z48=1,1,IF(OR('Création champs PV'!Z48="V1",'Création champs PV'!Z48="V2"),"V",IF('Création champs PV'!Z48="B1","B",IF('Création champs PV'!Z48="B2","B",IF('Création champs PV'!Z48="1a","1a","")))))</f>
        <v/>
      </c>
      <c r="AA43" s="27" t="str">
        <f>IF('Création champs PV'!AA48=1,1,IF(OR('Création champs PV'!AA48="V1",'Création champs PV'!AA48="V2"),"V",IF('Création champs PV'!AA48="B1","B",IF('Création champs PV'!AA48="B2","B",IF('Création champs PV'!AA48="1a","1a","")))))</f>
        <v/>
      </c>
      <c r="AB43" s="27" t="str">
        <f>IF('Création champs PV'!AB48=1,1,IF(OR('Création champs PV'!AB48="V1",'Création champs PV'!AB48="V2"),"V",IF('Création champs PV'!AB48="B1","B",IF('Création champs PV'!AB48="B2","B",IF('Création champs PV'!AB48="1a","1a","")))))</f>
        <v/>
      </c>
      <c r="AC43" s="27" t="str">
        <f>IF('Création champs PV'!AC48=1,1,IF(OR('Création champs PV'!AC48="V1",'Création champs PV'!AC48="V2"),"V",IF('Création champs PV'!AC48="B1","B",IF('Création champs PV'!AC48="B2","B",IF('Création champs PV'!AC48="1a","1a","")))))</f>
        <v/>
      </c>
      <c r="AD43" s="27" t="str">
        <f>IF('Création champs PV'!AD48=1,1,IF(OR('Création champs PV'!AD48="V1",'Création champs PV'!AD48="V2"),"V",IF('Création champs PV'!AD48="B1","B",IF('Création champs PV'!AD48="B2","B",IF('Création champs PV'!AD48="1a","1a","")))))</f>
        <v/>
      </c>
      <c r="AE43" s="27" t="str">
        <f>IF('Création champs PV'!AE48=1,1,IF(OR('Création champs PV'!AE48="V1",'Création champs PV'!AE48="V2"),"V",IF('Création champs PV'!AE48="B1","B",IF('Création champs PV'!AE48="B2","B",IF('Création champs PV'!AE48="1a","1a","")))))</f>
        <v/>
      </c>
      <c r="AF43" s="27" t="str">
        <f>IF('Création champs PV'!AF48=1,1,IF(OR('Création champs PV'!AF48="V1",'Création champs PV'!AF48="V2"),"V",IF('Création champs PV'!AF48="B1","B",IF('Création champs PV'!AF48="B2","B",IF('Création champs PV'!AF48="1a","1a","")))))</f>
        <v/>
      </c>
      <c r="AG43" s="27" t="str">
        <f>IF('Création champs PV'!AG48=1,1,IF(OR('Création champs PV'!AG48="V1",'Création champs PV'!AG48="V2"),"V",IF('Création champs PV'!AG48="B1","B",IF('Création champs PV'!AG48="B2","B",IF('Création champs PV'!AG48="1a","1a","")))))</f>
        <v/>
      </c>
      <c r="AH43" s="27" t="str">
        <f>IF('Création champs PV'!AH48=1,1,IF(OR('Création champs PV'!AH48="V1",'Création champs PV'!AH48="V2"),"V",IF('Création champs PV'!AH48="B1","B",IF('Création champs PV'!AH48="B2","B",IF('Création champs PV'!AH48="1a","1a","")))))</f>
        <v/>
      </c>
      <c r="AI43" s="27" t="str">
        <f>IF('Création champs PV'!AI48=1,1,IF(OR('Création champs PV'!AI48="V1",'Création champs PV'!AI48="V2"),"V",IF('Création champs PV'!AI48="B1","B",IF('Création champs PV'!AI48="B2","B",IF('Création champs PV'!AI48="1a","1a","")))))</f>
        <v/>
      </c>
      <c r="AJ43" s="27" t="str">
        <f>IF('Création champs PV'!AJ48=1,1,IF(OR('Création champs PV'!AJ48="V1",'Création champs PV'!AJ48="V2"),"V",IF('Création champs PV'!AJ48="B1","B",IF('Création champs PV'!AJ48="B2","B",IF('Création champs PV'!AJ48="1a","1a","")))))</f>
        <v/>
      </c>
      <c r="AK43" s="27" t="str">
        <f>IF('Création champs PV'!AK48=1,1,IF(OR('Création champs PV'!AK48="V1",'Création champs PV'!AK48="V2"),"V",IF('Création champs PV'!AK48="B1","B",IF('Création champs PV'!AK48="B2","B",IF('Création champs PV'!AK48="1a","1a","")))))</f>
        <v/>
      </c>
      <c r="AL43" s="27" t="str">
        <f>IF('Création champs PV'!AL48=1,1,IF(OR('Création champs PV'!AL48="V1",'Création champs PV'!AL48="V2"),"V",IF('Création champs PV'!AL48="B1","B",IF('Création champs PV'!AL48="B2","B",IF('Création champs PV'!AL48="1a","1a","")))))</f>
        <v/>
      </c>
      <c r="AM43" s="27" t="str">
        <f>IF('Création champs PV'!AM48=1,1,IF(OR('Création champs PV'!AM48="V1",'Création champs PV'!AM48="V2"),"V",IF('Création champs PV'!AM48="B1","B",IF('Création champs PV'!AM48="B2","B",IF('Création champs PV'!AM48="1a","1a","")))))</f>
        <v/>
      </c>
      <c r="AN43" s="27" t="str">
        <f>IF('Création champs PV'!AN48=1,1,IF(OR('Création champs PV'!AN48="V1",'Création champs PV'!AN48="V2"),"V",IF('Création champs PV'!AN48="B1","B",IF('Création champs PV'!AN48="B2","B",IF('Création champs PV'!AN48="1a","1a","")))))</f>
        <v/>
      </c>
      <c r="AO43" s="27" t="str">
        <f>IF('Création champs PV'!AO48=1,1,IF(OR('Création champs PV'!AO48="V1",'Création champs PV'!AO48="V2"),"V",IF('Création champs PV'!AO48="B1","B",IF('Création champs PV'!AO48="B2","B",IF('Création champs PV'!AO48="1a","1a","")))))</f>
        <v/>
      </c>
      <c r="AP43" s="27" t="str">
        <f>IF('Création champs PV'!AP48=1,1,IF(OR('Création champs PV'!AP48="V1",'Création champs PV'!AP48="V2"),"V",IF('Création champs PV'!AP48="B1","B",IF('Création champs PV'!AP48="B2","B",IF('Création champs PV'!AP48="1a","1a","")))))</f>
        <v/>
      </c>
      <c r="AQ43" s="27" t="str">
        <f>IF('Création champs PV'!AQ48=1,1,IF(OR('Création champs PV'!AQ48="V1",'Création champs PV'!AQ48="V2"),"V",IF('Création champs PV'!AQ48="B1","B",IF('Création champs PV'!AQ48="B2","B",IF('Création champs PV'!AQ48="1a","1a","")))))</f>
        <v/>
      </c>
      <c r="AR43" s="27" t="str">
        <f>IF('Création champs PV'!AR48=1,1,IF(OR('Création champs PV'!AR48="V1",'Création champs PV'!AR48="V2"),"V",IF('Création champs PV'!AR48="B1","B",IF('Création champs PV'!AR48="B2","B",IF('Création champs PV'!AR48="1a","1a","")))))</f>
        <v/>
      </c>
      <c r="AS43" s="27" t="str">
        <f>IF('Création champs PV'!AS48=1,1,IF(OR('Création champs PV'!AS48="V1",'Création champs PV'!AS48="V2"),"V",IF('Création champs PV'!AS48="B1","B",IF('Création champs PV'!AS48="B2","B",IF('Création champs PV'!AS48="1a","1a","")))))</f>
        <v/>
      </c>
      <c r="AT43" s="27" t="str">
        <f>IF('Création champs PV'!AT48=1,1,IF(OR('Création champs PV'!AT48="V1",'Création champs PV'!AT48="V2"),"V",IF('Création champs PV'!AT48="B1","B",IF('Création champs PV'!AT48="B2","B",IF('Création champs PV'!AT48="1a","1a","")))))</f>
        <v/>
      </c>
      <c r="AU43" s="27" t="str">
        <f>IF('Création champs PV'!AU48=1,1,IF(OR('Création champs PV'!AU48="V1",'Création champs PV'!AU48="V2"),"V",IF('Création champs PV'!AU48="B1","B",IF('Création champs PV'!AU48="B2","B",IF('Création champs PV'!AU48="1a","1a","")))))</f>
        <v/>
      </c>
      <c r="AV43" s="27" t="str">
        <f>IF('Création champs PV'!AV48=1,1,IF(OR('Création champs PV'!AV48="V1",'Création champs PV'!AV48="V2"),"V",IF('Création champs PV'!AV48="B1","B",IF('Création champs PV'!AV48="B2","B",IF('Création champs PV'!AV48="1a","1a","")))))</f>
        <v/>
      </c>
      <c r="AW43" s="27" t="str">
        <f>IF('Création champs PV'!AW48=1,1,IF(OR('Création champs PV'!AW48="V1",'Création champs PV'!AW48="V2"),"V",IF('Création champs PV'!AW48="B1","B",IF('Création champs PV'!AW48="B2","B",IF('Création champs PV'!AW48="1a","1a","")))))</f>
        <v/>
      </c>
      <c r="AX43" s="27" t="str">
        <f>IF('Création champs PV'!AX48=1,1,IF(OR('Création champs PV'!AX48="V1",'Création champs PV'!AX48="V2"),"V",IF('Création champs PV'!AX48="B1","B",IF('Création champs PV'!AX48="B2","B",IF('Création champs PV'!AX48="1a","1a","")))))</f>
        <v/>
      </c>
      <c r="AY43" s="27" t="str">
        <f>IF('Création champs PV'!AY48=1,1,IF(OR('Création champs PV'!AY48="V1",'Création champs PV'!AY48="V2"),"V",IF('Création champs PV'!AY48="B1","B",IF('Création champs PV'!AY48="B2","B",IF('Création champs PV'!AY48="1a","1a","")))))</f>
        <v/>
      </c>
      <c r="AZ43" s="27" t="str">
        <f>IF('Création champs PV'!AZ48=1,1,IF(OR('Création champs PV'!AZ48="V1",'Création champs PV'!AZ48="V2"),"V",IF('Création champs PV'!AZ48="B1","B",IF('Création champs PV'!AZ48="B2","B",IF('Création champs PV'!AZ48="1a","1a","")))))</f>
        <v/>
      </c>
      <c r="BA43" s="27" t="str">
        <f>IF('Création champs PV'!BA48=1,1,IF(OR('Création champs PV'!BA48="V1",'Création champs PV'!BA48="V2"),"V",IF('Création champs PV'!BA48="B1","B",IF('Création champs PV'!BA48="B2","B",IF('Création champs PV'!BA48="1a","1a","")))))</f>
        <v/>
      </c>
      <c r="BB43" s="27" t="str">
        <f>IF('Création champs PV'!BB48=1,1,IF(OR('Création champs PV'!BB48="V1",'Création champs PV'!BB48="V2"),"V",IF('Création champs PV'!BB48="B1","B",IF('Création champs PV'!BB48="B2","B",IF('Création champs PV'!BB48="1a","1a","")))))</f>
        <v/>
      </c>
      <c r="BC43" s="27" t="str">
        <f>IF('Création champs PV'!BC48=1,1,IF(OR('Création champs PV'!BC48="V1",'Création champs PV'!BC48="V2"),"V",IF('Création champs PV'!BC48="B1","B",IF('Création champs PV'!BC48="B2","B",IF('Création champs PV'!BC48="1a","1a","")))))</f>
        <v/>
      </c>
      <c r="BD43" s="27" t="str">
        <f>IF('Création champs PV'!BD48=1,1,IF(OR('Création champs PV'!BD48="V1",'Création champs PV'!BD48="V2"),"V",IF('Création champs PV'!BD48="B1","B",IF('Création champs PV'!BD48="B2","B",IF('Création champs PV'!BD48="1a","1a","")))))</f>
        <v/>
      </c>
      <c r="BE43" s="27" t="str">
        <f>IF('Création champs PV'!BE48=1,1,IF(OR('Création champs PV'!BE48="V1",'Création champs PV'!BE48="V2"),"V",IF('Création champs PV'!BE48="B1","B",IF('Création champs PV'!BE48="B2","B",IF('Création champs PV'!BE48="1a","1a","")))))</f>
        <v/>
      </c>
      <c r="BF43" s="27" t="str">
        <f>IF('Création champs PV'!BF48=1,1,IF(OR('Création champs PV'!BF48="V1",'Création champs PV'!BF48="V2"),"V",IF('Création champs PV'!BF48="B1","B",IF('Création champs PV'!BF48="B2","B",IF('Création champs PV'!BF48="1a","1a","")))))</f>
        <v/>
      </c>
      <c r="BG43" s="27" t="str">
        <f>IF('Création champs PV'!BG48=1,1,IF(OR('Création champs PV'!BG48="V1",'Création champs PV'!BG48="V2"),"V",IF('Création champs PV'!BG48="B1","B",IF('Création champs PV'!BG48="B2","B",IF('Création champs PV'!BG48="1a","1a","")))))</f>
        <v/>
      </c>
      <c r="BH43" s="27" t="str">
        <f>IF('Création champs PV'!BH48=1,1,IF(OR('Création champs PV'!BH48="V1",'Création champs PV'!BH48="V2"),"V",IF('Création champs PV'!BH48="B1","B",IF('Création champs PV'!BH48="B2","B",IF('Création champs PV'!BH48="1a","1a","")))))</f>
        <v/>
      </c>
      <c r="BI43" s="27" t="str">
        <f>IF('Création champs PV'!BI48=1,1,IF(OR('Création champs PV'!BI48="V1",'Création champs PV'!BI48="V2"),"V",IF('Création champs PV'!BI48="B1","B",IF('Création champs PV'!BI48="B2","B",IF('Création champs PV'!BI48="1a","1a","")))))</f>
        <v/>
      </c>
      <c r="BJ43" s="27" t="str">
        <f>IF('Création champs PV'!BJ48=1,1,IF(OR('Création champs PV'!BJ48="V1",'Création champs PV'!BJ48="V2"),"V",IF('Création champs PV'!BJ48="B1","B",IF('Création champs PV'!BJ48="B2","B",IF('Création champs PV'!BJ48="1a","1a","")))))</f>
        <v/>
      </c>
      <c r="BK43" s="27" t="str">
        <f>IF('Création champs PV'!BK48=1,1,IF(OR('Création champs PV'!BK48="V1",'Création champs PV'!BK48="V2"),"V",IF('Création champs PV'!BK48="B1","B",IF('Création champs PV'!BK48="B2","B",IF('Création champs PV'!BK48="1a","1a","")))))</f>
        <v/>
      </c>
      <c r="BL43" s="27" t="str">
        <f>IF('Création champs PV'!BL48=1,1,IF(OR('Création champs PV'!BL48="V1",'Création champs PV'!BL48="V2"),"V",IF('Création champs PV'!BL48="B1","B",IF('Création champs PV'!BL48="B2","B",IF('Création champs PV'!BL48="1a","1a","")))))</f>
        <v/>
      </c>
      <c r="BM43" s="27" t="str">
        <f>IF('Création champs PV'!BM48=1,1,IF(OR('Création champs PV'!BM48="V1",'Création champs PV'!BM48="V2"),"V",IF('Création champs PV'!BM48="B1","B",IF('Création champs PV'!BM48="B2","B",IF('Création champs PV'!BM48="1a","1a","")))))</f>
        <v/>
      </c>
      <c r="BN43" s="27" t="str">
        <f>IF('Création champs PV'!BN48=1,1,IF(OR('Création champs PV'!BN48="V1",'Création champs PV'!BN48="V2"),"V",IF('Création champs PV'!BN48="B1","B",IF('Création champs PV'!BN48="B2","B",IF('Création champs PV'!BN48="1a","1a","")))))</f>
        <v/>
      </c>
      <c r="BO43" s="27" t="str">
        <f>IF('Création champs PV'!BO48=1,1,IF(OR('Création champs PV'!BO48="V1",'Création champs PV'!BO48="V2"),"V",IF('Création champs PV'!BO48="B1","B",IF('Création champs PV'!BO48="B2","B",IF('Création champs PV'!BO48="1a","1a","")))))</f>
        <v/>
      </c>
      <c r="BP43" s="27" t="str">
        <f>IF('Création champs PV'!BP48=1,1,IF(OR('Création champs PV'!BP48="V1",'Création champs PV'!BP48="V2"),"V",IF('Création champs PV'!BP48="B1","B",IF('Création champs PV'!BP48="B2","B",IF('Création champs PV'!BP48="1a","1a","")))))</f>
        <v/>
      </c>
      <c r="BQ43" s="27" t="str">
        <f>IF('Création champs PV'!BQ48=1,1,IF(OR('Création champs PV'!BQ48="V1",'Création champs PV'!BQ48="V2"),"V",IF('Création champs PV'!BQ48="B1","B",IF('Création champs PV'!BQ48="B2","B",IF('Création champs PV'!BQ48="1a","1a","")))))</f>
        <v/>
      </c>
      <c r="BR43" s="27" t="str">
        <f>IF('Création champs PV'!BR48=1,1,IF(OR('Création champs PV'!BR48="V1",'Création champs PV'!BR48="V2"),"V",IF('Création champs PV'!BR48="B1","B",IF('Création champs PV'!BR48="B2","B",IF('Création champs PV'!BR48="1a","1a","")))))</f>
        <v/>
      </c>
      <c r="BS43" s="27" t="str">
        <f>IF('Création champs PV'!BS48=1,1,IF(OR('Création champs PV'!BS48="V1",'Création champs PV'!BS48="V2"),"V",IF('Création champs PV'!BS48="B1","B",IF('Création champs PV'!BS48="B2","B",IF('Création champs PV'!BS48="1a","1a","")))))</f>
        <v/>
      </c>
      <c r="BT43" s="27" t="str">
        <f>IF('Création champs PV'!BT48=1,1,IF(OR('Création champs PV'!BT48="V1",'Création champs PV'!BT48="V2"),"V",IF('Création champs PV'!BT48="B1","B",IF('Création champs PV'!BT48="B2","B",IF('Création champs PV'!BT48="1a","1a","")))))</f>
        <v/>
      </c>
      <c r="BU43" s="27" t="str">
        <f>IF('Création champs PV'!BU48=1,1,IF(OR('Création champs PV'!BU48="V1",'Création champs PV'!BU48="V2"),"V",IF('Création champs PV'!BU48="B1","B",IF('Création champs PV'!BU48="B2","B",IF('Création champs PV'!BU48="1a","1a","")))))</f>
        <v/>
      </c>
      <c r="BV43" s="27" t="str">
        <f>IF('Création champs PV'!BV48=1,1,IF(OR('Création champs PV'!BV48="V1",'Création champs PV'!BV48="V2"),"V",IF('Création champs PV'!BV48="B1","B",IF('Création champs PV'!BV48="B2","B",IF('Création champs PV'!BV48="1a","1a","")))))</f>
        <v/>
      </c>
      <c r="BW43" s="27" t="str">
        <f>IF('Création champs PV'!BW48=1,1,IF(OR('Création champs PV'!BW48="V1",'Création champs PV'!BW48="V2"),"V",IF('Création champs PV'!BW48="B1","B",IF('Création champs PV'!BW48="B2","B",IF('Création champs PV'!BW48="1a","1a","")))))</f>
        <v/>
      </c>
      <c r="BX43" s="27" t="str">
        <f>IF('Création champs PV'!BX48=1,1,IF(OR('Création champs PV'!BX48="V1",'Création champs PV'!BX48="V2"),"V",IF('Création champs PV'!BX48="B1","B",IF('Création champs PV'!BX48="B2","B",IF('Création champs PV'!BX48="1a","1a","")))))</f>
        <v/>
      </c>
      <c r="BY43" s="27" t="str">
        <f>IF('Création champs PV'!BY48=1,1,IF(OR('Création champs PV'!BY48="V1",'Création champs PV'!BY48="V2"),"V",IF('Création champs PV'!BY48="B1","B",IF('Création champs PV'!BY48="B2","B",IF('Création champs PV'!BY48="1a","1a","")))))</f>
        <v/>
      </c>
      <c r="BZ43" s="27" t="str">
        <f>IF('Création champs PV'!BZ48=1,1,IF(OR('Création champs PV'!BZ48="V1",'Création champs PV'!BZ48="V2"),"V",IF('Création champs PV'!BZ48="B1","B",IF('Création champs PV'!BZ48="B2","B",IF('Création champs PV'!BZ48="1a","1a","")))))</f>
        <v/>
      </c>
      <c r="CA43" s="27" t="str">
        <f>IF('Création champs PV'!CA48=1,1,IF(OR('Création champs PV'!CA48="V1",'Création champs PV'!CA48="V2"),"V",IF('Création champs PV'!CA48="B1","B",IF('Création champs PV'!CA48="B2","B",IF('Création champs PV'!CA48="1a","1a","")))))</f>
        <v/>
      </c>
      <c r="CB43" s="27" t="str">
        <f>IF('Création champs PV'!CB48=1,1,IF(OR('Création champs PV'!CB48="V1",'Création champs PV'!CB48="V2"),"V",IF('Création champs PV'!CB48="B1","B",IF('Création champs PV'!CB48="B2","B",IF('Création champs PV'!CB48="1a","1a","")))))</f>
        <v/>
      </c>
      <c r="CC43" s="27" t="str">
        <f>IF('Création champs PV'!CC48=1,1,IF(OR('Création champs PV'!CC48="V1",'Création champs PV'!CC48="V2"),"V",IF('Création champs PV'!CC48="B1","B",IF('Création champs PV'!CC48="B2","B",IF('Création champs PV'!CC48="1a","1a","")))))</f>
        <v/>
      </c>
      <c r="CD43" s="27" t="str">
        <f>IF('Création champs PV'!CD48=1,1,IF(OR('Création champs PV'!CD48="V1",'Création champs PV'!CD48="V2"),"V",IF('Création champs PV'!CD48="B1","B",IF('Création champs PV'!CD48="B2","B",IF('Création champs PV'!CD48="1a","1a","")))))</f>
        <v/>
      </c>
      <c r="CE43" s="27" t="str">
        <f>IF('Création champs PV'!CE48=1,1,IF(OR('Création champs PV'!CE48="V1",'Création champs PV'!CE48="V2"),"V",IF('Création champs PV'!CE48="B1","B",IF('Création champs PV'!CE48="B2","B",IF('Création champs PV'!CE48="1a","1a","")))))</f>
        <v/>
      </c>
      <c r="CF43" s="27" t="str">
        <f>IF('Création champs PV'!CF48=1,1,IF(OR('Création champs PV'!CF48="V1",'Création champs PV'!CF48="V2"),"V",IF('Création champs PV'!CF48="B1","B",IF('Création champs PV'!CF48="B2","B",IF('Création champs PV'!CF48="1a","1a","")))))</f>
        <v/>
      </c>
      <c r="CG43" s="27" t="str">
        <f>IF('Création champs PV'!CG48=1,1,IF(OR('Création champs PV'!CG48="V1",'Création champs PV'!CG48="V2"),"V",IF('Création champs PV'!CG48="B1","B",IF('Création champs PV'!CG48="B2","B",IF('Création champs PV'!CG48="1a","1a","")))))</f>
        <v/>
      </c>
      <c r="CH43" s="27" t="str">
        <f>IF('Création champs PV'!CH48=1,1,IF(OR('Création champs PV'!CH48="V1",'Création champs PV'!CH48="V2"),"V",IF('Création champs PV'!CH48="B1","B",IF('Création champs PV'!CH48="B2","B",IF('Création champs PV'!CH48="1a","1a","")))))</f>
        <v/>
      </c>
      <c r="CI43" s="27" t="str">
        <f>IF('Création champs PV'!CI48=1,1,IF(OR('Création champs PV'!CI48="V1",'Création champs PV'!CI48="V2"),"V",IF('Création champs PV'!CI48="B1","B",IF('Création champs PV'!CI48="B2","B",IF('Création champs PV'!CI48="1a","1a","")))))</f>
        <v/>
      </c>
      <c r="CJ43" s="27" t="str">
        <f>IF('Création champs PV'!CJ48=1,1,IF(OR('Création champs PV'!CJ48="V1",'Création champs PV'!CJ48="V2"),"V",IF('Création champs PV'!CJ48="B1","B",IF('Création champs PV'!CJ48="B2","B",IF('Création champs PV'!CJ48="1a","1a","")))))</f>
        <v/>
      </c>
      <c r="CK43" s="27" t="str">
        <f>IF('Création champs PV'!CK48=1,1,IF(OR('Création champs PV'!CK48="V1",'Création champs PV'!CK48="V2"),"V",IF('Création champs PV'!CK48="B1","B",IF('Création champs PV'!CK48="B2","B",IF('Création champs PV'!CK48="1a","1a","")))))</f>
        <v/>
      </c>
      <c r="CL43" s="27" t="str">
        <f>IF('Création champs PV'!CL48=1,1,IF(OR('Création champs PV'!CL48="V1",'Création champs PV'!CL48="V2"),"V",IF('Création champs PV'!CL48="B1","B",IF('Création champs PV'!CL48="B2","B",IF('Création champs PV'!CL48="1a","1a","")))))</f>
        <v/>
      </c>
      <c r="CM43" s="27" t="str">
        <f>IF('Création champs PV'!CM48=1,1,IF(OR('Création champs PV'!CM48="V1",'Création champs PV'!CM48="V2"),"V",IF('Création champs PV'!CM48="B1","B",IF('Création champs PV'!CM48="B2","B",IF('Création champs PV'!CM48="1a","1a","")))))</f>
        <v/>
      </c>
      <c r="CN43" s="27" t="str">
        <f>IF('Création champs PV'!CN48=1,1,IF(OR('Création champs PV'!CN48="V1",'Création champs PV'!CN48="V2"),"V",IF('Création champs PV'!CN48="B1","B",IF('Création champs PV'!CN48="B2","B",IF('Création champs PV'!CN48="1a","1a","")))))</f>
        <v/>
      </c>
      <c r="CO43" s="27" t="str">
        <f>IF('Création champs PV'!CO48=1,1,IF(OR('Création champs PV'!CO48="V1",'Création champs PV'!CO48="V2"),"V",IF('Création champs PV'!CO48="B1","B",IF('Création champs PV'!CO48="B2","B",IF('Création champs PV'!CO48="1a","1a","")))))</f>
        <v/>
      </c>
      <c r="CP43" s="27" t="str">
        <f>IF('Création champs PV'!CP48=1,1,IF(OR('Création champs PV'!CP48="V1",'Création champs PV'!CP48="V2"),"V",IF('Création champs PV'!CP48="B1","B",IF('Création champs PV'!CP48="B2","B",IF('Création champs PV'!CP48="1a","1a","")))))</f>
        <v/>
      </c>
      <c r="CQ43" s="27" t="str">
        <f>IF('Création champs PV'!CQ48=1,1,IF(OR('Création champs PV'!CQ48="V1",'Création champs PV'!CQ48="V2"),"V",IF('Création champs PV'!CQ48="B1","B",IF('Création champs PV'!CQ48="B2","B",IF('Création champs PV'!CQ48="1a","1a","")))))</f>
        <v/>
      </c>
      <c r="CR43" s="27" t="str">
        <f>IF('Création champs PV'!CR48=1,1,IF(OR('Création champs PV'!CR48="V1",'Création champs PV'!CR48="V2"),"V",IF('Création champs PV'!CR48="B1","B",IF('Création champs PV'!CR48="B2","B",IF('Création champs PV'!CR48="1a","1a","")))))</f>
        <v/>
      </c>
      <c r="CS43" s="27" t="str">
        <f>IF('Création champs PV'!CS48=1,1,IF(OR('Création champs PV'!CS48="V1",'Création champs PV'!CS48="V2"),"V",IF('Création champs PV'!CS48="B1","B",IF('Création champs PV'!CS48="B2","B",IF('Création champs PV'!CS48="1a","1a","")))))</f>
        <v/>
      </c>
      <c r="CT43" s="27" t="str">
        <f>IF('Création champs PV'!CT48=1,1,IF(OR('Création champs PV'!CT48="V1",'Création champs PV'!CT48="V2"),"V",IF('Création champs PV'!CT48="B1","B",IF('Création champs PV'!CT48="B2","B",IF('Création champs PV'!CT48="1a","1a","")))))</f>
        <v/>
      </c>
      <c r="CU43" s="27" t="str">
        <f>IF('Création champs PV'!CU48=1,1,IF(OR('Création champs PV'!CU48="V1",'Création champs PV'!CU48="V2"),"V",IF('Création champs PV'!CU48="B1","B",IF('Création champs PV'!CU48="B2","B",IF('Création champs PV'!CU48="1a","1a","")))))</f>
        <v/>
      </c>
      <c r="CV43" s="27" t="str">
        <f>IF('Création champs PV'!CV48=1,1,IF(OR('Création champs PV'!CV48="V1",'Création champs PV'!CV48="V2"),"V",IF('Création champs PV'!CV48="B1","B",IF('Création champs PV'!CV48="B2","B",IF('Création champs PV'!CV48="1a","1a","")))))</f>
        <v/>
      </c>
      <c r="CW43" s="27" t="str">
        <f>IF('Création champs PV'!CW48=1,1,IF(OR('Création champs PV'!CW48="V1",'Création champs PV'!CW48="V2"),"V",IF('Création champs PV'!CW48="B1","B",IF('Création champs PV'!CW48="B2","B",IF('Création champs PV'!CW48="1a","1a","")))))</f>
        <v/>
      </c>
      <c r="CX43" s="27" t="str">
        <f>IF('Création champs PV'!CX48=1,1,IF(OR('Création champs PV'!CX48="V1",'Création champs PV'!CX48="V2"),"V",IF('Création champs PV'!CX48="B1","B",IF('Création champs PV'!CX48="B2","B",IF('Création champs PV'!CX48="1a","1a","")))))</f>
        <v/>
      </c>
      <c r="CY43" s="27" t="str">
        <f>IF('Création champs PV'!CY48=1,1,IF(OR('Création champs PV'!CY48="V1",'Création champs PV'!CY48="V2"),"V",IF('Création champs PV'!CY48="B1","B",IF('Création champs PV'!CY48="B2","B",IF('Création champs PV'!CY48="1a","1a","")))))</f>
        <v/>
      </c>
      <c r="CZ43" s="27" t="str">
        <f>IF('Création champs PV'!CZ48=1,1,IF(OR('Création champs PV'!CZ48="V1",'Création champs PV'!CZ48="V2"),"V",IF('Création champs PV'!CZ48="B1","B",IF('Création champs PV'!CZ48="B2","B",IF('Création champs PV'!CZ48="1a","1a","")))))</f>
        <v/>
      </c>
      <c r="DA43" s="27" t="str">
        <f>IF('Création champs PV'!DA48=1,1,IF(OR('Création champs PV'!DA48="V1",'Création champs PV'!DA48="V2"),"V",IF('Création champs PV'!DA48="B1","B",IF('Création champs PV'!DA48="B2","B",IF('Création champs PV'!DA48="1a","1a","")))))</f>
        <v/>
      </c>
      <c r="DB43" s="27" t="str">
        <f>IF('Création champs PV'!DB48=1,1,IF(OR('Création champs PV'!DB48="V1",'Création champs PV'!DB48="V2"),"V",IF('Création champs PV'!DB48="B1","B",IF('Création champs PV'!DB48="B2","B",IF('Création champs PV'!DB48="1a","1a","")))))</f>
        <v/>
      </c>
      <c r="DC43" s="27" t="str">
        <f>IF('Création champs PV'!DC48=1,1,IF(OR('Création champs PV'!DC48="V1",'Création champs PV'!DC48="V2"),"V",IF('Création champs PV'!DC48="B1","B",IF('Création champs PV'!DC48="B2","B",IF('Création champs PV'!DC48="1a","1a","")))))</f>
        <v/>
      </c>
      <c r="DD43" s="28" t="str">
        <f>IF('Création champs PV'!DD48=1,1,IF(OR('Création champs PV'!DD48="V1",'Création champs PV'!DD48="V2"),"V",IF('Création champs PV'!DD48="B1","B",IF('Création champs PV'!DD48="B2","B",IF('Création champs PV'!DD48="1a","1a","")))))</f>
        <v/>
      </c>
      <c r="DE43" s="37"/>
    </row>
    <row r="44" spans="2:109" ht="21" customHeight="1" x14ac:dyDescent="0.35">
      <c r="B44" s="36"/>
      <c r="C44" s="26" t="str">
        <f>IF('Création champs PV'!C49=1,1,IF(OR('Création champs PV'!C49="V1",'Création champs PV'!C49="V2"),"V",IF('Création champs PV'!C49="B1","B",IF('Création champs PV'!C49="B2","B",IF('Création champs PV'!C49="1a","1a","")))))</f>
        <v/>
      </c>
      <c r="D44" s="27" t="str">
        <f>IF('Création champs PV'!D49=1,1,IF(OR('Création champs PV'!D49="V1",'Création champs PV'!D49="V2"),"V",IF('Création champs PV'!D49="B1","B",IF('Création champs PV'!D49="B2","B",IF('Création champs PV'!D49="1a","1a","")))))</f>
        <v/>
      </c>
      <c r="E44" s="27" t="str">
        <f>IF('Création champs PV'!E49=1,1,IF(OR('Création champs PV'!E49="V1",'Création champs PV'!E49="V2"),"V",IF('Création champs PV'!E49="B1","B",IF('Création champs PV'!E49="B2","B",IF('Création champs PV'!E49="1a","1a","")))))</f>
        <v/>
      </c>
      <c r="F44" s="27" t="str">
        <f>IF('Création champs PV'!F49=1,1,IF(OR('Création champs PV'!F49="V1",'Création champs PV'!F49="V2"),"V",IF('Création champs PV'!F49="B1","B",IF('Création champs PV'!F49="B2","B",IF('Création champs PV'!F49="1a","1a","")))))</f>
        <v/>
      </c>
      <c r="G44" s="27" t="str">
        <f>IF('Création champs PV'!G49=1,1,IF(OR('Création champs PV'!G49="V1",'Création champs PV'!G49="V2"),"V",IF('Création champs PV'!G49="B1","B",IF('Création champs PV'!G49="B2","B",IF('Création champs PV'!G49="1a","1a","")))))</f>
        <v/>
      </c>
      <c r="H44" s="27" t="str">
        <f>IF('Création champs PV'!H49=1,1,IF(OR('Création champs PV'!H49="V1",'Création champs PV'!H49="V2"),"V",IF('Création champs PV'!H49="B1","B",IF('Création champs PV'!H49="B2","B",IF('Création champs PV'!H49="1a","1a","")))))</f>
        <v/>
      </c>
      <c r="I44" s="27" t="str">
        <f>IF('Création champs PV'!I49=1,1,IF(OR('Création champs PV'!I49="V1",'Création champs PV'!I49="V2"),"V",IF('Création champs PV'!I49="B1","B",IF('Création champs PV'!I49="B2","B",IF('Création champs PV'!I49="1a","1a","")))))</f>
        <v/>
      </c>
      <c r="J44" s="27" t="str">
        <f>IF('Création champs PV'!J49=1,1,IF(OR('Création champs PV'!J49="V1",'Création champs PV'!J49="V2"),"V",IF('Création champs PV'!J49="B1","B",IF('Création champs PV'!J49="B2","B",IF('Création champs PV'!J49="1a","1a","")))))</f>
        <v/>
      </c>
      <c r="K44" s="27" t="str">
        <f>IF('Création champs PV'!K49=1,1,IF(OR('Création champs PV'!K49="V1",'Création champs PV'!K49="V2"),"V",IF('Création champs PV'!K49="B1","B",IF('Création champs PV'!K49="B2","B",IF('Création champs PV'!K49="1a","1a","")))))</f>
        <v/>
      </c>
      <c r="L44" s="27" t="str">
        <f>IF('Création champs PV'!L49=1,1,IF(OR('Création champs PV'!L49="V1",'Création champs PV'!L49="V2"),"V",IF('Création champs PV'!L49="B1","B",IF('Création champs PV'!L49="B2","B",IF('Création champs PV'!L49="1a","1a","")))))</f>
        <v/>
      </c>
      <c r="M44" s="27" t="str">
        <f>IF('Création champs PV'!M49=1,1,IF(OR('Création champs PV'!M49="V1",'Création champs PV'!M49="V2"),"V",IF('Création champs PV'!M49="B1","B",IF('Création champs PV'!M49="B2","B",IF('Création champs PV'!M49="1a","1a","")))))</f>
        <v/>
      </c>
      <c r="N44" s="27" t="str">
        <f>IF('Création champs PV'!N49=1,1,IF(OR('Création champs PV'!N49="V1",'Création champs PV'!N49="V2"),"V",IF('Création champs PV'!N49="B1","B",IF('Création champs PV'!N49="B2","B",IF('Création champs PV'!N49="1a","1a","")))))</f>
        <v/>
      </c>
      <c r="O44" s="27" t="str">
        <f>IF('Création champs PV'!O49=1,1,IF(OR('Création champs PV'!O49="V1",'Création champs PV'!O49="V2"),"V",IF('Création champs PV'!O49="B1","B",IF('Création champs PV'!O49="B2","B",IF('Création champs PV'!O49="1a","1a","")))))</f>
        <v/>
      </c>
      <c r="P44" s="27" t="str">
        <f>IF('Création champs PV'!P49=1,1,IF(OR('Création champs PV'!P49="V1",'Création champs PV'!P49="V2"),"V",IF('Création champs PV'!P49="B1","B",IF('Création champs PV'!P49="B2","B",IF('Création champs PV'!P49="1a","1a","")))))</f>
        <v/>
      </c>
      <c r="Q44" s="27" t="str">
        <f>IF('Création champs PV'!Q49=1,1,IF(OR('Création champs PV'!Q49="V1",'Création champs PV'!Q49="V2"),"V",IF('Création champs PV'!Q49="B1","B",IF('Création champs PV'!Q49="B2","B",IF('Création champs PV'!Q49="1a","1a","")))))</f>
        <v/>
      </c>
      <c r="R44" s="27" t="str">
        <f>IF('Création champs PV'!R49=1,1,IF(OR('Création champs PV'!R49="V1",'Création champs PV'!R49="V2"),"V",IF('Création champs PV'!R49="B1","B",IF('Création champs PV'!R49="B2","B",IF('Création champs PV'!R49="1a","1a","")))))</f>
        <v/>
      </c>
      <c r="S44" s="27" t="str">
        <f>IF('Création champs PV'!S49=1,1,IF(OR('Création champs PV'!S49="V1",'Création champs PV'!S49="V2"),"V",IF('Création champs PV'!S49="B1","B",IF('Création champs PV'!S49="B2","B",IF('Création champs PV'!S49="1a","1a","")))))</f>
        <v/>
      </c>
      <c r="T44" s="27" t="str">
        <f>IF('Création champs PV'!T49=1,1,IF(OR('Création champs PV'!T49="V1",'Création champs PV'!T49="V2"),"V",IF('Création champs PV'!T49="B1","B",IF('Création champs PV'!T49="B2","B",IF('Création champs PV'!T49="1a","1a","")))))</f>
        <v/>
      </c>
      <c r="U44" s="27" t="str">
        <f>IF('Création champs PV'!U49=1,1,IF(OR('Création champs PV'!U49="V1",'Création champs PV'!U49="V2"),"V",IF('Création champs PV'!U49="B1","B",IF('Création champs PV'!U49="B2","B",IF('Création champs PV'!U49="1a","1a","")))))</f>
        <v/>
      </c>
      <c r="V44" s="27" t="str">
        <f>IF('Création champs PV'!V49=1,1,IF(OR('Création champs PV'!V49="V1",'Création champs PV'!V49="V2"),"V",IF('Création champs PV'!V49="B1","B",IF('Création champs PV'!V49="B2","B",IF('Création champs PV'!V49="1a","1a","")))))</f>
        <v/>
      </c>
      <c r="W44" s="27" t="str">
        <f>IF('Création champs PV'!W49=1,1,IF(OR('Création champs PV'!W49="V1",'Création champs PV'!W49="V2"),"V",IF('Création champs PV'!W49="B1","B",IF('Création champs PV'!W49="B2","B",IF('Création champs PV'!W49="1a","1a","")))))</f>
        <v/>
      </c>
      <c r="X44" s="27" t="str">
        <f>IF('Création champs PV'!X49=1,1,IF(OR('Création champs PV'!X49="V1",'Création champs PV'!X49="V2"),"V",IF('Création champs PV'!X49="B1","B",IF('Création champs PV'!X49="B2","B",IF('Création champs PV'!X49="1a","1a","")))))</f>
        <v/>
      </c>
      <c r="Y44" s="27" t="str">
        <f>IF('Création champs PV'!Y49=1,1,IF(OR('Création champs PV'!Y49="V1",'Création champs PV'!Y49="V2"),"V",IF('Création champs PV'!Y49="B1","B",IF('Création champs PV'!Y49="B2","B",IF('Création champs PV'!Y49="1a","1a","")))))</f>
        <v/>
      </c>
      <c r="Z44" s="27" t="str">
        <f>IF('Création champs PV'!Z49=1,1,IF(OR('Création champs PV'!Z49="V1",'Création champs PV'!Z49="V2"),"V",IF('Création champs PV'!Z49="B1","B",IF('Création champs PV'!Z49="B2","B",IF('Création champs PV'!Z49="1a","1a","")))))</f>
        <v/>
      </c>
      <c r="AA44" s="27" t="str">
        <f>IF('Création champs PV'!AA49=1,1,IF(OR('Création champs PV'!AA49="V1",'Création champs PV'!AA49="V2"),"V",IF('Création champs PV'!AA49="B1","B",IF('Création champs PV'!AA49="B2","B",IF('Création champs PV'!AA49="1a","1a","")))))</f>
        <v/>
      </c>
      <c r="AB44" s="27" t="str">
        <f>IF('Création champs PV'!AB49=1,1,IF(OR('Création champs PV'!AB49="V1",'Création champs PV'!AB49="V2"),"V",IF('Création champs PV'!AB49="B1","B",IF('Création champs PV'!AB49="B2","B",IF('Création champs PV'!AB49="1a","1a","")))))</f>
        <v/>
      </c>
      <c r="AC44" s="27" t="str">
        <f>IF('Création champs PV'!AC49=1,1,IF(OR('Création champs PV'!AC49="V1",'Création champs PV'!AC49="V2"),"V",IF('Création champs PV'!AC49="B1","B",IF('Création champs PV'!AC49="B2","B",IF('Création champs PV'!AC49="1a","1a","")))))</f>
        <v/>
      </c>
      <c r="AD44" s="27" t="str">
        <f>IF('Création champs PV'!AD49=1,1,IF(OR('Création champs PV'!AD49="V1",'Création champs PV'!AD49="V2"),"V",IF('Création champs PV'!AD49="B1","B",IF('Création champs PV'!AD49="B2","B",IF('Création champs PV'!AD49="1a","1a","")))))</f>
        <v/>
      </c>
      <c r="AE44" s="27" t="str">
        <f>IF('Création champs PV'!AE49=1,1,IF(OR('Création champs PV'!AE49="V1",'Création champs PV'!AE49="V2"),"V",IF('Création champs PV'!AE49="B1","B",IF('Création champs PV'!AE49="B2","B",IF('Création champs PV'!AE49="1a","1a","")))))</f>
        <v/>
      </c>
      <c r="AF44" s="27" t="str">
        <f>IF('Création champs PV'!AF49=1,1,IF(OR('Création champs PV'!AF49="V1",'Création champs PV'!AF49="V2"),"V",IF('Création champs PV'!AF49="B1","B",IF('Création champs PV'!AF49="B2","B",IF('Création champs PV'!AF49="1a","1a","")))))</f>
        <v/>
      </c>
      <c r="AG44" s="27" t="str">
        <f>IF('Création champs PV'!AG49=1,1,IF(OR('Création champs PV'!AG49="V1",'Création champs PV'!AG49="V2"),"V",IF('Création champs PV'!AG49="B1","B",IF('Création champs PV'!AG49="B2","B",IF('Création champs PV'!AG49="1a","1a","")))))</f>
        <v/>
      </c>
      <c r="AH44" s="27" t="str">
        <f>IF('Création champs PV'!AH49=1,1,IF(OR('Création champs PV'!AH49="V1",'Création champs PV'!AH49="V2"),"V",IF('Création champs PV'!AH49="B1","B",IF('Création champs PV'!AH49="B2","B",IF('Création champs PV'!AH49="1a","1a","")))))</f>
        <v/>
      </c>
      <c r="AI44" s="27" t="str">
        <f>IF('Création champs PV'!AI49=1,1,IF(OR('Création champs PV'!AI49="V1",'Création champs PV'!AI49="V2"),"V",IF('Création champs PV'!AI49="B1","B",IF('Création champs PV'!AI49="B2","B",IF('Création champs PV'!AI49="1a","1a","")))))</f>
        <v/>
      </c>
      <c r="AJ44" s="27" t="str">
        <f>IF('Création champs PV'!AJ49=1,1,IF(OR('Création champs PV'!AJ49="V1",'Création champs PV'!AJ49="V2"),"V",IF('Création champs PV'!AJ49="B1","B",IF('Création champs PV'!AJ49="B2","B",IF('Création champs PV'!AJ49="1a","1a","")))))</f>
        <v/>
      </c>
      <c r="AK44" s="27" t="str">
        <f>IF('Création champs PV'!AK49=1,1,IF(OR('Création champs PV'!AK49="V1",'Création champs PV'!AK49="V2"),"V",IF('Création champs PV'!AK49="B1","B",IF('Création champs PV'!AK49="B2","B",IF('Création champs PV'!AK49="1a","1a","")))))</f>
        <v/>
      </c>
      <c r="AL44" s="27" t="str">
        <f>IF('Création champs PV'!AL49=1,1,IF(OR('Création champs PV'!AL49="V1",'Création champs PV'!AL49="V2"),"V",IF('Création champs PV'!AL49="B1","B",IF('Création champs PV'!AL49="B2","B",IF('Création champs PV'!AL49="1a","1a","")))))</f>
        <v/>
      </c>
      <c r="AM44" s="27" t="str">
        <f>IF('Création champs PV'!AM49=1,1,IF(OR('Création champs PV'!AM49="V1",'Création champs PV'!AM49="V2"),"V",IF('Création champs PV'!AM49="B1","B",IF('Création champs PV'!AM49="B2","B",IF('Création champs PV'!AM49="1a","1a","")))))</f>
        <v/>
      </c>
      <c r="AN44" s="27" t="str">
        <f>IF('Création champs PV'!AN49=1,1,IF(OR('Création champs PV'!AN49="V1",'Création champs PV'!AN49="V2"),"V",IF('Création champs PV'!AN49="B1","B",IF('Création champs PV'!AN49="B2","B",IF('Création champs PV'!AN49="1a","1a","")))))</f>
        <v/>
      </c>
      <c r="AO44" s="27" t="str">
        <f>IF('Création champs PV'!AO49=1,1,IF(OR('Création champs PV'!AO49="V1",'Création champs PV'!AO49="V2"),"V",IF('Création champs PV'!AO49="B1","B",IF('Création champs PV'!AO49="B2","B",IF('Création champs PV'!AO49="1a","1a","")))))</f>
        <v/>
      </c>
      <c r="AP44" s="27" t="str">
        <f>IF('Création champs PV'!AP49=1,1,IF(OR('Création champs PV'!AP49="V1",'Création champs PV'!AP49="V2"),"V",IF('Création champs PV'!AP49="B1","B",IF('Création champs PV'!AP49="B2","B",IF('Création champs PV'!AP49="1a","1a","")))))</f>
        <v/>
      </c>
      <c r="AQ44" s="27" t="str">
        <f>IF('Création champs PV'!AQ49=1,1,IF(OR('Création champs PV'!AQ49="V1",'Création champs PV'!AQ49="V2"),"V",IF('Création champs PV'!AQ49="B1","B",IF('Création champs PV'!AQ49="B2","B",IF('Création champs PV'!AQ49="1a","1a","")))))</f>
        <v/>
      </c>
      <c r="AR44" s="27" t="str">
        <f>IF('Création champs PV'!AR49=1,1,IF(OR('Création champs PV'!AR49="V1",'Création champs PV'!AR49="V2"),"V",IF('Création champs PV'!AR49="B1","B",IF('Création champs PV'!AR49="B2","B",IF('Création champs PV'!AR49="1a","1a","")))))</f>
        <v/>
      </c>
      <c r="AS44" s="27" t="str">
        <f>IF('Création champs PV'!AS49=1,1,IF(OR('Création champs PV'!AS49="V1",'Création champs PV'!AS49="V2"),"V",IF('Création champs PV'!AS49="B1","B",IF('Création champs PV'!AS49="B2","B",IF('Création champs PV'!AS49="1a","1a","")))))</f>
        <v/>
      </c>
      <c r="AT44" s="27" t="str">
        <f>IF('Création champs PV'!AT49=1,1,IF(OR('Création champs PV'!AT49="V1",'Création champs PV'!AT49="V2"),"V",IF('Création champs PV'!AT49="B1","B",IF('Création champs PV'!AT49="B2","B",IF('Création champs PV'!AT49="1a","1a","")))))</f>
        <v/>
      </c>
      <c r="AU44" s="27" t="str">
        <f>IF('Création champs PV'!AU49=1,1,IF(OR('Création champs PV'!AU49="V1",'Création champs PV'!AU49="V2"),"V",IF('Création champs PV'!AU49="B1","B",IF('Création champs PV'!AU49="B2","B",IF('Création champs PV'!AU49="1a","1a","")))))</f>
        <v/>
      </c>
      <c r="AV44" s="27" t="str">
        <f>IF('Création champs PV'!AV49=1,1,IF(OR('Création champs PV'!AV49="V1",'Création champs PV'!AV49="V2"),"V",IF('Création champs PV'!AV49="B1","B",IF('Création champs PV'!AV49="B2","B",IF('Création champs PV'!AV49="1a","1a","")))))</f>
        <v/>
      </c>
      <c r="AW44" s="27" t="str">
        <f>IF('Création champs PV'!AW49=1,1,IF(OR('Création champs PV'!AW49="V1",'Création champs PV'!AW49="V2"),"V",IF('Création champs PV'!AW49="B1","B",IF('Création champs PV'!AW49="B2","B",IF('Création champs PV'!AW49="1a","1a","")))))</f>
        <v/>
      </c>
      <c r="AX44" s="27" t="str">
        <f>IF('Création champs PV'!AX49=1,1,IF(OR('Création champs PV'!AX49="V1",'Création champs PV'!AX49="V2"),"V",IF('Création champs PV'!AX49="B1","B",IF('Création champs PV'!AX49="B2","B",IF('Création champs PV'!AX49="1a","1a","")))))</f>
        <v/>
      </c>
      <c r="AY44" s="27" t="str">
        <f>IF('Création champs PV'!AY49=1,1,IF(OR('Création champs PV'!AY49="V1",'Création champs PV'!AY49="V2"),"V",IF('Création champs PV'!AY49="B1","B",IF('Création champs PV'!AY49="B2","B",IF('Création champs PV'!AY49="1a","1a","")))))</f>
        <v/>
      </c>
      <c r="AZ44" s="27" t="str">
        <f>IF('Création champs PV'!AZ49=1,1,IF(OR('Création champs PV'!AZ49="V1",'Création champs PV'!AZ49="V2"),"V",IF('Création champs PV'!AZ49="B1","B",IF('Création champs PV'!AZ49="B2","B",IF('Création champs PV'!AZ49="1a","1a","")))))</f>
        <v/>
      </c>
      <c r="BA44" s="27" t="str">
        <f>IF('Création champs PV'!BA49=1,1,IF(OR('Création champs PV'!BA49="V1",'Création champs PV'!BA49="V2"),"V",IF('Création champs PV'!BA49="B1","B",IF('Création champs PV'!BA49="B2","B",IF('Création champs PV'!BA49="1a","1a","")))))</f>
        <v/>
      </c>
      <c r="BB44" s="27" t="str">
        <f>IF('Création champs PV'!BB49=1,1,IF(OR('Création champs PV'!BB49="V1",'Création champs PV'!BB49="V2"),"V",IF('Création champs PV'!BB49="B1","B",IF('Création champs PV'!BB49="B2","B",IF('Création champs PV'!BB49="1a","1a","")))))</f>
        <v/>
      </c>
      <c r="BC44" s="27" t="str">
        <f>IF('Création champs PV'!BC49=1,1,IF(OR('Création champs PV'!BC49="V1",'Création champs PV'!BC49="V2"),"V",IF('Création champs PV'!BC49="B1","B",IF('Création champs PV'!BC49="B2","B",IF('Création champs PV'!BC49="1a","1a","")))))</f>
        <v/>
      </c>
      <c r="BD44" s="27" t="str">
        <f>IF('Création champs PV'!BD49=1,1,IF(OR('Création champs PV'!BD49="V1",'Création champs PV'!BD49="V2"),"V",IF('Création champs PV'!BD49="B1","B",IF('Création champs PV'!BD49="B2","B",IF('Création champs PV'!BD49="1a","1a","")))))</f>
        <v/>
      </c>
      <c r="BE44" s="27" t="str">
        <f>IF('Création champs PV'!BE49=1,1,IF(OR('Création champs PV'!BE49="V1",'Création champs PV'!BE49="V2"),"V",IF('Création champs PV'!BE49="B1","B",IF('Création champs PV'!BE49="B2","B",IF('Création champs PV'!BE49="1a","1a","")))))</f>
        <v/>
      </c>
      <c r="BF44" s="27" t="str">
        <f>IF('Création champs PV'!BF49=1,1,IF(OR('Création champs PV'!BF49="V1",'Création champs PV'!BF49="V2"),"V",IF('Création champs PV'!BF49="B1","B",IF('Création champs PV'!BF49="B2","B",IF('Création champs PV'!BF49="1a","1a","")))))</f>
        <v/>
      </c>
      <c r="BG44" s="27" t="str">
        <f>IF('Création champs PV'!BG49=1,1,IF(OR('Création champs PV'!BG49="V1",'Création champs PV'!BG49="V2"),"V",IF('Création champs PV'!BG49="B1","B",IF('Création champs PV'!BG49="B2","B",IF('Création champs PV'!BG49="1a","1a","")))))</f>
        <v/>
      </c>
      <c r="BH44" s="27" t="str">
        <f>IF('Création champs PV'!BH49=1,1,IF(OR('Création champs PV'!BH49="V1",'Création champs PV'!BH49="V2"),"V",IF('Création champs PV'!BH49="B1","B",IF('Création champs PV'!BH49="B2","B",IF('Création champs PV'!BH49="1a","1a","")))))</f>
        <v/>
      </c>
      <c r="BI44" s="27" t="str">
        <f>IF('Création champs PV'!BI49=1,1,IF(OR('Création champs PV'!BI49="V1",'Création champs PV'!BI49="V2"),"V",IF('Création champs PV'!BI49="B1","B",IF('Création champs PV'!BI49="B2","B",IF('Création champs PV'!BI49="1a","1a","")))))</f>
        <v/>
      </c>
      <c r="BJ44" s="27" t="str">
        <f>IF('Création champs PV'!BJ49=1,1,IF(OR('Création champs PV'!BJ49="V1",'Création champs PV'!BJ49="V2"),"V",IF('Création champs PV'!BJ49="B1","B",IF('Création champs PV'!BJ49="B2","B",IF('Création champs PV'!BJ49="1a","1a","")))))</f>
        <v/>
      </c>
      <c r="BK44" s="27" t="str">
        <f>IF('Création champs PV'!BK49=1,1,IF(OR('Création champs PV'!BK49="V1",'Création champs PV'!BK49="V2"),"V",IF('Création champs PV'!BK49="B1","B",IF('Création champs PV'!BK49="B2","B",IF('Création champs PV'!BK49="1a","1a","")))))</f>
        <v/>
      </c>
      <c r="BL44" s="27" t="str">
        <f>IF('Création champs PV'!BL49=1,1,IF(OR('Création champs PV'!BL49="V1",'Création champs PV'!BL49="V2"),"V",IF('Création champs PV'!BL49="B1","B",IF('Création champs PV'!BL49="B2","B",IF('Création champs PV'!BL49="1a","1a","")))))</f>
        <v/>
      </c>
      <c r="BM44" s="27" t="str">
        <f>IF('Création champs PV'!BM49=1,1,IF(OR('Création champs PV'!BM49="V1",'Création champs PV'!BM49="V2"),"V",IF('Création champs PV'!BM49="B1","B",IF('Création champs PV'!BM49="B2","B",IF('Création champs PV'!BM49="1a","1a","")))))</f>
        <v/>
      </c>
      <c r="BN44" s="27" t="str">
        <f>IF('Création champs PV'!BN49=1,1,IF(OR('Création champs PV'!BN49="V1",'Création champs PV'!BN49="V2"),"V",IF('Création champs PV'!BN49="B1","B",IF('Création champs PV'!BN49="B2","B",IF('Création champs PV'!BN49="1a","1a","")))))</f>
        <v/>
      </c>
      <c r="BO44" s="27" t="str">
        <f>IF('Création champs PV'!BO49=1,1,IF(OR('Création champs PV'!BO49="V1",'Création champs PV'!BO49="V2"),"V",IF('Création champs PV'!BO49="B1","B",IF('Création champs PV'!BO49="B2","B",IF('Création champs PV'!BO49="1a","1a","")))))</f>
        <v/>
      </c>
      <c r="BP44" s="27" t="str">
        <f>IF('Création champs PV'!BP49=1,1,IF(OR('Création champs PV'!BP49="V1",'Création champs PV'!BP49="V2"),"V",IF('Création champs PV'!BP49="B1","B",IF('Création champs PV'!BP49="B2","B",IF('Création champs PV'!BP49="1a","1a","")))))</f>
        <v/>
      </c>
      <c r="BQ44" s="27" t="str">
        <f>IF('Création champs PV'!BQ49=1,1,IF(OR('Création champs PV'!BQ49="V1",'Création champs PV'!BQ49="V2"),"V",IF('Création champs PV'!BQ49="B1","B",IF('Création champs PV'!BQ49="B2","B",IF('Création champs PV'!BQ49="1a","1a","")))))</f>
        <v/>
      </c>
      <c r="BR44" s="27" t="str">
        <f>IF('Création champs PV'!BR49=1,1,IF(OR('Création champs PV'!BR49="V1",'Création champs PV'!BR49="V2"),"V",IF('Création champs PV'!BR49="B1","B",IF('Création champs PV'!BR49="B2","B",IF('Création champs PV'!BR49="1a","1a","")))))</f>
        <v/>
      </c>
      <c r="BS44" s="27" t="str">
        <f>IF('Création champs PV'!BS49=1,1,IF(OR('Création champs PV'!BS49="V1",'Création champs PV'!BS49="V2"),"V",IF('Création champs PV'!BS49="B1","B",IF('Création champs PV'!BS49="B2","B",IF('Création champs PV'!BS49="1a","1a","")))))</f>
        <v/>
      </c>
      <c r="BT44" s="27" t="str">
        <f>IF('Création champs PV'!BT49=1,1,IF(OR('Création champs PV'!BT49="V1",'Création champs PV'!BT49="V2"),"V",IF('Création champs PV'!BT49="B1","B",IF('Création champs PV'!BT49="B2","B",IF('Création champs PV'!BT49="1a","1a","")))))</f>
        <v/>
      </c>
      <c r="BU44" s="27" t="str">
        <f>IF('Création champs PV'!BU49=1,1,IF(OR('Création champs PV'!BU49="V1",'Création champs PV'!BU49="V2"),"V",IF('Création champs PV'!BU49="B1","B",IF('Création champs PV'!BU49="B2","B",IF('Création champs PV'!BU49="1a","1a","")))))</f>
        <v/>
      </c>
      <c r="BV44" s="27" t="str">
        <f>IF('Création champs PV'!BV49=1,1,IF(OR('Création champs PV'!BV49="V1",'Création champs PV'!BV49="V2"),"V",IF('Création champs PV'!BV49="B1","B",IF('Création champs PV'!BV49="B2","B",IF('Création champs PV'!BV49="1a","1a","")))))</f>
        <v/>
      </c>
      <c r="BW44" s="27" t="str">
        <f>IF('Création champs PV'!BW49=1,1,IF(OR('Création champs PV'!BW49="V1",'Création champs PV'!BW49="V2"),"V",IF('Création champs PV'!BW49="B1","B",IF('Création champs PV'!BW49="B2","B",IF('Création champs PV'!BW49="1a","1a","")))))</f>
        <v/>
      </c>
      <c r="BX44" s="27" t="str">
        <f>IF('Création champs PV'!BX49=1,1,IF(OR('Création champs PV'!BX49="V1",'Création champs PV'!BX49="V2"),"V",IF('Création champs PV'!BX49="B1","B",IF('Création champs PV'!BX49="B2","B",IF('Création champs PV'!BX49="1a","1a","")))))</f>
        <v/>
      </c>
      <c r="BY44" s="27" t="str">
        <f>IF('Création champs PV'!BY49=1,1,IF(OR('Création champs PV'!BY49="V1",'Création champs PV'!BY49="V2"),"V",IF('Création champs PV'!BY49="B1","B",IF('Création champs PV'!BY49="B2","B",IF('Création champs PV'!BY49="1a","1a","")))))</f>
        <v/>
      </c>
      <c r="BZ44" s="27" t="str">
        <f>IF('Création champs PV'!BZ49=1,1,IF(OR('Création champs PV'!BZ49="V1",'Création champs PV'!BZ49="V2"),"V",IF('Création champs PV'!BZ49="B1","B",IF('Création champs PV'!BZ49="B2","B",IF('Création champs PV'!BZ49="1a","1a","")))))</f>
        <v/>
      </c>
      <c r="CA44" s="27" t="str">
        <f>IF('Création champs PV'!CA49=1,1,IF(OR('Création champs PV'!CA49="V1",'Création champs PV'!CA49="V2"),"V",IF('Création champs PV'!CA49="B1","B",IF('Création champs PV'!CA49="B2","B",IF('Création champs PV'!CA49="1a","1a","")))))</f>
        <v/>
      </c>
      <c r="CB44" s="27" t="str">
        <f>IF('Création champs PV'!CB49=1,1,IF(OR('Création champs PV'!CB49="V1",'Création champs PV'!CB49="V2"),"V",IF('Création champs PV'!CB49="B1","B",IF('Création champs PV'!CB49="B2","B",IF('Création champs PV'!CB49="1a","1a","")))))</f>
        <v/>
      </c>
      <c r="CC44" s="27" t="str">
        <f>IF('Création champs PV'!CC49=1,1,IF(OR('Création champs PV'!CC49="V1",'Création champs PV'!CC49="V2"),"V",IF('Création champs PV'!CC49="B1","B",IF('Création champs PV'!CC49="B2","B",IF('Création champs PV'!CC49="1a","1a","")))))</f>
        <v/>
      </c>
      <c r="CD44" s="27" t="str">
        <f>IF('Création champs PV'!CD49=1,1,IF(OR('Création champs PV'!CD49="V1",'Création champs PV'!CD49="V2"),"V",IF('Création champs PV'!CD49="B1","B",IF('Création champs PV'!CD49="B2","B",IF('Création champs PV'!CD49="1a","1a","")))))</f>
        <v/>
      </c>
      <c r="CE44" s="27" t="str">
        <f>IF('Création champs PV'!CE49=1,1,IF(OR('Création champs PV'!CE49="V1",'Création champs PV'!CE49="V2"),"V",IF('Création champs PV'!CE49="B1","B",IF('Création champs PV'!CE49="B2","B",IF('Création champs PV'!CE49="1a","1a","")))))</f>
        <v/>
      </c>
      <c r="CF44" s="27" t="str">
        <f>IF('Création champs PV'!CF49=1,1,IF(OR('Création champs PV'!CF49="V1",'Création champs PV'!CF49="V2"),"V",IF('Création champs PV'!CF49="B1","B",IF('Création champs PV'!CF49="B2","B",IF('Création champs PV'!CF49="1a","1a","")))))</f>
        <v/>
      </c>
      <c r="CG44" s="27" t="str">
        <f>IF('Création champs PV'!CG49=1,1,IF(OR('Création champs PV'!CG49="V1",'Création champs PV'!CG49="V2"),"V",IF('Création champs PV'!CG49="B1","B",IF('Création champs PV'!CG49="B2","B",IF('Création champs PV'!CG49="1a","1a","")))))</f>
        <v/>
      </c>
      <c r="CH44" s="27" t="str">
        <f>IF('Création champs PV'!CH49=1,1,IF(OR('Création champs PV'!CH49="V1",'Création champs PV'!CH49="V2"),"V",IF('Création champs PV'!CH49="B1","B",IF('Création champs PV'!CH49="B2","B",IF('Création champs PV'!CH49="1a","1a","")))))</f>
        <v/>
      </c>
      <c r="CI44" s="27" t="str">
        <f>IF('Création champs PV'!CI49=1,1,IF(OR('Création champs PV'!CI49="V1",'Création champs PV'!CI49="V2"),"V",IF('Création champs PV'!CI49="B1","B",IF('Création champs PV'!CI49="B2","B",IF('Création champs PV'!CI49="1a","1a","")))))</f>
        <v/>
      </c>
      <c r="CJ44" s="27" t="str">
        <f>IF('Création champs PV'!CJ49=1,1,IF(OR('Création champs PV'!CJ49="V1",'Création champs PV'!CJ49="V2"),"V",IF('Création champs PV'!CJ49="B1","B",IF('Création champs PV'!CJ49="B2","B",IF('Création champs PV'!CJ49="1a","1a","")))))</f>
        <v/>
      </c>
      <c r="CK44" s="27" t="str">
        <f>IF('Création champs PV'!CK49=1,1,IF(OR('Création champs PV'!CK49="V1",'Création champs PV'!CK49="V2"),"V",IF('Création champs PV'!CK49="B1","B",IF('Création champs PV'!CK49="B2","B",IF('Création champs PV'!CK49="1a","1a","")))))</f>
        <v/>
      </c>
      <c r="CL44" s="27" t="str">
        <f>IF('Création champs PV'!CL49=1,1,IF(OR('Création champs PV'!CL49="V1",'Création champs PV'!CL49="V2"),"V",IF('Création champs PV'!CL49="B1","B",IF('Création champs PV'!CL49="B2","B",IF('Création champs PV'!CL49="1a","1a","")))))</f>
        <v/>
      </c>
      <c r="CM44" s="27" t="str">
        <f>IF('Création champs PV'!CM49=1,1,IF(OR('Création champs PV'!CM49="V1",'Création champs PV'!CM49="V2"),"V",IF('Création champs PV'!CM49="B1","B",IF('Création champs PV'!CM49="B2","B",IF('Création champs PV'!CM49="1a","1a","")))))</f>
        <v/>
      </c>
      <c r="CN44" s="27" t="str">
        <f>IF('Création champs PV'!CN49=1,1,IF(OR('Création champs PV'!CN49="V1",'Création champs PV'!CN49="V2"),"V",IF('Création champs PV'!CN49="B1","B",IF('Création champs PV'!CN49="B2","B",IF('Création champs PV'!CN49="1a","1a","")))))</f>
        <v/>
      </c>
      <c r="CO44" s="27" t="str">
        <f>IF('Création champs PV'!CO49=1,1,IF(OR('Création champs PV'!CO49="V1",'Création champs PV'!CO49="V2"),"V",IF('Création champs PV'!CO49="B1","B",IF('Création champs PV'!CO49="B2","B",IF('Création champs PV'!CO49="1a","1a","")))))</f>
        <v/>
      </c>
      <c r="CP44" s="27" t="str">
        <f>IF('Création champs PV'!CP49=1,1,IF(OR('Création champs PV'!CP49="V1",'Création champs PV'!CP49="V2"),"V",IF('Création champs PV'!CP49="B1","B",IF('Création champs PV'!CP49="B2","B",IF('Création champs PV'!CP49="1a","1a","")))))</f>
        <v/>
      </c>
      <c r="CQ44" s="27" t="str">
        <f>IF('Création champs PV'!CQ49=1,1,IF(OR('Création champs PV'!CQ49="V1",'Création champs PV'!CQ49="V2"),"V",IF('Création champs PV'!CQ49="B1","B",IF('Création champs PV'!CQ49="B2","B",IF('Création champs PV'!CQ49="1a","1a","")))))</f>
        <v/>
      </c>
      <c r="CR44" s="27" t="str">
        <f>IF('Création champs PV'!CR49=1,1,IF(OR('Création champs PV'!CR49="V1",'Création champs PV'!CR49="V2"),"V",IF('Création champs PV'!CR49="B1","B",IF('Création champs PV'!CR49="B2","B",IF('Création champs PV'!CR49="1a","1a","")))))</f>
        <v/>
      </c>
      <c r="CS44" s="27" t="str">
        <f>IF('Création champs PV'!CS49=1,1,IF(OR('Création champs PV'!CS49="V1",'Création champs PV'!CS49="V2"),"V",IF('Création champs PV'!CS49="B1","B",IF('Création champs PV'!CS49="B2","B",IF('Création champs PV'!CS49="1a","1a","")))))</f>
        <v/>
      </c>
      <c r="CT44" s="27" t="str">
        <f>IF('Création champs PV'!CT49=1,1,IF(OR('Création champs PV'!CT49="V1",'Création champs PV'!CT49="V2"),"V",IF('Création champs PV'!CT49="B1","B",IF('Création champs PV'!CT49="B2","B",IF('Création champs PV'!CT49="1a","1a","")))))</f>
        <v/>
      </c>
      <c r="CU44" s="27" t="str">
        <f>IF('Création champs PV'!CU49=1,1,IF(OR('Création champs PV'!CU49="V1",'Création champs PV'!CU49="V2"),"V",IF('Création champs PV'!CU49="B1","B",IF('Création champs PV'!CU49="B2","B",IF('Création champs PV'!CU49="1a","1a","")))))</f>
        <v/>
      </c>
      <c r="CV44" s="27" t="str">
        <f>IF('Création champs PV'!CV49=1,1,IF(OR('Création champs PV'!CV49="V1",'Création champs PV'!CV49="V2"),"V",IF('Création champs PV'!CV49="B1","B",IF('Création champs PV'!CV49="B2","B",IF('Création champs PV'!CV49="1a","1a","")))))</f>
        <v/>
      </c>
      <c r="CW44" s="27" t="str">
        <f>IF('Création champs PV'!CW49=1,1,IF(OR('Création champs PV'!CW49="V1",'Création champs PV'!CW49="V2"),"V",IF('Création champs PV'!CW49="B1","B",IF('Création champs PV'!CW49="B2","B",IF('Création champs PV'!CW49="1a","1a","")))))</f>
        <v/>
      </c>
      <c r="CX44" s="27" t="str">
        <f>IF('Création champs PV'!CX49=1,1,IF(OR('Création champs PV'!CX49="V1",'Création champs PV'!CX49="V2"),"V",IF('Création champs PV'!CX49="B1","B",IF('Création champs PV'!CX49="B2","B",IF('Création champs PV'!CX49="1a","1a","")))))</f>
        <v/>
      </c>
      <c r="CY44" s="27" t="str">
        <f>IF('Création champs PV'!CY49=1,1,IF(OR('Création champs PV'!CY49="V1",'Création champs PV'!CY49="V2"),"V",IF('Création champs PV'!CY49="B1","B",IF('Création champs PV'!CY49="B2","B",IF('Création champs PV'!CY49="1a","1a","")))))</f>
        <v/>
      </c>
      <c r="CZ44" s="27" t="str">
        <f>IF('Création champs PV'!CZ49=1,1,IF(OR('Création champs PV'!CZ49="V1",'Création champs PV'!CZ49="V2"),"V",IF('Création champs PV'!CZ49="B1","B",IF('Création champs PV'!CZ49="B2","B",IF('Création champs PV'!CZ49="1a","1a","")))))</f>
        <v/>
      </c>
      <c r="DA44" s="27" t="str">
        <f>IF('Création champs PV'!DA49=1,1,IF(OR('Création champs PV'!DA49="V1",'Création champs PV'!DA49="V2"),"V",IF('Création champs PV'!DA49="B1","B",IF('Création champs PV'!DA49="B2","B",IF('Création champs PV'!DA49="1a","1a","")))))</f>
        <v/>
      </c>
      <c r="DB44" s="27" t="str">
        <f>IF('Création champs PV'!DB49=1,1,IF(OR('Création champs PV'!DB49="V1",'Création champs PV'!DB49="V2"),"V",IF('Création champs PV'!DB49="B1","B",IF('Création champs PV'!DB49="B2","B",IF('Création champs PV'!DB49="1a","1a","")))))</f>
        <v/>
      </c>
      <c r="DC44" s="27" t="str">
        <f>IF('Création champs PV'!DC49=1,1,IF(OR('Création champs PV'!DC49="V1",'Création champs PV'!DC49="V2"),"V",IF('Création champs PV'!DC49="B1","B",IF('Création champs PV'!DC49="B2","B",IF('Création champs PV'!DC49="1a","1a","")))))</f>
        <v/>
      </c>
      <c r="DD44" s="28" t="str">
        <f>IF('Création champs PV'!DD49=1,1,IF(OR('Création champs PV'!DD49="V1",'Création champs PV'!DD49="V2"),"V",IF('Création champs PV'!DD49="B1","B",IF('Création champs PV'!DD49="B2","B",IF('Création champs PV'!DD49="1a","1a","")))))</f>
        <v/>
      </c>
      <c r="DE44" s="37"/>
    </row>
    <row r="45" spans="2:109" ht="21" customHeight="1" x14ac:dyDescent="0.35">
      <c r="B45" s="36"/>
      <c r="C45" s="26" t="str">
        <f>IF('Création champs PV'!C50=1,1,IF(OR('Création champs PV'!C50="V1",'Création champs PV'!C50="V2"),"V",IF('Création champs PV'!C50="B1","B",IF('Création champs PV'!C50="B2","B",IF('Création champs PV'!C50="1a","1a","")))))</f>
        <v/>
      </c>
      <c r="D45" s="27" t="str">
        <f>IF('Création champs PV'!D50=1,1,IF(OR('Création champs PV'!D50="V1",'Création champs PV'!D50="V2"),"V",IF('Création champs PV'!D50="B1","B",IF('Création champs PV'!D50="B2","B",IF('Création champs PV'!D50="1a","1a","")))))</f>
        <v/>
      </c>
      <c r="E45" s="27" t="str">
        <f>IF('Création champs PV'!E50=1,1,IF(OR('Création champs PV'!E50="V1",'Création champs PV'!E50="V2"),"V",IF('Création champs PV'!E50="B1","B",IF('Création champs PV'!E50="B2","B",IF('Création champs PV'!E50="1a","1a","")))))</f>
        <v/>
      </c>
      <c r="F45" s="27" t="str">
        <f>IF('Création champs PV'!F50=1,1,IF(OR('Création champs PV'!F50="V1",'Création champs PV'!F50="V2"),"V",IF('Création champs PV'!F50="B1","B",IF('Création champs PV'!F50="B2","B",IF('Création champs PV'!F50="1a","1a","")))))</f>
        <v/>
      </c>
      <c r="G45" s="27" t="str">
        <f>IF('Création champs PV'!G50=1,1,IF(OR('Création champs PV'!G50="V1",'Création champs PV'!G50="V2"),"V",IF('Création champs PV'!G50="B1","B",IF('Création champs PV'!G50="B2","B",IF('Création champs PV'!G50="1a","1a","")))))</f>
        <v/>
      </c>
      <c r="H45" s="27" t="str">
        <f>IF('Création champs PV'!H50=1,1,IF(OR('Création champs PV'!H50="V1",'Création champs PV'!H50="V2"),"V",IF('Création champs PV'!H50="B1","B",IF('Création champs PV'!H50="B2","B",IF('Création champs PV'!H50="1a","1a","")))))</f>
        <v/>
      </c>
      <c r="I45" s="27" t="str">
        <f>IF('Création champs PV'!I50=1,1,IF(OR('Création champs PV'!I50="V1",'Création champs PV'!I50="V2"),"V",IF('Création champs PV'!I50="B1","B",IF('Création champs PV'!I50="B2","B",IF('Création champs PV'!I50="1a","1a","")))))</f>
        <v/>
      </c>
      <c r="J45" s="27" t="str">
        <f>IF('Création champs PV'!J50=1,1,IF(OR('Création champs PV'!J50="V1",'Création champs PV'!J50="V2"),"V",IF('Création champs PV'!J50="B1","B",IF('Création champs PV'!J50="B2","B",IF('Création champs PV'!J50="1a","1a","")))))</f>
        <v/>
      </c>
      <c r="K45" s="27" t="str">
        <f>IF('Création champs PV'!K50=1,1,IF(OR('Création champs PV'!K50="V1",'Création champs PV'!K50="V2"),"V",IF('Création champs PV'!K50="B1","B",IF('Création champs PV'!K50="B2","B",IF('Création champs PV'!K50="1a","1a","")))))</f>
        <v/>
      </c>
      <c r="L45" s="27" t="str">
        <f>IF('Création champs PV'!L50=1,1,IF(OR('Création champs PV'!L50="V1",'Création champs PV'!L50="V2"),"V",IF('Création champs PV'!L50="B1","B",IF('Création champs PV'!L50="B2","B",IF('Création champs PV'!L50="1a","1a","")))))</f>
        <v/>
      </c>
      <c r="M45" s="27" t="str">
        <f>IF('Création champs PV'!M50=1,1,IF(OR('Création champs PV'!M50="V1",'Création champs PV'!M50="V2"),"V",IF('Création champs PV'!M50="B1","B",IF('Création champs PV'!M50="B2","B",IF('Création champs PV'!M50="1a","1a","")))))</f>
        <v/>
      </c>
      <c r="N45" s="27" t="str">
        <f>IF('Création champs PV'!N50=1,1,IF(OR('Création champs PV'!N50="V1",'Création champs PV'!N50="V2"),"V",IF('Création champs PV'!N50="B1","B",IF('Création champs PV'!N50="B2","B",IF('Création champs PV'!N50="1a","1a","")))))</f>
        <v/>
      </c>
      <c r="O45" s="27" t="str">
        <f>IF('Création champs PV'!O50=1,1,IF(OR('Création champs PV'!O50="V1",'Création champs PV'!O50="V2"),"V",IF('Création champs PV'!O50="B1","B",IF('Création champs PV'!O50="B2","B",IF('Création champs PV'!O50="1a","1a","")))))</f>
        <v/>
      </c>
      <c r="P45" s="27" t="str">
        <f>IF('Création champs PV'!P50=1,1,IF(OR('Création champs PV'!P50="V1",'Création champs PV'!P50="V2"),"V",IF('Création champs PV'!P50="B1","B",IF('Création champs PV'!P50="B2","B",IF('Création champs PV'!P50="1a","1a","")))))</f>
        <v/>
      </c>
      <c r="Q45" s="27" t="str">
        <f>IF('Création champs PV'!Q50=1,1,IF(OR('Création champs PV'!Q50="V1",'Création champs PV'!Q50="V2"),"V",IF('Création champs PV'!Q50="B1","B",IF('Création champs PV'!Q50="B2","B",IF('Création champs PV'!Q50="1a","1a","")))))</f>
        <v/>
      </c>
      <c r="R45" s="27" t="str">
        <f>IF('Création champs PV'!R50=1,1,IF(OR('Création champs PV'!R50="V1",'Création champs PV'!R50="V2"),"V",IF('Création champs PV'!R50="B1","B",IF('Création champs PV'!R50="B2","B",IF('Création champs PV'!R50="1a","1a","")))))</f>
        <v/>
      </c>
      <c r="S45" s="27" t="str">
        <f>IF('Création champs PV'!S50=1,1,IF(OR('Création champs PV'!S50="V1",'Création champs PV'!S50="V2"),"V",IF('Création champs PV'!S50="B1","B",IF('Création champs PV'!S50="B2","B",IF('Création champs PV'!S50="1a","1a","")))))</f>
        <v/>
      </c>
      <c r="T45" s="27" t="str">
        <f>IF('Création champs PV'!T50=1,1,IF(OR('Création champs PV'!T50="V1",'Création champs PV'!T50="V2"),"V",IF('Création champs PV'!T50="B1","B",IF('Création champs PV'!T50="B2","B",IF('Création champs PV'!T50="1a","1a","")))))</f>
        <v/>
      </c>
      <c r="U45" s="27" t="str">
        <f>IF('Création champs PV'!U50=1,1,IF(OR('Création champs PV'!U50="V1",'Création champs PV'!U50="V2"),"V",IF('Création champs PV'!U50="B1","B",IF('Création champs PV'!U50="B2","B",IF('Création champs PV'!U50="1a","1a","")))))</f>
        <v/>
      </c>
      <c r="V45" s="27" t="str">
        <f>IF('Création champs PV'!V50=1,1,IF(OR('Création champs PV'!V50="V1",'Création champs PV'!V50="V2"),"V",IF('Création champs PV'!V50="B1","B",IF('Création champs PV'!V50="B2","B",IF('Création champs PV'!V50="1a","1a","")))))</f>
        <v/>
      </c>
      <c r="W45" s="27" t="str">
        <f>IF('Création champs PV'!W50=1,1,IF(OR('Création champs PV'!W50="V1",'Création champs PV'!W50="V2"),"V",IF('Création champs PV'!W50="B1","B",IF('Création champs PV'!W50="B2","B",IF('Création champs PV'!W50="1a","1a","")))))</f>
        <v/>
      </c>
      <c r="X45" s="27" t="str">
        <f>IF('Création champs PV'!X50=1,1,IF(OR('Création champs PV'!X50="V1",'Création champs PV'!X50="V2"),"V",IF('Création champs PV'!X50="B1","B",IF('Création champs PV'!X50="B2","B",IF('Création champs PV'!X50="1a","1a","")))))</f>
        <v/>
      </c>
      <c r="Y45" s="27" t="str">
        <f>IF('Création champs PV'!Y50=1,1,IF(OR('Création champs PV'!Y50="V1",'Création champs PV'!Y50="V2"),"V",IF('Création champs PV'!Y50="B1","B",IF('Création champs PV'!Y50="B2","B",IF('Création champs PV'!Y50="1a","1a","")))))</f>
        <v/>
      </c>
      <c r="Z45" s="27" t="str">
        <f>IF('Création champs PV'!Z50=1,1,IF(OR('Création champs PV'!Z50="V1",'Création champs PV'!Z50="V2"),"V",IF('Création champs PV'!Z50="B1","B",IF('Création champs PV'!Z50="B2","B",IF('Création champs PV'!Z50="1a","1a","")))))</f>
        <v/>
      </c>
      <c r="AA45" s="27" t="str">
        <f>IF('Création champs PV'!AA50=1,1,IF(OR('Création champs PV'!AA50="V1",'Création champs PV'!AA50="V2"),"V",IF('Création champs PV'!AA50="B1","B",IF('Création champs PV'!AA50="B2","B",IF('Création champs PV'!AA50="1a","1a","")))))</f>
        <v/>
      </c>
      <c r="AB45" s="27" t="str">
        <f>IF('Création champs PV'!AB50=1,1,IF(OR('Création champs PV'!AB50="V1",'Création champs PV'!AB50="V2"),"V",IF('Création champs PV'!AB50="B1","B",IF('Création champs PV'!AB50="B2","B",IF('Création champs PV'!AB50="1a","1a","")))))</f>
        <v/>
      </c>
      <c r="AC45" s="27" t="str">
        <f>IF('Création champs PV'!AC50=1,1,IF(OR('Création champs PV'!AC50="V1",'Création champs PV'!AC50="V2"),"V",IF('Création champs PV'!AC50="B1","B",IF('Création champs PV'!AC50="B2","B",IF('Création champs PV'!AC50="1a","1a","")))))</f>
        <v/>
      </c>
      <c r="AD45" s="27" t="str">
        <f>IF('Création champs PV'!AD50=1,1,IF(OR('Création champs PV'!AD50="V1",'Création champs PV'!AD50="V2"),"V",IF('Création champs PV'!AD50="B1","B",IF('Création champs PV'!AD50="B2","B",IF('Création champs PV'!AD50="1a","1a","")))))</f>
        <v/>
      </c>
      <c r="AE45" s="27" t="str">
        <f>IF('Création champs PV'!AE50=1,1,IF(OR('Création champs PV'!AE50="V1",'Création champs PV'!AE50="V2"),"V",IF('Création champs PV'!AE50="B1","B",IF('Création champs PV'!AE50="B2","B",IF('Création champs PV'!AE50="1a","1a","")))))</f>
        <v/>
      </c>
      <c r="AF45" s="27" t="str">
        <f>IF('Création champs PV'!AF50=1,1,IF(OR('Création champs PV'!AF50="V1",'Création champs PV'!AF50="V2"),"V",IF('Création champs PV'!AF50="B1","B",IF('Création champs PV'!AF50="B2","B",IF('Création champs PV'!AF50="1a","1a","")))))</f>
        <v/>
      </c>
      <c r="AG45" s="27" t="str">
        <f>IF('Création champs PV'!AG50=1,1,IF(OR('Création champs PV'!AG50="V1",'Création champs PV'!AG50="V2"),"V",IF('Création champs PV'!AG50="B1","B",IF('Création champs PV'!AG50="B2","B",IF('Création champs PV'!AG50="1a","1a","")))))</f>
        <v/>
      </c>
      <c r="AH45" s="27" t="str">
        <f>IF('Création champs PV'!AH50=1,1,IF(OR('Création champs PV'!AH50="V1",'Création champs PV'!AH50="V2"),"V",IF('Création champs PV'!AH50="B1","B",IF('Création champs PV'!AH50="B2","B",IF('Création champs PV'!AH50="1a","1a","")))))</f>
        <v/>
      </c>
      <c r="AI45" s="27" t="str">
        <f>IF('Création champs PV'!AI50=1,1,IF(OR('Création champs PV'!AI50="V1",'Création champs PV'!AI50="V2"),"V",IF('Création champs PV'!AI50="B1","B",IF('Création champs PV'!AI50="B2","B",IF('Création champs PV'!AI50="1a","1a","")))))</f>
        <v/>
      </c>
      <c r="AJ45" s="27" t="str">
        <f>IF('Création champs PV'!AJ50=1,1,IF(OR('Création champs PV'!AJ50="V1",'Création champs PV'!AJ50="V2"),"V",IF('Création champs PV'!AJ50="B1","B",IF('Création champs PV'!AJ50="B2","B",IF('Création champs PV'!AJ50="1a","1a","")))))</f>
        <v/>
      </c>
      <c r="AK45" s="27" t="str">
        <f>IF('Création champs PV'!AK50=1,1,IF(OR('Création champs PV'!AK50="V1",'Création champs PV'!AK50="V2"),"V",IF('Création champs PV'!AK50="B1","B",IF('Création champs PV'!AK50="B2","B",IF('Création champs PV'!AK50="1a","1a","")))))</f>
        <v/>
      </c>
      <c r="AL45" s="27" t="str">
        <f>IF('Création champs PV'!AL50=1,1,IF(OR('Création champs PV'!AL50="V1",'Création champs PV'!AL50="V2"),"V",IF('Création champs PV'!AL50="B1","B",IF('Création champs PV'!AL50="B2","B",IF('Création champs PV'!AL50="1a","1a","")))))</f>
        <v/>
      </c>
      <c r="AM45" s="27" t="str">
        <f>IF('Création champs PV'!AM50=1,1,IF(OR('Création champs PV'!AM50="V1",'Création champs PV'!AM50="V2"),"V",IF('Création champs PV'!AM50="B1","B",IF('Création champs PV'!AM50="B2","B",IF('Création champs PV'!AM50="1a","1a","")))))</f>
        <v/>
      </c>
      <c r="AN45" s="27" t="str">
        <f>IF('Création champs PV'!AN50=1,1,IF(OR('Création champs PV'!AN50="V1",'Création champs PV'!AN50="V2"),"V",IF('Création champs PV'!AN50="B1","B",IF('Création champs PV'!AN50="B2","B",IF('Création champs PV'!AN50="1a","1a","")))))</f>
        <v/>
      </c>
      <c r="AO45" s="27" t="str">
        <f>IF('Création champs PV'!AO50=1,1,IF(OR('Création champs PV'!AO50="V1",'Création champs PV'!AO50="V2"),"V",IF('Création champs PV'!AO50="B1","B",IF('Création champs PV'!AO50="B2","B",IF('Création champs PV'!AO50="1a","1a","")))))</f>
        <v/>
      </c>
      <c r="AP45" s="27" t="str">
        <f>IF('Création champs PV'!AP50=1,1,IF(OR('Création champs PV'!AP50="V1",'Création champs PV'!AP50="V2"),"V",IF('Création champs PV'!AP50="B1","B",IF('Création champs PV'!AP50="B2","B",IF('Création champs PV'!AP50="1a","1a","")))))</f>
        <v/>
      </c>
      <c r="AQ45" s="27" t="str">
        <f>IF('Création champs PV'!AQ50=1,1,IF(OR('Création champs PV'!AQ50="V1",'Création champs PV'!AQ50="V2"),"V",IF('Création champs PV'!AQ50="B1","B",IF('Création champs PV'!AQ50="B2","B",IF('Création champs PV'!AQ50="1a","1a","")))))</f>
        <v/>
      </c>
      <c r="AR45" s="27" t="str">
        <f>IF('Création champs PV'!AR50=1,1,IF(OR('Création champs PV'!AR50="V1",'Création champs PV'!AR50="V2"),"V",IF('Création champs PV'!AR50="B1","B",IF('Création champs PV'!AR50="B2","B",IF('Création champs PV'!AR50="1a","1a","")))))</f>
        <v/>
      </c>
      <c r="AS45" s="27" t="str">
        <f>IF('Création champs PV'!AS50=1,1,IF(OR('Création champs PV'!AS50="V1",'Création champs PV'!AS50="V2"),"V",IF('Création champs PV'!AS50="B1","B",IF('Création champs PV'!AS50="B2","B",IF('Création champs PV'!AS50="1a","1a","")))))</f>
        <v/>
      </c>
      <c r="AT45" s="27" t="str">
        <f>IF('Création champs PV'!AT50=1,1,IF(OR('Création champs PV'!AT50="V1",'Création champs PV'!AT50="V2"),"V",IF('Création champs PV'!AT50="B1","B",IF('Création champs PV'!AT50="B2","B",IF('Création champs PV'!AT50="1a","1a","")))))</f>
        <v/>
      </c>
      <c r="AU45" s="27" t="str">
        <f>IF('Création champs PV'!AU50=1,1,IF(OR('Création champs PV'!AU50="V1",'Création champs PV'!AU50="V2"),"V",IF('Création champs PV'!AU50="B1","B",IF('Création champs PV'!AU50="B2","B",IF('Création champs PV'!AU50="1a","1a","")))))</f>
        <v/>
      </c>
      <c r="AV45" s="27" t="str">
        <f>IF('Création champs PV'!AV50=1,1,IF(OR('Création champs PV'!AV50="V1",'Création champs PV'!AV50="V2"),"V",IF('Création champs PV'!AV50="B1","B",IF('Création champs PV'!AV50="B2","B",IF('Création champs PV'!AV50="1a","1a","")))))</f>
        <v/>
      </c>
      <c r="AW45" s="27" t="str">
        <f>IF('Création champs PV'!AW50=1,1,IF(OR('Création champs PV'!AW50="V1",'Création champs PV'!AW50="V2"),"V",IF('Création champs PV'!AW50="B1","B",IF('Création champs PV'!AW50="B2","B",IF('Création champs PV'!AW50="1a","1a","")))))</f>
        <v/>
      </c>
      <c r="AX45" s="27" t="str">
        <f>IF('Création champs PV'!AX50=1,1,IF(OR('Création champs PV'!AX50="V1",'Création champs PV'!AX50="V2"),"V",IF('Création champs PV'!AX50="B1","B",IF('Création champs PV'!AX50="B2","B",IF('Création champs PV'!AX50="1a","1a","")))))</f>
        <v/>
      </c>
      <c r="AY45" s="27" t="str">
        <f>IF('Création champs PV'!AY50=1,1,IF(OR('Création champs PV'!AY50="V1",'Création champs PV'!AY50="V2"),"V",IF('Création champs PV'!AY50="B1","B",IF('Création champs PV'!AY50="B2","B",IF('Création champs PV'!AY50="1a","1a","")))))</f>
        <v/>
      </c>
      <c r="AZ45" s="27" t="str">
        <f>IF('Création champs PV'!AZ50=1,1,IF(OR('Création champs PV'!AZ50="V1",'Création champs PV'!AZ50="V2"),"V",IF('Création champs PV'!AZ50="B1","B",IF('Création champs PV'!AZ50="B2","B",IF('Création champs PV'!AZ50="1a","1a","")))))</f>
        <v/>
      </c>
      <c r="BA45" s="27" t="str">
        <f>IF('Création champs PV'!BA50=1,1,IF(OR('Création champs PV'!BA50="V1",'Création champs PV'!BA50="V2"),"V",IF('Création champs PV'!BA50="B1","B",IF('Création champs PV'!BA50="B2","B",IF('Création champs PV'!BA50="1a","1a","")))))</f>
        <v/>
      </c>
      <c r="BB45" s="27" t="str">
        <f>IF('Création champs PV'!BB50=1,1,IF(OR('Création champs PV'!BB50="V1",'Création champs PV'!BB50="V2"),"V",IF('Création champs PV'!BB50="B1","B",IF('Création champs PV'!BB50="B2","B",IF('Création champs PV'!BB50="1a","1a","")))))</f>
        <v/>
      </c>
      <c r="BC45" s="27" t="str">
        <f>IF('Création champs PV'!BC50=1,1,IF(OR('Création champs PV'!BC50="V1",'Création champs PV'!BC50="V2"),"V",IF('Création champs PV'!BC50="B1","B",IF('Création champs PV'!BC50="B2","B",IF('Création champs PV'!BC50="1a","1a","")))))</f>
        <v/>
      </c>
      <c r="BD45" s="27" t="str">
        <f>IF('Création champs PV'!BD50=1,1,IF(OR('Création champs PV'!BD50="V1",'Création champs PV'!BD50="V2"),"V",IF('Création champs PV'!BD50="B1","B",IF('Création champs PV'!BD50="B2","B",IF('Création champs PV'!BD50="1a","1a","")))))</f>
        <v/>
      </c>
      <c r="BE45" s="27" t="str">
        <f>IF('Création champs PV'!BE50=1,1,IF(OR('Création champs PV'!BE50="V1",'Création champs PV'!BE50="V2"),"V",IF('Création champs PV'!BE50="B1","B",IF('Création champs PV'!BE50="B2","B",IF('Création champs PV'!BE50="1a","1a","")))))</f>
        <v/>
      </c>
      <c r="BF45" s="27" t="str">
        <f>IF('Création champs PV'!BF50=1,1,IF(OR('Création champs PV'!BF50="V1",'Création champs PV'!BF50="V2"),"V",IF('Création champs PV'!BF50="B1","B",IF('Création champs PV'!BF50="B2","B",IF('Création champs PV'!BF50="1a","1a","")))))</f>
        <v/>
      </c>
      <c r="BG45" s="27" t="str">
        <f>IF('Création champs PV'!BG50=1,1,IF(OR('Création champs PV'!BG50="V1",'Création champs PV'!BG50="V2"),"V",IF('Création champs PV'!BG50="B1","B",IF('Création champs PV'!BG50="B2","B",IF('Création champs PV'!BG50="1a","1a","")))))</f>
        <v/>
      </c>
      <c r="BH45" s="27" t="str">
        <f>IF('Création champs PV'!BH50=1,1,IF(OR('Création champs PV'!BH50="V1",'Création champs PV'!BH50="V2"),"V",IF('Création champs PV'!BH50="B1","B",IF('Création champs PV'!BH50="B2","B",IF('Création champs PV'!BH50="1a","1a","")))))</f>
        <v/>
      </c>
      <c r="BI45" s="27" t="str">
        <f>IF('Création champs PV'!BI50=1,1,IF(OR('Création champs PV'!BI50="V1",'Création champs PV'!BI50="V2"),"V",IF('Création champs PV'!BI50="B1","B",IF('Création champs PV'!BI50="B2","B",IF('Création champs PV'!BI50="1a","1a","")))))</f>
        <v/>
      </c>
      <c r="BJ45" s="27" t="str">
        <f>IF('Création champs PV'!BJ50=1,1,IF(OR('Création champs PV'!BJ50="V1",'Création champs PV'!BJ50="V2"),"V",IF('Création champs PV'!BJ50="B1","B",IF('Création champs PV'!BJ50="B2","B",IF('Création champs PV'!BJ50="1a","1a","")))))</f>
        <v/>
      </c>
      <c r="BK45" s="27" t="str">
        <f>IF('Création champs PV'!BK50=1,1,IF(OR('Création champs PV'!BK50="V1",'Création champs PV'!BK50="V2"),"V",IF('Création champs PV'!BK50="B1","B",IF('Création champs PV'!BK50="B2","B",IF('Création champs PV'!BK50="1a","1a","")))))</f>
        <v/>
      </c>
      <c r="BL45" s="27" t="str">
        <f>IF('Création champs PV'!BL50=1,1,IF(OR('Création champs PV'!BL50="V1",'Création champs PV'!BL50="V2"),"V",IF('Création champs PV'!BL50="B1","B",IF('Création champs PV'!BL50="B2","B",IF('Création champs PV'!BL50="1a","1a","")))))</f>
        <v/>
      </c>
      <c r="BM45" s="27" t="str">
        <f>IF('Création champs PV'!BM50=1,1,IF(OR('Création champs PV'!BM50="V1",'Création champs PV'!BM50="V2"),"V",IF('Création champs PV'!BM50="B1","B",IF('Création champs PV'!BM50="B2","B",IF('Création champs PV'!BM50="1a","1a","")))))</f>
        <v/>
      </c>
      <c r="BN45" s="27" t="str">
        <f>IF('Création champs PV'!BN50=1,1,IF(OR('Création champs PV'!BN50="V1",'Création champs PV'!BN50="V2"),"V",IF('Création champs PV'!BN50="B1","B",IF('Création champs PV'!BN50="B2","B",IF('Création champs PV'!BN50="1a","1a","")))))</f>
        <v/>
      </c>
      <c r="BO45" s="27" t="str">
        <f>IF('Création champs PV'!BO50=1,1,IF(OR('Création champs PV'!BO50="V1",'Création champs PV'!BO50="V2"),"V",IF('Création champs PV'!BO50="B1","B",IF('Création champs PV'!BO50="B2","B",IF('Création champs PV'!BO50="1a","1a","")))))</f>
        <v/>
      </c>
      <c r="BP45" s="27" t="str">
        <f>IF('Création champs PV'!BP50=1,1,IF(OR('Création champs PV'!BP50="V1",'Création champs PV'!BP50="V2"),"V",IF('Création champs PV'!BP50="B1","B",IF('Création champs PV'!BP50="B2","B",IF('Création champs PV'!BP50="1a","1a","")))))</f>
        <v/>
      </c>
      <c r="BQ45" s="27" t="str">
        <f>IF('Création champs PV'!BQ50=1,1,IF(OR('Création champs PV'!BQ50="V1",'Création champs PV'!BQ50="V2"),"V",IF('Création champs PV'!BQ50="B1","B",IF('Création champs PV'!BQ50="B2","B",IF('Création champs PV'!BQ50="1a","1a","")))))</f>
        <v/>
      </c>
      <c r="BR45" s="27" t="str">
        <f>IF('Création champs PV'!BR50=1,1,IF(OR('Création champs PV'!BR50="V1",'Création champs PV'!BR50="V2"),"V",IF('Création champs PV'!BR50="B1","B",IF('Création champs PV'!BR50="B2","B",IF('Création champs PV'!BR50="1a","1a","")))))</f>
        <v/>
      </c>
      <c r="BS45" s="27" t="str">
        <f>IF('Création champs PV'!BS50=1,1,IF(OR('Création champs PV'!BS50="V1",'Création champs PV'!BS50="V2"),"V",IF('Création champs PV'!BS50="B1","B",IF('Création champs PV'!BS50="B2","B",IF('Création champs PV'!BS50="1a","1a","")))))</f>
        <v/>
      </c>
      <c r="BT45" s="27" t="str">
        <f>IF('Création champs PV'!BT50=1,1,IF(OR('Création champs PV'!BT50="V1",'Création champs PV'!BT50="V2"),"V",IF('Création champs PV'!BT50="B1","B",IF('Création champs PV'!BT50="B2","B",IF('Création champs PV'!BT50="1a","1a","")))))</f>
        <v/>
      </c>
      <c r="BU45" s="27" t="str">
        <f>IF('Création champs PV'!BU50=1,1,IF(OR('Création champs PV'!BU50="V1",'Création champs PV'!BU50="V2"),"V",IF('Création champs PV'!BU50="B1","B",IF('Création champs PV'!BU50="B2","B",IF('Création champs PV'!BU50="1a","1a","")))))</f>
        <v/>
      </c>
      <c r="BV45" s="27" t="str">
        <f>IF('Création champs PV'!BV50=1,1,IF(OR('Création champs PV'!BV50="V1",'Création champs PV'!BV50="V2"),"V",IF('Création champs PV'!BV50="B1","B",IF('Création champs PV'!BV50="B2","B",IF('Création champs PV'!BV50="1a","1a","")))))</f>
        <v/>
      </c>
      <c r="BW45" s="27" t="str">
        <f>IF('Création champs PV'!BW50=1,1,IF(OR('Création champs PV'!BW50="V1",'Création champs PV'!BW50="V2"),"V",IF('Création champs PV'!BW50="B1","B",IF('Création champs PV'!BW50="B2","B",IF('Création champs PV'!BW50="1a","1a","")))))</f>
        <v/>
      </c>
      <c r="BX45" s="27" t="str">
        <f>IF('Création champs PV'!BX50=1,1,IF(OR('Création champs PV'!BX50="V1",'Création champs PV'!BX50="V2"),"V",IF('Création champs PV'!BX50="B1","B",IF('Création champs PV'!BX50="B2","B",IF('Création champs PV'!BX50="1a","1a","")))))</f>
        <v/>
      </c>
      <c r="BY45" s="27" t="str">
        <f>IF('Création champs PV'!BY50=1,1,IF(OR('Création champs PV'!BY50="V1",'Création champs PV'!BY50="V2"),"V",IF('Création champs PV'!BY50="B1","B",IF('Création champs PV'!BY50="B2","B",IF('Création champs PV'!BY50="1a","1a","")))))</f>
        <v/>
      </c>
      <c r="BZ45" s="27" t="str">
        <f>IF('Création champs PV'!BZ50=1,1,IF(OR('Création champs PV'!BZ50="V1",'Création champs PV'!BZ50="V2"),"V",IF('Création champs PV'!BZ50="B1","B",IF('Création champs PV'!BZ50="B2","B",IF('Création champs PV'!BZ50="1a","1a","")))))</f>
        <v/>
      </c>
      <c r="CA45" s="27" t="str">
        <f>IF('Création champs PV'!CA50=1,1,IF(OR('Création champs PV'!CA50="V1",'Création champs PV'!CA50="V2"),"V",IF('Création champs PV'!CA50="B1","B",IF('Création champs PV'!CA50="B2","B",IF('Création champs PV'!CA50="1a","1a","")))))</f>
        <v/>
      </c>
      <c r="CB45" s="27" t="str">
        <f>IF('Création champs PV'!CB50=1,1,IF(OR('Création champs PV'!CB50="V1",'Création champs PV'!CB50="V2"),"V",IF('Création champs PV'!CB50="B1","B",IF('Création champs PV'!CB50="B2","B",IF('Création champs PV'!CB50="1a","1a","")))))</f>
        <v/>
      </c>
      <c r="CC45" s="27" t="str">
        <f>IF('Création champs PV'!CC50=1,1,IF(OR('Création champs PV'!CC50="V1",'Création champs PV'!CC50="V2"),"V",IF('Création champs PV'!CC50="B1","B",IF('Création champs PV'!CC50="B2","B",IF('Création champs PV'!CC50="1a","1a","")))))</f>
        <v/>
      </c>
      <c r="CD45" s="27" t="str">
        <f>IF('Création champs PV'!CD50=1,1,IF(OR('Création champs PV'!CD50="V1",'Création champs PV'!CD50="V2"),"V",IF('Création champs PV'!CD50="B1","B",IF('Création champs PV'!CD50="B2","B",IF('Création champs PV'!CD50="1a","1a","")))))</f>
        <v/>
      </c>
      <c r="CE45" s="27" t="str">
        <f>IF('Création champs PV'!CE50=1,1,IF(OR('Création champs PV'!CE50="V1",'Création champs PV'!CE50="V2"),"V",IF('Création champs PV'!CE50="B1","B",IF('Création champs PV'!CE50="B2","B",IF('Création champs PV'!CE50="1a","1a","")))))</f>
        <v/>
      </c>
      <c r="CF45" s="27" t="str">
        <f>IF('Création champs PV'!CF50=1,1,IF(OR('Création champs PV'!CF50="V1",'Création champs PV'!CF50="V2"),"V",IF('Création champs PV'!CF50="B1","B",IF('Création champs PV'!CF50="B2","B",IF('Création champs PV'!CF50="1a","1a","")))))</f>
        <v/>
      </c>
      <c r="CG45" s="27" t="str">
        <f>IF('Création champs PV'!CG50=1,1,IF(OR('Création champs PV'!CG50="V1",'Création champs PV'!CG50="V2"),"V",IF('Création champs PV'!CG50="B1","B",IF('Création champs PV'!CG50="B2","B",IF('Création champs PV'!CG50="1a","1a","")))))</f>
        <v/>
      </c>
      <c r="CH45" s="27" t="str">
        <f>IF('Création champs PV'!CH50=1,1,IF(OR('Création champs PV'!CH50="V1",'Création champs PV'!CH50="V2"),"V",IF('Création champs PV'!CH50="B1","B",IF('Création champs PV'!CH50="B2","B",IF('Création champs PV'!CH50="1a","1a","")))))</f>
        <v/>
      </c>
      <c r="CI45" s="27" t="str">
        <f>IF('Création champs PV'!CI50=1,1,IF(OR('Création champs PV'!CI50="V1",'Création champs PV'!CI50="V2"),"V",IF('Création champs PV'!CI50="B1","B",IF('Création champs PV'!CI50="B2","B",IF('Création champs PV'!CI50="1a","1a","")))))</f>
        <v/>
      </c>
      <c r="CJ45" s="27" t="str">
        <f>IF('Création champs PV'!CJ50=1,1,IF(OR('Création champs PV'!CJ50="V1",'Création champs PV'!CJ50="V2"),"V",IF('Création champs PV'!CJ50="B1","B",IF('Création champs PV'!CJ50="B2","B",IF('Création champs PV'!CJ50="1a","1a","")))))</f>
        <v/>
      </c>
      <c r="CK45" s="27" t="str">
        <f>IF('Création champs PV'!CK50=1,1,IF(OR('Création champs PV'!CK50="V1",'Création champs PV'!CK50="V2"),"V",IF('Création champs PV'!CK50="B1","B",IF('Création champs PV'!CK50="B2","B",IF('Création champs PV'!CK50="1a","1a","")))))</f>
        <v/>
      </c>
      <c r="CL45" s="27" t="str">
        <f>IF('Création champs PV'!CL50=1,1,IF(OR('Création champs PV'!CL50="V1",'Création champs PV'!CL50="V2"),"V",IF('Création champs PV'!CL50="B1","B",IF('Création champs PV'!CL50="B2","B",IF('Création champs PV'!CL50="1a","1a","")))))</f>
        <v/>
      </c>
      <c r="CM45" s="27" t="str">
        <f>IF('Création champs PV'!CM50=1,1,IF(OR('Création champs PV'!CM50="V1",'Création champs PV'!CM50="V2"),"V",IF('Création champs PV'!CM50="B1","B",IF('Création champs PV'!CM50="B2","B",IF('Création champs PV'!CM50="1a","1a","")))))</f>
        <v/>
      </c>
      <c r="CN45" s="27" t="str">
        <f>IF('Création champs PV'!CN50=1,1,IF(OR('Création champs PV'!CN50="V1",'Création champs PV'!CN50="V2"),"V",IF('Création champs PV'!CN50="B1","B",IF('Création champs PV'!CN50="B2","B",IF('Création champs PV'!CN50="1a","1a","")))))</f>
        <v/>
      </c>
      <c r="CO45" s="27" t="str">
        <f>IF('Création champs PV'!CO50=1,1,IF(OR('Création champs PV'!CO50="V1",'Création champs PV'!CO50="V2"),"V",IF('Création champs PV'!CO50="B1","B",IF('Création champs PV'!CO50="B2","B",IF('Création champs PV'!CO50="1a","1a","")))))</f>
        <v/>
      </c>
      <c r="CP45" s="27" t="str">
        <f>IF('Création champs PV'!CP50=1,1,IF(OR('Création champs PV'!CP50="V1",'Création champs PV'!CP50="V2"),"V",IF('Création champs PV'!CP50="B1","B",IF('Création champs PV'!CP50="B2","B",IF('Création champs PV'!CP50="1a","1a","")))))</f>
        <v/>
      </c>
      <c r="CQ45" s="27" t="str">
        <f>IF('Création champs PV'!CQ50=1,1,IF(OR('Création champs PV'!CQ50="V1",'Création champs PV'!CQ50="V2"),"V",IF('Création champs PV'!CQ50="B1","B",IF('Création champs PV'!CQ50="B2","B",IF('Création champs PV'!CQ50="1a","1a","")))))</f>
        <v/>
      </c>
      <c r="CR45" s="27" t="str">
        <f>IF('Création champs PV'!CR50=1,1,IF(OR('Création champs PV'!CR50="V1",'Création champs PV'!CR50="V2"),"V",IF('Création champs PV'!CR50="B1","B",IF('Création champs PV'!CR50="B2","B",IF('Création champs PV'!CR50="1a","1a","")))))</f>
        <v/>
      </c>
      <c r="CS45" s="27" t="str">
        <f>IF('Création champs PV'!CS50=1,1,IF(OR('Création champs PV'!CS50="V1",'Création champs PV'!CS50="V2"),"V",IF('Création champs PV'!CS50="B1","B",IF('Création champs PV'!CS50="B2","B",IF('Création champs PV'!CS50="1a","1a","")))))</f>
        <v/>
      </c>
      <c r="CT45" s="27" t="str">
        <f>IF('Création champs PV'!CT50=1,1,IF(OR('Création champs PV'!CT50="V1",'Création champs PV'!CT50="V2"),"V",IF('Création champs PV'!CT50="B1","B",IF('Création champs PV'!CT50="B2","B",IF('Création champs PV'!CT50="1a","1a","")))))</f>
        <v/>
      </c>
      <c r="CU45" s="27" t="str">
        <f>IF('Création champs PV'!CU50=1,1,IF(OR('Création champs PV'!CU50="V1",'Création champs PV'!CU50="V2"),"V",IF('Création champs PV'!CU50="B1","B",IF('Création champs PV'!CU50="B2","B",IF('Création champs PV'!CU50="1a","1a","")))))</f>
        <v/>
      </c>
      <c r="CV45" s="27" t="str">
        <f>IF('Création champs PV'!CV50=1,1,IF(OR('Création champs PV'!CV50="V1",'Création champs PV'!CV50="V2"),"V",IF('Création champs PV'!CV50="B1","B",IF('Création champs PV'!CV50="B2","B",IF('Création champs PV'!CV50="1a","1a","")))))</f>
        <v/>
      </c>
      <c r="CW45" s="27" t="str">
        <f>IF('Création champs PV'!CW50=1,1,IF(OR('Création champs PV'!CW50="V1",'Création champs PV'!CW50="V2"),"V",IF('Création champs PV'!CW50="B1","B",IF('Création champs PV'!CW50="B2","B",IF('Création champs PV'!CW50="1a","1a","")))))</f>
        <v/>
      </c>
      <c r="CX45" s="27" t="str">
        <f>IF('Création champs PV'!CX50=1,1,IF(OR('Création champs PV'!CX50="V1",'Création champs PV'!CX50="V2"),"V",IF('Création champs PV'!CX50="B1","B",IF('Création champs PV'!CX50="B2","B",IF('Création champs PV'!CX50="1a","1a","")))))</f>
        <v/>
      </c>
      <c r="CY45" s="27" t="str">
        <f>IF('Création champs PV'!CY50=1,1,IF(OR('Création champs PV'!CY50="V1",'Création champs PV'!CY50="V2"),"V",IF('Création champs PV'!CY50="B1","B",IF('Création champs PV'!CY50="B2","B",IF('Création champs PV'!CY50="1a","1a","")))))</f>
        <v/>
      </c>
      <c r="CZ45" s="27" t="str">
        <f>IF('Création champs PV'!CZ50=1,1,IF(OR('Création champs PV'!CZ50="V1",'Création champs PV'!CZ50="V2"),"V",IF('Création champs PV'!CZ50="B1","B",IF('Création champs PV'!CZ50="B2","B",IF('Création champs PV'!CZ50="1a","1a","")))))</f>
        <v/>
      </c>
      <c r="DA45" s="27" t="str">
        <f>IF('Création champs PV'!DA50=1,1,IF(OR('Création champs PV'!DA50="V1",'Création champs PV'!DA50="V2"),"V",IF('Création champs PV'!DA50="B1","B",IF('Création champs PV'!DA50="B2","B",IF('Création champs PV'!DA50="1a","1a","")))))</f>
        <v/>
      </c>
      <c r="DB45" s="27" t="str">
        <f>IF('Création champs PV'!DB50=1,1,IF(OR('Création champs PV'!DB50="V1",'Création champs PV'!DB50="V2"),"V",IF('Création champs PV'!DB50="B1","B",IF('Création champs PV'!DB50="B2","B",IF('Création champs PV'!DB50="1a","1a","")))))</f>
        <v/>
      </c>
      <c r="DC45" s="27" t="str">
        <f>IF('Création champs PV'!DC50=1,1,IF(OR('Création champs PV'!DC50="V1",'Création champs PV'!DC50="V2"),"V",IF('Création champs PV'!DC50="B1","B",IF('Création champs PV'!DC50="B2","B",IF('Création champs PV'!DC50="1a","1a","")))))</f>
        <v/>
      </c>
      <c r="DD45" s="28" t="str">
        <f>IF('Création champs PV'!DD50=1,1,IF(OR('Création champs PV'!DD50="V1",'Création champs PV'!DD50="V2"),"V",IF('Création champs PV'!DD50="B1","B",IF('Création champs PV'!DD50="B2","B",IF('Création champs PV'!DD50="1a","1a","")))))</f>
        <v/>
      </c>
      <c r="DE45" s="37"/>
    </row>
    <row r="46" spans="2:109" ht="21" customHeight="1" x14ac:dyDescent="0.35">
      <c r="B46" s="36"/>
      <c r="C46" s="26" t="str">
        <f>IF('Création champs PV'!C51=1,1,IF(OR('Création champs PV'!C51="V1",'Création champs PV'!C51="V2"),"V",IF('Création champs PV'!C51="B1","B",IF('Création champs PV'!C51="B2","B",IF('Création champs PV'!C51="1a","1a","")))))</f>
        <v/>
      </c>
      <c r="D46" s="27" t="str">
        <f>IF('Création champs PV'!D51=1,1,IF(OR('Création champs PV'!D51="V1",'Création champs PV'!D51="V2"),"V",IF('Création champs PV'!D51="B1","B",IF('Création champs PV'!D51="B2","B",IF('Création champs PV'!D51="1a","1a","")))))</f>
        <v/>
      </c>
      <c r="E46" s="27" t="str">
        <f>IF('Création champs PV'!E51=1,1,IF(OR('Création champs PV'!E51="V1",'Création champs PV'!E51="V2"),"V",IF('Création champs PV'!E51="B1","B",IF('Création champs PV'!E51="B2","B",IF('Création champs PV'!E51="1a","1a","")))))</f>
        <v/>
      </c>
      <c r="F46" s="27" t="str">
        <f>IF('Création champs PV'!F51=1,1,IF(OR('Création champs PV'!F51="V1",'Création champs PV'!F51="V2"),"V",IF('Création champs PV'!F51="B1","B",IF('Création champs PV'!F51="B2","B",IF('Création champs PV'!F51="1a","1a","")))))</f>
        <v/>
      </c>
      <c r="G46" s="27" t="str">
        <f>IF('Création champs PV'!G51=1,1,IF(OR('Création champs PV'!G51="V1",'Création champs PV'!G51="V2"),"V",IF('Création champs PV'!G51="B1","B",IF('Création champs PV'!G51="B2","B",IF('Création champs PV'!G51="1a","1a","")))))</f>
        <v/>
      </c>
      <c r="H46" s="27" t="str">
        <f>IF('Création champs PV'!H51=1,1,IF(OR('Création champs PV'!H51="V1",'Création champs PV'!H51="V2"),"V",IF('Création champs PV'!H51="B1","B",IF('Création champs PV'!H51="B2","B",IF('Création champs PV'!H51="1a","1a","")))))</f>
        <v/>
      </c>
      <c r="I46" s="27" t="str">
        <f>IF('Création champs PV'!I51=1,1,IF(OR('Création champs PV'!I51="V1",'Création champs PV'!I51="V2"),"V",IF('Création champs PV'!I51="B1","B",IF('Création champs PV'!I51="B2","B",IF('Création champs PV'!I51="1a","1a","")))))</f>
        <v/>
      </c>
      <c r="J46" s="27" t="str">
        <f>IF('Création champs PV'!J51=1,1,IF(OR('Création champs PV'!J51="V1",'Création champs PV'!J51="V2"),"V",IF('Création champs PV'!J51="B1","B",IF('Création champs PV'!J51="B2","B",IF('Création champs PV'!J51="1a","1a","")))))</f>
        <v/>
      </c>
      <c r="K46" s="27" t="str">
        <f>IF('Création champs PV'!K51=1,1,IF(OR('Création champs PV'!K51="V1",'Création champs PV'!K51="V2"),"V",IF('Création champs PV'!K51="B1","B",IF('Création champs PV'!K51="B2","B",IF('Création champs PV'!K51="1a","1a","")))))</f>
        <v/>
      </c>
      <c r="L46" s="27" t="str">
        <f>IF('Création champs PV'!L51=1,1,IF(OR('Création champs PV'!L51="V1",'Création champs PV'!L51="V2"),"V",IF('Création champs PV'!L51="B1","B",IF('Création champs PV'!L51="B2","B",IF('Création champs PV'!L51="1a","1a","")))))</f>
        <v/>
      </c>
      <c r="M46" s="27" t="str">
        <f>IF('Création champs PV'!M51=1,1,IF(OR('Création champs PV'!M51="V1",'Création champs PV'!M51="V2"),"V",IF('Création champs PV'!M51="B1","B",IF('Création champs PV'!M51="B2","B",IF('Création champs PV'!M51="1a","1a","")))))</f>
        <v/>
      </c>
      <c r="N46" s="27" t="str">
        <f>IF('Création champs PV'!N51=1,1,IF(OR('Création champs PV'!N51="V1",'Création champs PV'!N51="V2"),"V",IF('Création champs PV'!N51="B1","B",IF('Création champs PV'!N51="B2","B",IF('Création champs PV'!N51="1a","1a","")))))</f>
        <v/>
      </c>
      <c r="O46" s="27" t="str">
        <f>IF('Création champs PV'!O51=1,1,IF(OR('Création champs PV'!O51="V1",'Création champs PV'!O51="V2"),"V",IF('Création champs PV'!O51="B1","B",IF('Création champs PV'!O51="B2","B",IF('Création champs PV'!O51="1a","1a","")))))</f>
        <v/>
      </c>
      <c r="P46" s="27" t="str">
        <f>IF('Création champs PV'!P51=1,1,IF(OR('Création champs PV'!P51="V1",'Création champs PV'!P51="V2"),"V",IF('Création champs PV'!P51="B1","B",IF('Création champs PV'!P51="B2","B",IF('Création champs PV'!P51="1a","1a","")))))</f>
        <v/>
      </c>
      <c r="Q46" s="27" t="str">
        <f>IF('Création champs PV'!Q51=1,1,IF(OR('Création champs PV'!Q51="V1",'Création champs PV'!Q51="V2"),"V",IF('Création champs PV'!Q51="B1","B",IF('Création champs PV'!Q51="B2","B",IF('Création champs PV'!Q51="1a","1a","")))))</f>
        <v/>
      </c>
      <c r="R46" s="27" t="str">
        <f>IF('Création champs PV'!R51=1,1,IF(OR('Création champs PV'!R51="V1",'Création champs PV'!R51="V2"),"V",IF('Création champs PV'!R51="B1","B",IF('Création champs PV'!R51="B2","B",IF('Création champs PV'!R51="1a","1a","")))))</f>
        <v/>
      </c>
      <c r="S46" s="27" t="str">
        <f>IF('Création champs PV'!S51=1,1,IF(OR('Création champs PV'!S51="V1",'Création champs PV'!S51="V2"),"V",IF('Création champs PV'!S51="B1","B",IF('Création champs PV'!S51="B2","B",IF('Création champs PV'!S51="1a","1a","")))))</f>
        <v/>
      </c>
      <c r="T46" s="27" t="str">
        <f>IF('Création champs PV'!T51=1,1,IF(OR('Création champs PV'!T51="V1",'Création champs PV'!T51="V2"),"V",IF('Création champs PV'!T51="B1","B",IF('Création champs PV'!T51="B2","B",IF('Création champs PV'!T51="1a","1a","")))))</f>
        <v/>
      </c>
      <c r="U46" s="27" t="str">
        <f>IF('Création champs PV'!U51=1,1,IF(OR('Création champs PV'!U51="V1",'Création champs PV'!U51="V2"),"V",IF('Création champs PV'!U51="B1","B",IF('Création champs PV'!U51="B2","B",IF('Création champs PV'!U51="1a","1a","")))))</f>
        <v/>
      </c>
      <c r="V46" s="27" t="str">
        <f>IF('Création champs PV'!V51=1,1,IF(OR('Création champs PV'!V51="V1",'Création champs PV'!V51="V2"),"V",IF('Création champs PV'!V51="B1","B",IF('Création champs PV'!V51="B2","B",IF('Création champs PV'!V51="1a","1a","")))))</f>
        <v/>
      </c>
      <c r="W46" s="27" t="str">
        <f>IF('Création champs PV'!W51=1,1,IF(OR('Création champs PV'!W51="V1",'Création champs PV'!W51="V2"),"V",IF('Création champs PV'!W51="B1","B",IF('Création champs PV'!W51="B2","B",IF('Création champs PV'!W51="1a","1a","")))))</f>
        <v/>
      </c>
      <c r="X46" s="27" t="str">
        <f>IF('Création champs PV'!X51=1,1,IF(OR('Création champs PV'!X51="V1",'Création champs PV'!X51="V2"),"V",IF('Création champs PV'!X51="B1","B",IF('Création champs PV'!X51="B2","B",IF('Création champs PV'!X51="1a","1a","")))))</f>
        <v/>
      </c>
      <c r="Y46" s="27" t="str">
        <f>IF('Création champs PV'!Y51=1,1,IF(OR('Création champs PV'!Y51="V1",'Création champs PV'!Y51="V2"),"V",IF('Création champs PV'!Y51="B1","B",IF('Création champs PV'!Y51="B2","B",IF('Création champs PV'!Y51="1a","1a","")))))</f>
        <v/>
      </c>
      <c r="Z46" s="27" t="str">
        <f>IF('Création champs PV'!Z51=1,1,IF(OR('Création champs PV'!Z51="V1",'Création champs PV'!Z51="V2"),"V",IF('Création champs PV'!Z51="B1","B",IF('Création champs PV'!Z51="B2","B",IF('Création champs PV'!Z51="1a","1a","")))))</f>
        <v/>
      </c>
      <c r="AA46" s="27" t="str">
        <f>IF('Création champs PV'!AA51=1,1,IF(OR('Création champs PV'!AA51="V1",'Création champs PV'!AA51="V2"),"V",IF('Création champs PV'!AA51="B1","B",IF('Création champs PV'!AA51="B2","B",IF('Création champs PV'!AA51="1a","1a","")))))</f>
        <v/>
      </c>
      <c r="AB46" s="27" t="str">
        <f>IF('Création champs PV'!AB51=1,1,IF(OR('Création champs PV'!AB51="V1",'Création champs PV'!AB51="V2"),"V",IF('Création champs PV'!AB51="B1","B",IF('Création champs PV'!AB51="B2","B",IF('Création champs PV'!AB51="1a","1a","")))))</f>
        <v/>
      </c>
      <c r="AC46" s="27" t="str">
        <f>IF('Création champs PV'!AC51=1,1,IF(OR('Création champs PV'!AC51="V1",'Création champs PV'!AC51="V2"),"V",IF('Création champs PV'!AC51="B1","B",IF('Création champs PV'!AC51="B2","B",IF('Création champs PV'!AC51="1a","1a","")))))</f>
        <v/>
      </c>
      <c r="AD46" s="27" t="str">
        <f>IF('Création champs PV'!AD51=1,1,IF(OR('Création champs PV'!AD51="V1",'Création champs PV'!AD51="V2"),"V",IF('Création champs PV'!AD51="B1","B",IF('Création champs PV'!AD51="B2","B",IF('Création champs PV'!AD51="1a","1a","")))))</f>
        <v/>
      </c>
      <c r="AE46" s="27" t="str">
        <f>IF('Création champs PV'!AE51=1,1,IF(OR('Création champs PV'!AE51="V1",'Création champs PV'!AE51="V2"),"V",IF('Création champs PV'!AE51="B1","B",IF('Création champs PV'!AE51="B2","B",IF('Création champs PV'!AE51="1a","1a","")))))</f>
        <v/>
      </c>
      <c r="AF46" s="27" t="str">
        <f>IF('Création champs PV'!AF51=1,1,IF(OR('Création champs PV'!AF51="V1",'Création champs PV'!AF51="V2"),"V",IF('Création champs PV'!AF51="B1","B",IF('Création champs PV'!AF51="B2","B",IF('Création champs PV'!AF51="1a","1a","")))))</f>
        <v/>
      </c>
      <c r="AG46" s="27" t="str">
        <f>IF('Création champs PV'!AG51=1,1,IF(OR('Création champs PV'!AG51="V1",'Création champs PV'!AG51="V2"),"V",IF('Création champs PV'!AG51="B1","B",IF('Création champs PV'!AG51="B2","B",IF('Création champs PV'!AG51="1a","1a","")))))</f>
        <v/>
      </c>
      <c r="AH46" s="27" t="str">
        <f>IF('Création champs PV'!AH51=1,1,IF(OR('Création champs PV'!AH51="V1",'Création champs PV'!AH51="V2"),"V",IF('Création champs PV'!AH51="B1","B",IF('Création champs PV'!AH51="B2","B",IF('Création champs PV'!AH51="1a","1a","")))))</f>
        <v/>
      </c>
      <c r="AI46" s="27" t="str">
        <f>IF('Création champs PV'!AI51=1,1,IF(OR('Création champs PV'!AI51="V1",'Création champs PV'!AI51="V2"),"V",IF('Création champs PV'!AI51="B1","B",IF('Création champs PV'!AI51="B2","B",IF('Création champs PV'!AI51="1a","1a","")))))</f>
        <v/>
      </c>
      <c r="AJ46" s="27" t="str">
        <f>IF('Création champs PV'!AJ51=1,1,IF(OR('Création champs PV'!AJ51="V1",'Création champs PV'!AJ51="V2"),"V",IF('Création champs PV'!AJ51="B1","B",IF('Création champs PV'!AJ51="B2","B",IF('Création champs PV'!AJ51="1a","1a","")))))</f>
        <v/>
      </c>
      <c r="AK46" s="27" t="str">
        <f>IF('Création champs PV'!AK51=1,1,IF(OR('Création champs PV'!AK51="V1",'Création champs PV'!AK51="V2"),"V",IF('Création champs PV'!AK51="B1","B",IF('Création champs PV'!AK51="B2","B",IF('Création champs PV'!AK51="1a","1a","")))))</f>
        <v/>
      </c>
      <c r="AL46" s="27" t="str">
        <f>IF('Création champs PV'!AL51=1,1,IF(OR('Création champs PV'!AL51="V1",'Création champs PV'!AL51="V2"),"V",IF('Création champs PV'!AL51="B1","B",IF('Création champs PV'!AL51="B2","B",IF('Création champs PV'!AL51="1a","1a","")))))</f>
        <v/>
      </c>
      <c r="AM46" s="27" t="str">
        <f>IF('Création champs PV'!AM51=1,1,IF(OR('Création champs PV'!AM51="V1",'Création champs PV'!AM51="V2"),"V",IF('Création champs PV'!AM51="B1","B",IF('Création champs PV'!AM51="B2","B",IF('Création champs PV'!AM51="1a","1a","")))))</f>
        <v/>
      </c>
      <c r="AN46" s="27" t="str">
        <f>IF('Création champs PV'!AN51=1,1,IF(OR('Création champs PV'!AN51="V1",'Création champs PV'!AN51="V2"),"V",IF('Création champs PV'!AN51="B1","B",IF('Création champs PV'!AN51="B2","B",IF('Création champs PV'!AN51="1a","1a","")))))</f>
        <v/>
      </c>
      <c r="AO46" s="27" t="str">
        <f>IF('Création champs PV'!AO51=1,1,IF(OR('Création champs PV'!AO51="V1",'Création champs PV'!AO51="V2"),"V",IF('Création champs PV'!AO51="B1","B",IF('Création champs PV'!AO51="B2","B",IF('Création champs PV'!AO51="1a","1a","")))))</f>
        <v/>
      </c>
      <c r="AP46" s="27" t="str">
        <f>IF('Création champs PV'!AP51=1,1,IF(OR('Création champs PV'!AP51="V1",'Création champs PV'!AP51="V2"),"V",IF('Création champs PV'!AP51="B1","B",IF('Création champs PV'!AP51="B2","B",IF('Création champs PV'!AP51="1a","1a","")))))</f>
        <v/>
      </c>
      <c r="AQ46" s="27" t="str">
        <f>IF('Création champs PV'!AQ51=1,1,IF(OR('Création champs PV'!AQ51="V1",'Création champs PV'!AQ51="V2"),"V",IF('Création champs PV'!AQ51="B1","B",IF('Création champs PV'!AQ51="B2","B",IF('Création champs PV'!AQ51="1a","1a","")))))</f>
        <v/>
      </c>
      <c r="AR46" s="27" t="str">
        <f>IF('Création champs PV'!AR51=1,1,IF(OR('Création champs PV'!AR51="V1",'Création champs PV'!AR51="V2"),"V",IF('Création champs PV'!AR51="B1","B",IF('Création champs PV'!AR51="B2","B",IF('Création champs PV'!AR51="1a","1a","")))))</f>
        <v/>
      </c>
      <c r="AS46" s="27" t="str">
        <f>IF('Création champs PV'!AS51=1,1,IF(OR('Création champs PV'!AS51="V1",'Création champs PV'!AS51="V2"),"V",IF('Création champs PV'!AS51="B1","B",IF('Création champs PV'!AS51="B2","B",IF('Création champs PV'!AS51="1a","1a","")))))</f>
        <v/>
      </c>
      <c r="AT46" s="27" t="str">
        <f>IF('Création champs PV'!AT51=1,1,IF(OR('Création champs PV'!AT51="V1",'Création champs PV'!AT51="V2"),"V",IF('Création champs PV'!AT51="B1","B",IF('Création champs PV'!AT51="B2","B",IF('Création champs PV'!AT51="1a","1a","")))))</f>
        <v/>
      </c>
      <c r="AU46" s="27" t="str">
        <f>IF('Création champs PV'!AU51=1,1,IF(OR('Création champs PV'!AU51="V1",'Création champs PV'!AU51="V2"),"V",IF('Création champs PV'!AU51="B1","B",IF('Création champs PV'!AU51="B2","B",IF('Création champs PV'!AU51="1a","1a","")))))</f>
        <v/>
      </c>
      <c r="AV46" s="27" t="str">
        <f>IF('Création champs PV'!AV51=1,1,IF(OR('Création champs PV'!AV51="V1",'Création champs PV'!AV51="V2"),"V",IF('Création champs PV'!AV51="B1","B",IF('Création champs PV'!AV51="B2","B",IF('Création champs PV'!AV51="1a","1a","")))))</f>
        <v/>
      </c>
      <c r="AW46" s="27" t="str">
        <f>IF('Création champs PV'!AW51=1,1,IF(OR('Création champs PV'!AW51="V1",'Création champs PV'!AW51="V2"),"V",IF('Création champs PV'!AW51="B1","B",IF('Création champs PV'!AW51="B2","B",IF('Création champs PV'!AW51="1a","1a","")))))</f>
        <v/>
      </c>
      <c r="AX46" s="27" t="str">
        <f>IF('Création champs PV'!AX51=1,1,IF(OR('Création champs PV'!AX51="V1",'Création champs PV'!AX51="V2"),"V",IF('Création champs PV'!AX51="B1","B",IF('Création champs PV'!AX51="B2","B",IF('Création champs PV'!AX51="1a","1a","")))))</f>
        <v/>
      </c>
      <c r="AY46" s="27" t="str">
        <f>IF('Création champs PV'!AY51=1,1,IF(OR('Création champs PV'!AY51="V1",'Création champs PV'!AY51="V2"),"V",IF('Création champs PV'!AY51="B1","B",IF('Création champs PV'!AY51="B2","B",IF('Création champs PV'!AY51="1a","1a","")))))</f>
        <v/>
      </c>
      <c r="AZ46" s="27" t="str">
        <f>IF('Création champs PV'!AZ51=1,1,IF(OR('Création champs PV'!AZ51="V1",'Création champs PV'!AZ51="V2"),"V",IF('Création champs PV'!AZ51="B1","B",IF('Création champs PV'!AZ51="B2","B",IF('Création champs PV'!AZ51="1a","1a","")))))</f>
        <v/>
      </c>
      <c r="BA46" s="27" t="str">
        <f>IF('Création champs PV'!BA51=1,1,IF(OR('Création champs PV'!BA51="V1",'Création champs PV'!BA51="V2"),"V",IF('Création champs PV'!BA51="B1","B",IF('Création champs PV'!BA51="B2","B",IF('Création champs PV'!BA51="1a","1a","")))))</f>
        <v/>
      </c>
      <c r="BB46" s="27" t="str">
        <f>IF('Création champs PV'!BB51=1,1,IF(OR('Création champs PV'!BB51="V1",'Création champs PV'!BB51="V2"),"V",IF('Création champs PV'!BB51="B1","B",IF('Création champs PV'!BB51="B2","B",IF('Création champs PV'!BB51="1a","1a","")))))</f>
        <v/>
      </c>
      <c r="BC46" s="27" t="str">
        <f>IF('Création champs PV'!BC51=1,1,IF(OR('Création champs PV'!BC51="V1",'Création champs PV'!BC51="V2"),"V",IF('Création champs PV'!BC51="B1","B",IF('Création champs PV'!BC51="B2","B",IF('Création champs PV'!BC51="1a","1a","")))))</f>
        <v/>
      </c>
      <c r="BD46" s="27" t="str">
        <f>IF('Création champs PV'!BD51=1,1,IF(OR('Création champs PV'!BD51="V1",'Création champs PV'!BD51="V2"),"V",IF('Création champs PV'!BD51="B1","B",IF('Création champs PV'!BD51="B2","B",IF('Création champs PV'!BD51="1a","1a","")))))</f>
        <v/>
      </c>
      <c r="BE46" s="27" t="str">
        <f>IF('Création champs PV'!BE51=1,1,IF(OR('Création champs PV'!BE51="V1",'Création champs PV'!BE51="V2"),"V",IF('Création champs PV'!BE51="B1","B",IF('Création champs PV'!BE51="B2","B",IF('Création champs PV'!BE51="1a","1a","")))))</f>
        <v/>
      </c>
      <c r="BF46" s="27" t="str">
        <f>IF('Création champs PV'!BF51=1,1,IF(OR('Création champs PV'!BF51="V1",'Création champs PV'!BF51="V2"),"V",IF('Création champs PV'!BF51="B1","B",IF('Création champs PV'!BF51="B2","B",IF('Création champs PV'!BF51="1a","1a","")))))</f>
        <v/>
      </c>
      <c r="BG46" s="27" t="str">
        <f>IF('Création champs PV'!BG51=1,1,IF(OR('Création champs PV'!BG51="V1",'Création champs PV'!BG51="V2"),"V",IF('Création champs PV'!BG51="B1","B",IF('Création champs PV'!BG51="B2","B",IF('Création champs PV'!BG51="1a","1a","")))))</f>
        <v/>
      </c>
      <c r="BH46" s="27" t="str">
        <f>IF('Création champs PV'!BH51=1,1,IF(OR('Création champs PV'!BH51="V1",'Création champs PV'!BH51="V2"),"V",IF('Création champs PV'!BH51="B1","B",IF('Création champs PV'!BH51="B2","B",IF('Création champs PV'!BH51="1a","1a","")))))</f>
        <v/>
      </c>
      <c r="BI46" s="27" t="str">
        <f>IF('Création champs PV'!BI51=1,1,IF(OR('Création champs PV'!BI51="V1",'Création champs PV'!BI51="V2"),"V",IF('Création champs PV'!BI51="B1","B",IF('Création champs PV'!BI51="B2","B",IF('Création champs PV'!BI51="1a","1a","")))))</f>
        <v/>
      </c>
      <c r="BJ46" s="27" t="str">
        <f>IF('Création champs PV'!BJ51=1,1,IF(OR('Création champs PV'!BJ51="V1",'Création champs PV'!BJ51="V2"),"V",IF('Création champs PV'!BJ51="B1","B",IF('Création champs PV'!BJ51="B2","B",IF('Création champs PV'!BJ51="1a","1a","")))))</f>
        <v/>
      </c>
      <c r="BK46" s="27" t="str">
        <f>IF('Création champs PV'!BK51=1,1,IF(OR('Création champs PV'!BK51="V1",'Création champs PV'!BK51="V2"),"V",IF('Création champs PV'!BK51="B1","B",IF('Création champs PV'!BK51="B2","B",IF('Création champs PV'!BK51="1a","1a","")))))</f>
        <v/>
      </c>
      <c r="BL46" s="27" t="str">
        <f>IF('Création champs PV'!BL51=1,1,IF(OR('Création champs PV'!BL51="V1",'Création champs PV'!BL51="V2"),"V",IF('Création champs PV'!BL51="B1","B",IF('Création champs PV'!BL51="B2","B",IF('Création champs PV'!BL51="1a","1a","")))))</f>
        <v/>
      </c>
      <c r="BM46" s="27" t="str">
        <f>IF('Création champs PV'!BM51=1,1,IF(OR('Création champs PV'!BM51="V1",'Création champs PV'!BM51="V2"),"V",IF('Création champs PV'!BM51="B1","B",IF('Création champs PV'!BM51="B2","B",IF('Création champs PV'!BM51="1a","1a","")))))</f>
        <v/>
      </c>
      <c r="BN46" s="27" t="str">
        <f>IF('Création champs PV'!BN51=1,1,IF(OR('Création champs PV'!BN51="V1",'Création champs PV'!BN51="V2"),"V",IF('Création champs PV'!BN51="B1","B",IF('Création champs PV'!BN51="B2","B",IF('Création champs PV'!BN51="1a","1a","")))))</f>
        <v/>
      </c>
      <c r="BO46" s="27" t="str">
        <f>IF('Création champs PV'!BO51=1,1,IF(OR('Création champs PV'!BO51="V1",'Création champs PV'!BO51="V2"),"V",IF('Création champs PV'!BO51="B1","B",IF('Création champs PV'!BO51="B2","B",IF('Création champs PV'!BO51="1a","1a","")))))</f>
        <v/>
      </c>
      <c r="BP46" s="27" t="str">
        <f>IF('Création champs PV'!BP51=1,1,IF(OR('Création champs PV'!BP51="V1",'Création champs PV'!BP51="V2"),"V",IF('Création champs PV'!BP51="B1","B",IF('Création champs PV'!BP51="B2","B",IF('Création champs PV'!BP51="1a","1a","")))))</f>
        <v/>
      </c>
      <c r="BQ46" s="27" t="str">
        <f>IF('Création champs PV'!BQ51=1,1,IF(OR('Création champs PV'!BQ51="V1",'Création champs PV'!BQ51="V2"),"V",IF('Création champs PV'!BQ51="B1","B",IF('Création champs PV'!BQ51="B2","B",IF('Création champs PV'!BQ51="1a","1a","")))))</f>
        <v/>
      </c>
      <c r="BR46" s="27" t="str">
        <f>IF('Création champs PV'!BR51=1,1,IF(OR('Création champs PV'!BR51="V1",'Création champs PV'!BR51="V2"),"V",IF('Création champs PV'!BR51="B1","B",IF('Création champs PV'!BR51="B2","B",IF('Création champs PV'!BR51="1a","1a","")))))</f>
        <v/>
      </c>
      <c r="BS46" s="27" t="str">
        <f>IF('Création champs PV'!BS51=1,1,IF(OR('Création champs PV'!BS51="V1",'Création champs PV'!BS51="V2"),"V",IF('Création champs PV'!BS51="B1","B",IF('Création champs PV'!BS51="B2","B",IF('Création champs PV'!BS51="1a","1a","")))))</f>
        <v/>
      </c>
      <c r="BT46" s="27" t="str">
        <f>IF('Création champs PV'!BT51=1,1,IF(OR('Création champs PV'!BT51="V1",'Création champs PV'!BT51="V2"),"V",IF('Création champs PV'!BT51="B1","B",IF('Création champs PV'!BT51="B2","B",IF('Création champs PV'!BT51="1a","1a","")))))</f>
        <v/>
      </c>
      <c r="BU46" s="27" t="str">
        <f>IF('Création champs PV'!BU51=1,1,IF(OR('Création champs PV'!BU51="V1",'Création champs PV'!BU51="V2"),"V",IF('Création champs PV'!BU51="B1","B",IF('Création champs PV'!BU51="B2","B",IF('Création champs PV'!BU51="1a","1a","")))))</f>
        <v/>
      </c>
      <c r="BV46" s="27" t="str">
        <f>IF('Création champs PV'!BV51=1,1,IF(OR('Création champs PV'!BV51="V1",'Création champs PV'!BV51="V2"),"V",IF('Création champs PV'!BV51="B1","B",IF('Création champs PV'!BV51="B2","B",IF('Création champs PV'!BV51="1a","1a","")))))</f>
        <v/>
      </c>
      <c r="BW46" s="27" t="str">
        <f>IF('Création champs PV'!BW51=1,1,IF(OR('Création champs PV'!BW51="V1",'Création champs PV'!BW51="V2"),"V",IF('Création champs PV'!BW51="B1","B",IF('Création champs PV'!BW51="B2","B",IF('Création champs PV'!BW51="1a","1a","")))))</f>
        <v/>
      </c>
      <c r="BX46" s="27" t="str">
        <f>IF('Création champs PV'!BX51=1,1,IF(OR('Création champs PV'!BX51="V1",'Création champs PV'!BX51="V2"),"V",IF('Création champs PV'!BX51="B1","B",IF('Création champs PV'!BX51="B2","B",IF('Création champs PV'!BX51="1a","1a","")))))</f>
        <v/>
      </c>
      <c r="BY46" s="27" t="str">
        <f>IF('Création champs PV'!BY51=1,1,IF(OR('Création champs PV'!BY51="V1",'Création champs PV'!BY51="V2"),"V",IF('Création champs PV'!BY51="B1","B",IF('Création champs PV'!BY51="B2","B",IF('Création champs PV'!BY51="1a","1a","")))))</f>
        <v/>
      </c>
      <c r="BZ46" s="27" t="str">
        <f>IF('Création champs PV'!BZ51=1,1,IF(OR('Création champs PV'!BZ51="V1",'Création champs PV'!BZ51="V2"),"V",IF('Création champs PV'!BZ51="B1","B",IF('Création champs PV'!BZ51="B2","B",IF('Création champs PV'!BZ51="1a","1a","")))))</f>
        <v/>
      </c>
      <c r="CA46" s="27" t="str">
        <f>IF('Création champs PV'!CA51=1,1,IF(OR('Création champs PV'!CA51="V1",'Création champs PV'!CA51="V2"),"V",IF('Création champs PV'!CA51="B1","B",IF('Création champs PV'!CA51="B2","B",IF('Création champs PV'!CA51="1a","1a","")))))</f>
        <v/>
      </c>
      <c r="CB46" s="27" t="str">
        <f>IF('Création champs PV'!CB51=1,1,IF(OR('Création champs PV'!CB51="V1",'Création champs PV'!CB51="V2"),"V",IF('Création champs PV'!CB51="B1","B",IF('Création champs PV'!CB51="B2","B",IF('Création champs PV'!CB51="1a","1a","")))))</f>
        <v/>
      </c>
      <c r="CC46" s="27" t="str">
        <f>IF('Création champs PV'!CC51=1,1,IF(OR('Création champs PV'!CC51="V1",'Création champs PV'!CC51="V2"),"V",IF('Création champs PV'!CC51="B1","B",IF('Création champs PV'!CC51="B2","B",IF('Création champs PV'!CC51="1a","1a","")))))</f>
        <v/>
      </c>
      <c r="CD46" s="27" t="str">
        <f>IF('Création champs PV'!CD51=1,1,IF(OR('Création champs PV'!CD51="V1",'Création champs PV'!CD51="V2"),"V",IF('Création champs PV'!CD51="B1","B",IF('Création champs PV'!CD51="B2","B",IF('Création champs PV'!CD51="1a","1a","")))))</f>
        <v/>
      </c>
      <c r="CE46" s="27" t="str">
        <f>IF('Création champs PV'!CE51=1,1,IF(OR('Création champs PV'!CE51="V1",'Création champs PV'!CE51="V2"),"V",IF('Création champs PV'!CE51="B1","B",IF('Création champs PV'!CE51="B2","B",IF('Création champs PV'!CE51="1a","1a","")))))</f>
        <v/>
      </c>
      <c r="CF46" s="27" t="str">
        <f>IF('Création champs PV'!CF51=1,1,IF(OR('Création champs PV'!CF51="V1",'Création champs PV'!CF51="V2"),"V",IF('Création champs PV'!CF51="B1","B",IF('Création champs PV'!CF51="B2","B",IF('Création champs PV'!CF51="1a","1a","")))))</f>
        <v/>
      </c>
      <c r="CG46" s="27" t="str">
        <f>IF('Création champs PV'!CG51=1,1,IF(OR('Création champs PV'!CG51="V1",'Création champs PV'!CG51="V2"),"V",IF('Création champs PV'!CG51="B1","B",IF('Création champs PV'!CG51="B2","B",IF('Création champs PV'!CG51="1a","1a","")))))</f>
        <v/>
      </c>
      <c r="CH46" s="27" t="str">
        <f>IF('Création champs PV'!CH51=1,1,IF(OR('Création champs PV'!CH51="V1",'Création champs PV'!CH51="V2"),"V",IF('Création champs PV'!CH51="B1","B",IF('Création champs PV'!CH51="B2","B",IF('Création champs PV'!CH51="1a","1a","")))))</f>
        <v/>
      </c>
      <c r="CI46" s="27" t="str">
        <f>IF('Création champs PV'!CI51=1,1,IF(OR('Création champs PV'!CI51="V1",'Création champs PV'!CI51="V2"),"V",IF('Création champs PV'!CI51="B1","B",IF('Création champs PV'!CI51="B2","B",IF('Création champs PV'!CI51="1a","1a","")))))</f>
        <v/>
      </c>
      <c r="CJ46" s="27" t="str">
        <f>IF('Création champs PV'!CJ51=1,1,IF(OR('Création champs PV'!CJ51="V1",'Création champs PV'!CJ51="V2"),"V",IF('Création champs PV'!CJ51="B1","B",IF('Création champs PV'!CJ51="B2","B",IF('Création champs PV'!CJ51="1a","1a","")))))</f>
        <v/>
      </c>
      <c r="CK46" s="27" t="str">
        <f>IF('Création champs PV'!CK51=1,1,IF(OR('Création champs PV'!CK51="V1",'Création champs PV'!CK51="V2"),"V",IF('Création champs PV'!CK51="B1","B",IF('Création champs PV'!CK51="B2","B",IF('Création champs PV'!CK51="1a","1a","")))))</f>
        <v/>
      </c>
      <c r="CL46" s="27" t="str">
        <f>IF('Création champs PV'!CL51=1,1,IF(OR('Création champs PV'!CL51="V1",'Création champs PV'!CL51="V2"),"V",IF('Création champs PV'!CL51="B1","B",IF('Création champs PV'!CL51="B2","B",IF('Création champs PV'!CL51="1a","1a","")))))</f>
        <v/>
      </c>
      <c r="CM46" s="27" t="str">
        <f>IF('Création champs PV'!CM51=1,1,IF(OR('Création champs PV'!CM51="V1",'Création champs PV'!CM51="V2"),"V",IF('Création champs PV'!CM51="B1","B",IF('Création champs PV'!CM51="B2","B",IF('Création champs PV'!CM51="1a","1a","")))))</f>
        <v/>
      </c>
      <c r="CN46" s="27" t="str">
        <f>IF('Création champs PV'!CN51=1,1,IF(OR('Création champs PV'!CN51="V1",'Création champs PV'!CN51="V2"),"V",IF('Création champs PV'!CN51="B1","B",IF('Création champs PV'!CN51="B2","B",IF('Création champs PV'!CN51="1a","1a","")))))</f>
        <v/>
      </c>
      <c r="CO46" s="27" t="str">
        <f>IF('Création champs PV'!CO51=1,1,IF(OR('Création champs PV'!CO51="V1",'Création champs PV'!CO51="V2"),"V",IF('Création champs PV'!CO51="B1","B",IF('Création champs PV'!CO51="B2","B",IF('Création champs PV'!CO51="1a","1a","")))))</f>
        <v/>
      </c>
      <c r="CP46" s="27" t="str">
        <f>IF('Création champs PV'!CP51=1,1,IF(OR('Création champs PV'!CP51="V1",'Création champs PV'!CP51="V2"),"V",IF('Création champs PV'!CP51="B1","B",IF('Création champs PV'!CP51="B2","B",IF('Création champs PV'!CP51="1a","1a","")))))</f>
        <v/>
      </c>
      <c r="CQ46" s="27" t="str">
        <f>IF('Création champs PV'!CQ51=1,1,IF(OR('Création champs PV'!CQ51="V1",'Création champs PV'!CQ51="V2"),"V",IF('Création champs PV'!CQ51="B1","B",IF('Création champs PV'!CQ51="B2","B",IF('Création champs PV'!CQ51="1a","1a","")))))</f>
        <v/>
      </c>
      <c r="CR46" s="27" t="str">
        <f>IF('Création champs PV'!CR51=1,1,IF(OR('Création champs PV'!CR51="V1",'Création champs PV'!CR51="V2"),"V",IF('Création champs PV'!CR51="B1","B",IF('Création champs PV'!CR51="B2","B",IF('Création champs PV'!CR51="1a","1a","")))))</f>
        <v/>
      </c>
      <c r="CS46" s="27" t="str">
        <f>IF('Création champs PV'!CS51=1,1,IF(OR('Création champs PV'!CS51="V1",'Création champs PV'!CS51="V2"),"V",IF('Création champs PV'!CS51="B1","B",IF('Création champs PV'!CS51="B2","B",IF('Création champs PV'!CS51="1a","1a","")))))</f>
        <v/>
      </c>
      <c r="CT46" s="27" t="str">
        <f>IF('Création champs PV'!CT51=1,1,IF(OR('Création champs PV'!CT51="V1",'Création champs PV'!CT51="V2"),"V",IF('Création champs PV'!CT51="B1","B",IF('Création champs PV'!CT51="B2","B",IF('Création champs PV'!CT51="1a","1a","")))))</f>
        <v/>
      </c>
      <c r="CU46" s="27" t="str">
        <f>IF('Création champs PV'!CU51=1,1,IF(OR('Création champs PV'!CU51="V1",'Création champs PV'!CU51="V2"),"V",IF('Création champs PV'!CU51="B1","B",IF('Création champs PV'!CU51="B2","B",IF('Création champs PV'!CU51="1a","1a","")))))</f>
        <v/>
      </c>
      <c r="CV46" s="27" t="str">
        <f>IF('Création champs PV'!CV51=1,1,IF(OR('Création champs PV'!CV51="V1",'Création champs PV'!CV51="V2"),"V",IF('Création champs PV'!CV51="B1","B",IF('Création champs PV'!CV51="B2","B",IF('Création champs PV'!CV51="1a","1a","")))))</f>
        <v/>
      </c>
      <c r="CW46" s="27" t="str">
        <f>IF('Création champs PV'!CW51=1,1,IF(OR('Création champs PV'!CW51="V1",'Création champs PV'!CW51="V2"),"V",IF('Création champs PV'!CW51="B1","B",IF('Création champs PV'!CW51="B2","B",IF('Création champs PV'!CW51="1a","1a","")))))</f>
        <v/>
      </c>
      <c r="CX46" s="27" t="str">
        <f>IF('Création champs PV'!CX51=1,1,IF(OR('Création champs PV'!CX51="V1",'Création champs PV'!CX51="V2"),"V",IF('Création champs PV'!CX51="B1","B",IF('Création champs PV'!CX51="B2","B",IF('Création champs PV'!CX51="1a","1a","")))))</f>
        <v/>
      </c>
      <c r="CY46" s="27" t="str">
        <f>IF('Création champs PV'!CY51=1,1,IF(OR('Création champs PV'!CY51="V1",'Création champs PV'!CY51="V2"),"V",IF('Création champs PV'!CY51="B1","B",IF('Création champs PV'!CY51="B2","B",IF('Création champs PV'!CY51="1a","1a","")))))</f>
        <v/>
      </c>
      <c r="CZ46" s="27" t="str">
        <f>IF('Création champs PV'!CZ51=1,1,IF(OR('Création champs PV'!CZ51="V1",'Création champs PV'!CZ51="V2"),"V",IF('Création champs PV'!CZ51="B1","B",IF('Création champs PV'!CZ51="B2","B",IF('Création champs PV'!CZ51="1a","1a","")))))</f>
        <v/>
      </c>
      <c r="DA46" s="27" t="str">
        <f>IF('Création champs PV'!DA51=1,1,IF(OR('Création champs PV'!DA51="V1",'Création champs PV'!DA51="V2"),"V",IF('Création champs PV'!DA51="B1","B",IF('Création champs PV'!DA51="B2","B",IF('Création champs PV'!DA51="1a","1a","")))))</f>
        <v/>
      </c>
      <c r="DB46" s="27" t="str">
        <f>IF('Création champs PV'!DB51=1,1,IF(OR('Création champs PV'!DB51="V1",'Création champs PV'!DB51="V2"),"V",IF('Création champs PV'!DB51="B1","B",IF('Création champs PV'!DB51="B2","B",IF('Création champs PV'!DB51="1a","1a","")))))</f>
        <v/>
      </c>
      <c r="DC46" s="27" t="str">
        <f>IF('Création champs PV'!DC51=1,1,IF(OR('Création champs PV'!DC51="V1",'Création champs PV'!DC51="V2"),"V",IF('Création champs PV'!DC51="B1","B",IF('Création champs PV'!DC51="B2","B",IF('Création champs PV'!DC51="1a","1a","")))))</f>
        <v/>
      </c>
      <c r="DD46" s="28" t="str">
        <f>IF('Création champs PV'!DD51=1,1,IF(OR('Création champs PV'!DD51="V1",'Création champs PV'!DD51="V2"),"V",IF('Création champs PV'!DD51="B1","B",IF('Création champs PV'!DD51="B2","B",IF('Création champs PV'!DD51="1a","1a","")))))</f>
        <v/>
      </c>
      <c r="DE46" s="37"/>
    </row>
    <row r="47" spans="2:109" ht="21" customHeight="1" x14ac:dyDescent="0.35">
      <c r="B47" s="36"/>
      <c r="C47" s="26" t="str">
        <f>IF('Création champs PV'!C52=1,1,IF(OR('Création champs PV'!C52="V1",'Création champs PV'!C52="V2"),"V",IF('Création champs PV'!C52="B1","B",IF('Création champs PV'!C52="B2","B",IF('Création champs PV'!C52="1a","1a","")))))</f>
        <v/>
      </c>
      <c r="D47" s="27" t="str">
        <f>IF('Création champs PV'!D52=1,1,IF(OR('Création champs PV'!D52="V1",'Création champs PV'!D52="V2"),"V",IF('Création champs PV'!D52="B1","B",IF('Création champs PV'!D52="B2","B",IF('Création champs PV'!D52="1a","1a","")))))</f>
        <v/>
      </c>
      <c r="E47" s="27" t="str">
        <f>IF('Création champs PV'!E52=1,1,IF(OR('Création champs PV'!E52="V1",'Création champs PV'!E52="V2"),"V",IF('Création champs PV'!E52="B1","B",IF('Création champs PV'!E52="B2","B",IF('Création champs PV'!E52="1a","1a","")))))</f>
        <v/>
      </c>
      <c r="F47" s="27" t="str">
        <f>IF('Création champs PV'!F52=1,1,IF(OR('Création champs PV'!F52="V1",'Création champs PV'!F52="V2"),"V",IF('Création champs PV'!F52="B1","B",IF('Création champs PV'!F52="B2","B",IF('Création champs PV'!F52="1a","1a","")))))</f>
        <v/>
      </c>
      <c r="G47" s="27" t="str">
        <f>IF('Création champs PV'!G52=1,1,IF(OR('Création champs PV'!G52="V1",'Création champs PV'!G52="V2"),"V",IF('Création champs PV'!G52="B1","B",IF('Création champs PV'!G52="B2","B",IF('Création champs PV'!G52="1a","1a","")))))</f>
        <v/>
      </c>
      <c r="H47" s="27" t="str">
        <f>IF('Création champs PV'!H52=1,1,IF(OR('Création champs PV'!H52="V1",'Création champs PV'!H52="V2"),"V",IF('Création champs PV'!H52="B1","B",IF('Création champs PV'!H52="B2","B",IF('Création champs PV'!H52="1a","1a","")))))</f>
        <v/>
      </c>
      <c r="I47" s="27" t="str">
        <f>IF('Création champs PV'!I52=1,1,IF(OR('Création champs PV'!I52="V1",'Création champs PV'!I52="V2"),"V",IF('Création champs PV'!I52="B1","B",IF('Création champs PV'!I52="B2","B",IF('Création champs PV'!I52="1a","1a","")))))</f>
        <v/>
      </c>
      <c r="J47" s="27" t="str">
        <f>IF('Création champs PV'!J52=1,1,IF(OR('Création champs PV'!J52="V1",'Création champs PV'!J52="V2"),"V",IF('Création champs PV'!J52="B1","B",IF('Création champs PV'!J52="B2","B",IF('Création champs PV'!J52="1a","1a","")))))</f>
        <v/>
      </c>
      <c r="K47" s="27" t="str">
        <f>IF('Création champs PV'!K52=1,1,IF(OR('Création champs PV'!K52="V1",'Création champs PV'!K52="V2"),"V",IF('Création champs PV'!K52="B1","B",IF('Création champs PV'!K52="B2","B",IF('Création champs PV'!K52="1a","1a","")))))</f>
        <v/>
      </c>
      <c r="L47" s="27" t="str">
        <f>IF('Création champs PV'!L52=1,1,IF(OR('Création champs PV'!L52="V1",'Création champs PV'!L52="V2"),"V",IF('Création champs PV'!L52="B1","B",IF('Création champs PV'!L52="B2","B",IF('Création champs PV'!L52="1a","1a","")))))</f>
        <v/>
      </c>
      <c r="M47" s="27" t="str">
        <f>IF('Création champs PV'!M52=1,1,IF(OR('Création champs PV'!M52="V1",'Création champs PV'!M52="V2"),"V",IF('Création champs PV'!M52="B1","B",IF('Création champs PV'!M52="B2","B",IF('Création champs PV'!M52="1a","1a","")))))</f>
        <v/>
      </c>
      <c r="N47" s="27" t="str">
        <f>IF('Création champs PV'!N52=1,1,IF(OR('Création champs PV'!N52="V1",'Création champs PV'!N52="V2"),"V",IF('Création champs PV'!N52="B1","B",IF('Création champs PV'!N52="B2","B",IF('Création champs PV'!N52="1a","1a","")))))</f>
        <v/>
      </c>
      <c r="O47" s="27" t="str">
        <f>IF('Création champs PV'!O52=1,1,IF(OR('Création champs PV'!O52="V1",'Création champs PV'!O52="V2"),"V",IF('Création champs PV'!O52="B1","B",IF('Création champs PV'!O52="B2","B",IF('Création champs PV'!O52="1a","1a","")))))</f>
        <v/>
      </c>
      <c r="P47" s="27" t="str">
        <f>IF('Création champs PV'!P52=1,1,IF(OR('Création champs PV'!P52="V1",'Création champs PV'!P52="V2"),"V",IF('Création champs PV'!P52="B1","B",IF('Création champs PV'!P52="B2","B",IF('Création champs PV'!P52="1a","1a","")))))</f>
        <v/>
      </c>
      <c r="Q47" s="27" t="str">
        <f>IF('Création champs PV'!Q52=1,1,IF(OR('Création champs PV'!Q52="V1",'Création champs PV'!Q52="V2"),"V",IF('Création champs PV'!Q52="B1","B",IF('Création champs PV'!Q52="B2","B",IF('Création champs PV'!Q52="1a","1a","")))))</f>
        <v/>
      </c>
      <c r="R47" s="27" t="str">
        <f>IF('Création champs PV'!R52=1,1,IF(OR('Création champs PV'!R52="V1",'Création champs PV'!R52="V2"),"V",IF('Création champs PV'!R52="B1","B",IF('Création champs PV'!R52="B2","B",IF('Création champs PV'!R52="1a","1a","")))))</f>
        <v/>
      </c>
      <c r="S47" s="27" t="str">
        <f>IF('Création champs PV'!S52=1,1,IF(OR('Création champs PV'!S52="V1",'Création champs PV'!S52="V2"),"V",IF('Création champs PV'!S52="B1","B",IF('Création champs PV'!S52="B2","B",IF('Création champs PV'!S52="1a","1a","")))))</f>
        <v/>
      </c>
      <c r="T47" s="27" t="str">
        <f>IF('Création champs PV'!T52=1,1,IF(OR('Création champs PV'!T52="V1",'Création champs PV'!T52="V2"),"V",IF('Création champs PV'!T52="B1","B",IF('Création champs PV'!T52="B2","B",IF('Création champs PV'!T52="1a","1a","")))))</f>
        <v/>
      </c>
      <c r="U47" s="27" t="str">
        <f>IF('Création champs PV'!U52=1,1,IF(OR('Création champs PV'!U52="V1",'Création champs PV'!U52="V2"),"V",IF('Création champs PV'!U52="B1","B",IF('Création champs PV'!U52="B2","B",IF('Création champs PV'!U52="1a","1a","")))))</f>
        <v/>
      </c>
      <c r="V47" s="27" t="str">
        <f>IF('Création champs PV'!V52=1,1,IF(OR('Création champs PV'!V52="V1",'Création champs PV'!V52="V2"),"V",IF('Création champs PV'!V52="B1","B",IF('Création champs PV'!V52="B2","B",IF('Création champs PV'!V52="1a","1a","")))))</f>
        <v/>
      </c>
      <c r="W47" s="27" t="str">
        <f>IF('Création champs PV'!W52=1,1,IF(OR('Création champs PV'!W52="V1",'Création champs PV'!W52="V2"),"V",IF('Création champs PV'!W52="B1","B",IF('Création champs PV'!W52="B2","B",IF('Création champs PV'!W52="1a","1a","")))))</f>
        <v/>
      </c>
      <c r="X47" s="27" t="str">
        <f>IF('Création champs PV'!X52=1,1,IF(OR('Création champs PV'!X52="V1",'Création champs PV'!X52="V2"),"V",IF('Création champs PV'!X52="B1","B",IF('Création champs PV'!X52="B2","B",IF('Création champs PV'!X52="1a","1a","")))))</f>
        <v/>
      </c>
      <c r="Y47" s="27" t="str">
        <f>IF('Création champs PV'!Y52=1,1,IF(OR('Création champs PV'!Y52="V1",'Création champs PV'!Y52="V2"),"V",IF('Création champs PV'!Y52="B1","B",IF('Création champs PV'!Y52="B2","B",IF('Création champs PV'!Y52="1a","1a","")))))</f>
        <v/>
      </c>
      <c r="Z47" s="27" t="str">
        <f>IF('Création champs PV'!Z52=1,1,IF(OR('Création champs PV'!Z52="V1",'Création champs PV'!Z52="V2"),"V",IF('Création champs PV'!Z52="B1","B",IF('Création champs PV'!Z52="B2","B",IF('Création champs PV'!Z52="1a","1a","")))))</f>
        <v/>
      </c>
      <c r="AA47" s="27" t="str">
        <f>IF('Création champs PV'!AA52=1,1,IF(OR('Création champs PV'!AA52="V1",'Création champs PV'!AA52="V2"),"V",IF('Création champs PV'!AA52="B1","B",IF('Création champs PV'!AA52="B2","B",IF('Création champs PV'!AA52="1a","1a","")))))</f>
        <v/>
      </c>
      <c r="AB47" s="27" t="str">
        <f>IF('Création champs PV'!AB52=1,1,IF(OR('Création champs PV'!AB52="V1",'Création champs PV'!AB52="V2"),"V",IF('Création champs PV'!AB52="B1","B",IF('Création champs PV'!AB52="B2","B",IF('Création champs PV'!AB52="1a","1a","")))))</f>
        <v/>
      </c>
      <c r="AC47" s="27" t="str">
        <f>IF('Création champs PV'!AC52=1,1,IF(OR('Création champs PV'!AC52="V1",'Création champs PV'!AC52="V2"),"V",IF('Création champs PV'!AC52="B1","B",IF('Création champs PV'!AC52="B2","B",IF('Création champs PV'!AC52="1a","1a","")))))</f>
        <v/>
      </c>
      <c r="AD47" s="27" t="str">
        <f>IF('Création champs PV'!AD52=1,1,IF(OR('Création champs PV'!AD52="V1",'Création champs PV'!AD52="V2"),"V",IF('Création champs PV'!AD52="B1","B",IF('Création champs PV'!AD52="B2","B",IF('Création champs PV'!AD52="1a","1a","")))))</f>
        <v/>
      </c>
      <c r="AE47" s="27" t="str">
        <f>IF('Création champs PV'!AE52=1,1,IF(OR('Création champs PV'!AE52="V1",'Création champs PV'!AE52="V2"),"V",IF('Création champs PV'!AE52="B1","B",IF('Création champs PV'!AE52="B2","B",IF('Création champs PV'!AE52="1a","1a","")))))</f>
        <v/>
      </c>
      <c r="AF47" s="27" t="str">
        <f>IF('Création champs PV'!AF52=1,1,IF(OR('Création champs PV'!AF52="V1",'Création champs PV'!AF52="V2"),"V",IF('Création champs PV'!AF52="B1","B",IF('Création champs PV'!AF52="B2","B",IF('Création champs PV'!AF52="1a","1a","")))))</f>
        <v/>
      </c>
      <c r="AG47" s="27" t="str">
        <f>IF('Création champs PV'!AG52=1,1,IF(OR('Création champs PV'!AG52="V1",'Création champs PV'!AG52="V2"),"V",IF('Création champs PV'!AG52="B1","B",IF('Création champs PV'!AG52="B2","B",IF('Création champs PV'!AG52="1a","1a","")))))</f>
        <v/>
      </c>
      <c r="AH47" s="27" t="str">
        <f>IF('Création champs PV'!AH52=1,1,IF(OR('Création champs PV'!AH52="V1",'Création champs PV'!AH52="V2"),"V",IF('Création champs PV'!AH52="B1","B",IF('Création champs PV'!AH52="B2","B",IF('Création champs PV'!AH52="1a","1a","")))))</f>
        <v/>
      </c>
      <c r="AI47" s="27" t="str">
        <f>IF('Création champs PV'!AI52=1,1,IF(OR('Création champs PV'!AI52="V1",'Création champs PV'!AI52="V2"),"V",IF('Création champs PV'!AI52="B1","B",IF('Création champs PV'!AI52="B2","B",IF('Création champs PV'!AI52="1a","1a","")))))</f>
        <v/>
      </c>
      <c r="AJ47" s="27" t="str">
        <f>IF('Création champs PV'!AJ52=1,1,IF(OR('Création champs PV'!AJ52="V1",'Création champs PV'!AJ52="V2"),"V",IF('Création champs PV'!AJ52="B1","B",IF('Création champs PV'!AJ52="B2","B",IF('Création champs PV'!AJ52="1a","1a","")))))</f>
        <v/>
      </c>
      <c r="AK47" s="27" t="str">
        <f>IF('Création champs PV'!AK52=1,1,IF(OR('Création champs PV'!AK52="V1",'Création champs PV'!AK52="V2"),"V",IF('Création champs PV'!AK52="B1","B",IF('Création champs PV'!AK52="B2","B",IF('Création champs PV'!AK52="1a","1a","")))))</f>
        <v/>
      </c>
      <c r="AL47" s="27" t="str">
        <f>IF('Création champs PV'!AL52=1,1,IF(OR('Création champs PV'!AL52="V1",'Création champs PV'!AL52="V2"),"V",IF('Création champs PV'!AL52="B1","B",IF('Création champs PV'!AL52="B2","B",IF('Création champs PV'!AL52="1a","1a","")))))</f>
        <v/>
      </c>
      <c r="AM47" s="27" t="str">
        <f>IF('Création champs PV'!AM52=1,1,IF(OR('Création champs PV'!AM52="V1",'Création champs PV'!AM52="V2"),"V",IF('Création champs PV'!AM52="B1","B",IF('Création champs PV'!AM52="B2","B",IF('Création champs PV'!AM52="1a","1a","")))))</f>
        <v/>
      </c>
      <c r="AN47" s="27" t="str">
        <f>IF('Création champs PV'!AN52=1,1,IF(OR('Création champs PV'!AN52="V1",'Création champs PV'!AN52="V2"),"V",IF('Création champs PV'!AN52="B1","B",IF('Création champs PV'!AN52="B2","B",IF('Création champs PV'!AN52="1a","1a","")))))</f>
        <v/>
      </c>
      <c r="AO47" s="27" t="str">
        <f>IF('Création champs PV'!AO52=1,1,IF(OR('Création champs PV'!AO52="V1",'Création champs PV'!AO52="V2"),"V",IF('Création champs PV'!AO52="B1","B",IF('Création champs PV'!AO52="B2","B",IF('Création champs PV'!AO52="1a","1a","")))))</f>
        <v/>
      </c>
      <c r="AP47" s="27" t="str">
        <f>IF('Création champs PV'!AP52=1,1,IF(OR('Création champs PV'!AP52="V1",'Création champs PV'!AP52="V2"),"V",IF('Création champs PV'!AP52="B1","B",IF('Création champs PV'!AP52="B2","B",IF('Création champs PV'!AP52="1a","1a","")))))</f>
        <v/>
      </c>
      <c r="AQ47" s="27" t="str">
        <f>IF('Création champs PV'!AQ52=1,1,IF(OR('Création champs PV'!AQ52="V1",'Création champs PV'!AQ52="V2"),"V",IF('Création champs PV'!AQ52="B1","B",IF('Création champs PV'!AQ52="B2","B",IF('Création champs PV'!AQ52="1a","1a","")))))</f>
        <v/>
      </c>
      <c r="AR47" s="27" t="str">
        <f>IF('Création champs PV'!AR52=1,1,IF(OR('Création champs PV'!AR52="V1",'Création champs PV'!AR52="V2"),"V",IF('Création champs PV'!AR52="B1","B",IF('Création champs PV'!AR52="B2","B",IF('Création champs PV'!AR52="1a","1a","")))))</f>
        <v/>
      </c>
      <c r="AS47" s="27" t="str">
        <f>IF('Création champs PV'!AS52=1,1,IF(OR('Création champs PV'!AS52="V1",'Création champs PV'!AS52="V2"),"V",IF('Création champs PV'!AS52="B1","B",IF('Création champs PV'!AS52="B2","B",IF('Création champs PV'!AS52="1a","1a","")))))</f>
        <v/>
      </c>
      <c r="AT47" s="27" t="str">
        <f>IF('Création champs PV'!AT52=1,1,IF(OR('Création champs PV'!AT52="V1",'Création champs PV'!AT52="V2"),"V",IF('Création champs PV'!AT52="B1","B",IF('Création champs PV'!AT52="B2","B",IF('Création champs PV'!AT52="1a","1a","")))))</f>
        <v/>
      </c>
      <c r="AU47" s="27" t="str">
        <f>IF('Création champs PV'!AU52=1,1,IF(OR('Création champs PV'!AU52="V1",'Création champs PV'!AU52="V2"),"V",IF('Création champs PV'!AU52="B1","B",IF('Création champs PV'!AU52="B2","B",IF('Création champs PV'!AU52="1a","1a","")))))</f>
        <v/>
      </c>
      <c r="AV47" s="27" t="str">
        <f>IF('Création champs PV'!AV52=1,1,IF(OR('Création champs PV'!AV52="V1",'Création champs PV'!AV52="V2"),"V",IF('Création champs PV'!AV52="B1","B",IF('Création champs PV'!AV52="B2","B",IF('Création champs PV'!AV52="1a","1a","")))))</f>
        <v/>
      </c>
      <c r="AW47" s="27" t="str">
        <f>IF('Création champs PV'!AW52=1,1,IF(OR('Création champs PV'!AW52="V1",'Création champs PV'!AW52="V2"),"V",IF('Création champs PV'!AW52="B1","B",IF('Création champs PV'!AW52="B2","B",IF('Création champs PV'!AW52="1a","1a","")))))</f>
        <v/>
      </c>
      <c r="AX47" s="27" t="str">
        <f>IF('Création champs PV'!AX52=1,1,IF(OR('Création champs PV'!AX52="V1",'Création champs PV'!AX52="V2"),"V",IF('Création champs PV'!AX52="B1","B",IF('Création champs PV'!AX52="B2","B",IF('Création champs PV'!AX52="1a","1a","")))))</f>
        <v/>
      </c>
      <c r="AY47" s="27" t="str">
        <f>IF('Création champs PV'!AY52=1,1,IF(OR('Création champs PV'!AY52="V1",'Création champs PV'!AY52="V2"),"V",IF('Création champs PV'!AY52="B1","B",IF('Création champs PV'!AY52="B2","B",IF('Création champs PV'!AY52="1a","1a","")))))</f>
        <v/>
      </c>
      <c r="AZ47" s="27" t="str">
        <f>IF('Création champs PV'!AZ52=1,1,IF(OR('Création champs PV'!AZ52="V1",'Création champs PV'!AZ52="V2"),"V",IF('Création champs PV'!AZ52="B1","B",IF('Création champs PV'!AZ52="B2","B",IF('Création champs PV'!AZ52="1a","1a","")))))</f>
        <v/>
      </c>
      <c r="BA47" s="27" t="str">
        <f>IF('Création champs PV'!BA52=1,1,IF(OR('Création champs PV'!BA52="V1",'Création champs PV'!BA52="V2"),"V",IF('Création champs PV'!BA52="B1","B",IF('Création champs PV'!BA52="B2","B",IF('Création champs PV'!BA52="1a","1a","")))))</f>
        <v/>
      </c>
      <c r="BB47" s="27" t="str">
        <f>IF('Création champs PV'!BB52=1,1,IF(OR('Création champs PV'!BB52="V1",'Création champs PV'!BB52="V2"),"V",IF('Création champs PV'!BB52="B1","B",IF('Création champs PV'!BB52="B2","B",IF('Création champs PV'!BB52="1a","1a","")))))</f>
        <v/>
      </c>
      <c r="BC47" s="27" t="str">
        <f>IF('Création champs PV'!BC52=1,1,IF(OR('Création champs PV'!BC52="V1",'Création champs PV'!BC52="V2"),"V",IF('Création champs PV'!BC52="B1","B",IF('Création champs PV'!BC52="B2","B",IF('Création champs PV'!BC52="1a","1a","")))))</f>
        <v/>
      </c>
      <c r="BD47" s="27" t="str">
        <f>IF('Création champs PV'!BD52=1,1,IF(OR('Création champs PV'!BD52="V1",'Création champs PV'!BD52="V2"),"V",IF('Création champs PV'!BD52="B1","B",IF('Création champs PV'!BD52="B2","B",IF('Création champs PV'!BD52="1a","1a","")))))</f>
        <v/>
      </c>
      <c r="BE47" s="27" t="str">
        <f>IF('Création champs PV'!BE52=1,1,IF(OR('Création champs PV'!BE52="V1",'Création champs PV'!BE52="V2"),"V",IF('Création champs PV'!BE52="B1","B",IF('Création champs PV'!BE52="B2","B",IF('Création champs PV'!BE52="1a","1a","")))))</f>
        <v/>
      </c>
      <c r="BF47" s="27" t="str">
        <f>IF('Création champs PV'!BF52=1,1,IF(OR('Création champs PV'!BF52="V1",'Création champs PV'!BF52="V2"),"V",IF('Création champs PV'!BF52="B1","B",IF('Création champs PV'!BF52="B2","B",IF('Création champs PV'!BF52="1a","1a","")))))</f>
        <v/>
      </c>
      <c r="BG47" s="27" t="str">
        <f>IF('Création champs PV'!BG52=1,1,IF(OR('Création champs PV'!BG52="V1",'Création champs PV'!BG52="V2"),"V",IF('Création champs PV'!BG52="B1","B",IF('Création champs PV'!BG52="B2","B",IF('Création champs PV'!BG52="1a","1a","")))))</f>
        <v/>
      </c>
      <c r="BH47" s="27" t="str">
        <f>IF('Création champs PV'!BH52=1,1,IF(OR('Création champs PV'!BH52="V1",'Création champs PV'!BH52="V2"),"V",IF('Création champs PV'!BH52="B1","B",IF('Création champs PV'!BH52="B2","B",IF('Création champs PV'!BH52="1a","1a","")))))</f>
        <v/>
      </c>
      <c r="BI47" s="27" t="str">
        <f>IF('Création champs PV'!BI52=1,1,IF(OR('Création champs PV'!BI52="V1",'Création champs PV'!BI52="V2"),"V",IF('Création champs PV'!BI52="B1","B",IF('Création champs PV'!BI52="B2","B",IF('Création champs PV'!BI52="1a","1a","")))))</f>
        <v/>
      </c>
      <c r="BJ47" s="27" t="str">
        <f>IF('Création champs PV'!BJ52=1,1,IF(OR('Création champs PV'!BJ52="V1",'Création champs PV'!BJ52="V2"),"V",IF('Création champs PV'!BJ52="B1","B",IF('Création champs PV'!BJ52="B2","B",IF('Création champs PV'!BJ52="1a","1a","")))))</f>
        <v/>
      </c>
      <c r="BK47" s="27" t="str">
        <f>IF('Création champs PV'!BK52=1,1,IF(OR('Création champs PV'!BK52="V1",'Création champs PV'!BK52="V2"),"V",IF('Création champs PV'!BK52="B1","B",IF('Création champs PV'!BK52="B2","B",IF('Création champs PV'!BK52="1a","1a","")))))</f>
        <v/>
      </c>
      <c r="BL47" s="27" t="str">
        <f>IF('Création champs PV'!BL52=1,1,IF(OR('Création champs PV'!BL52="V1",'Création champs PV'!BL52="V2"),"V",IF('Création champs PV'!BL52="B1","B",IF('Création champs PV'!BL52="B2","B",IF('Création champs PV'!BL52="1a","1a","")))))</f>
        <v/>
      </c>
      <c r="BM47" s="27" t="str">
        <f>IF('Création champs PV'!BM52=1,1,IF(OR('Création champs PV'!BM52="V1",'Création champs PV'!BM52="V2"),"V",IF('Création champs PV'!BM52="B1","B",IF('Création champs PV'!BM52="B2","B",IF('Création champs PV'!BM52="1a","1a","")))))</f>
        <v/>
      </c>
      <c r="BN47" s="27" t="str">
        <f>IF('Création champs PV'!BN52=1,1,IF(OR('Création champs PV'!BN52="V1",'Création champs PV'!BN52="V2"),"V",IF('Création champs PV'!BN52="B1","B",IF('Création champs PV'!BN52="B2","B",IF('Création champs PV'!BN52="1a","1a","")))))</f>
        <v/>
      </c>
      <c r="BO47" s="27" t="str">
        <f>IF('Création champs PV'!BO52=1,1,IF(OR('Création champs PV'!BO52="V1",'Création champs PV'!BO52="V2"),"V",IF('Création champs PV'!BO52="B1","B",IF('Création champs PV'!BO52="B2","B",IF('Création champs PV'!BO52="1a","1a","")))))</f>
        <v/>
      </c>
      <c r="BP47" s="27" t="str">
        <f>IF('Création champs PV'!BP52=1,1,IF(OR('Création champs PV'!BP52="V1",'Création champs PV'!BP52="V2"),"V",IF('Création champs PV'!BP52="B1","B",IF('Création champs PV'!BP52="B2","B",IF('Création champs PV'!BP52="1a","1a","")))))</f>
        <v/>
      </c>
      <c r="BQ47" s="27" t="str">
        <f>IF('Création champs PV'!BQ52=1,1,IF(OR('Création champs PV'!BQ52="V1",'Création champs PV'!BQ52="V2"),"V",IF('Création champs PV'!BQ52="B1","B",IF('Création champs PV'!BQ52="B2","B",IF('Création champs PV'!BQ52="1a","1a","")))))</f>
        <v/>
      </c>
      <c r="BR47" s="27" t="str">
        <f>IF('Création champs PV'!BR52=1,1,IF(OR('Création champs PV'!BR52="V1",'Création champs PV'!BR52="V2"),"V",IF('Création champs PV'!BR52="B1","B",IF('Création champs PV'!BR52="B2","B",IF('Création champs PV'!BR52="1a","1a","")))))</f>
        <v/>
      </c>
      <c r="BS47" s="27" t="str">
        <f>IF('Création champs PV'!BS52=1,1,IF(OR('Création champs PV'!BS52="V1",'Création champs PV'!BS52="V2"),"V",IF('Création champs PV'!BS52="B1","B",IF('Création champs PV'!BS52="B2","B",IF('Création champs PV'!BS52="1a","1a","")))))</f>
        <v/>
      </c>
      <c r="BT47" s="27" t="str">
        <f>IF('Création champs PV'!BT52=1,1,IF(OR('Création champs PV'!BT52="V1",'Création champs PV'!BT52="V2"),"V",IF('Création champs PV'!BT52="B1","B",IF('Création champs PV'!BT52="B2","B",IF('Création champs PV'!BT52="1a","1a","")))))</f>
        <v/>
      </c>
      <c r="BU47" s="27" t="str">
        <f>IF('Création champs PV'!BU52=1,1,IF(OR('Création champs PV'!BU52="V1",'Création champs PV'!BU52="V2"),"V",IF('Création champs PV'!BU52="B1","B",IF('Création champs PV'!BU52="B2","B",IF('Création champs PV'!BU52="1a","1a","")))))</f>
        <v/>
      </c>
      <c r="BV47" s="27" t="str">
        <f>IF('Création champs PV'!BV52=1,1,IF(OR('Création champs PV'!BV52="V1",'Création champs PV'!BV52="V2"),"V",IF('Création champs PV'!BV52="B1","B",IF('Création champs PV'!BV52="B2","B",IF('Création champs PV'!BV52="1a","1a","")))))</f>
        <v/>
      </c>
      <c r="BW47" s="27" t="str">
        <f>IF('Création champs PV'!BW52=1,1,IF(OR('Création champs PV'!BW52="V1",'Création champs PV'!BW52="V2"),"V",IF('Création champs PV'!BW52="B1","B",IF('Création champs PV'!BW52="B2","B",IF('Création champs PV'!BW52="1a","1a","")))))</f>
        <v/>
      </c>
      <c r="BX47" s="27" t="str">
        <f>IF('Création champs PV'!BX52=1,1,IF(OR('Création champs PV'!BX52="V1",'Création champs PV'!BX52="V2"),"V",IF('Création champs PV'!BX52="B1","B",IF('Création champs PV'!BX52="B2","B",IF('Création champs PV'!BX52="1a","1a","")))))</f>
        <v/>
      </c>
      <c r="BY47" s="27" t="str">
        <f>IF('Création champs PV'!BY52=1,1,IF(OR('Création champs PV'!BY52="V1",'Création champs PV'!BY52="V2"),"V",IF('Création champs PV'!BY52="B1","B",IF('Création champs PV'!BY52="B2","B",IF('Création champs PV'!BY52="1a","1a","")))))</f>
        <v/>
      </c>
      <c r="BZ47" s="27" t="str">
        <f>IF('Création champs PV'!BZ52=1,1,IF(OR('Création champs PV'!BZ52="V1",'Création champs PV'!BZ52="V2"),"V",IF('Création champs PV'!BZ52="B1","B",IF('Création champs PV'!BZ52="B2","B",IF('Création champs PV'!BZ52="1a","1a","")))))</f>
        <v/>
      </c>
      <c r="CA47" s="27" t="str">
        <f>IF('Création champs PV'!CA52=1,1,IF(OR('Création champs PV'!CA52="V1",'Création champs PV'!CA52="V2"),"V",IF('Création champs PV'!CA52="B1","B",IF('Création champs PV'!CA52="B2","B",IF('Création champs PV'!CA52="1a","1a","")))))</f>
        <v/>
      </c>
      <c r="CB47" s="27" t="str">
        <f>IF('Création champs PV'!CB52=1,1,IF(OR('Création champs PV'!CB52="V1",'Création champs PV'!CB52="V2"),"V",IF('Création champs PV'!CB52="B1","B",IF('Création champs PV'!CB52="B2","B",IF('Création champs PV'!CB52="1a","1a","")))))</f>
        <v/>
      </c>
      <c r="CC47" s="27" t="str">
        <f>IF('Création champs PV'!CC52=1,1,IF(OR('Création champs PV'!CC52="V1",'Création champs PV'!CC52="V2"),"V",IF('Création champs PV'!CC52="B1","B",IF('Création champs PV'!CC52="B2","B",IF('Création champs PV'!CC52="1a","1a","")))))</f>
        <v/>
      </c>
      <c r="CD47" s="27" t="str">
        <f>IF('Création champs PV'!CD52=1,1,IF(OR('Création champs PV'!CD52="V1",'Création champs PV'!CD52="V2"),"V",IF('Création champs PV'!CD52="B1","B",IF('Création champs PV'!CD52="B2","B",IF('Création champs PV'!CD52="1a","1a","")))))</f>
        <v/>
      </c>
      <c r="CE47" s="27" t="str">
        <f>IF('Création champs PV'!CE52=1,1,IF(OR('Création champs PV'!CE52="V1",'Création champs PV'!CE52="V2"),"V",IF('Création champs PV'!CE52="B1","B",IF('Création champs PV'!CE52="B2","B",IF('Création champs PV'!CE52="1a","1a","")))))</f>
        <v/>
      </c>
      <c r="CF47" s="27" t="str">
        <f>IF('Création champs PV'!CF52=1,1,IF(OR('Création champs PV'!CF52="V1",'Création champs PV'!CF52="V2"),"V",IF('Création champs PV'!CF52="B1","B",IF('Création champs PV'!CF52="B2","B",IF('Création champs PV'!CF52="1a","1a","")))))</f>
        <v/>
      </c>
      <c r="CG47" s="27" t="str">
        <f>IF('Création champs PV'!CG52=1,1,IF(OR('Création champs PV'!CG52="V1",'Création champs PV'!CG52="V2"),"V",IF('Création champs PV'!CG52="B1","B",IF('Création champs PV'!CG52="B2","B",IF('Création champs PV'!CG52="1a","1a","")))))</f>
        <v/>
      </c>
      <c r="CH47" s="27" t="str">
        <f>IF('Création champs PV'!CH52=1,1,IF(OR('Création champs PV'!CH52="V1",'Création champs PV'!CH52="V2"),"V",IF('Création champs PV'!CH52="B1","B",IF('Création champs PV'!CH52="B2","B",IF('Création champs PV'!CH52="1a","1a","")))))</f>
        <v/>
      </c>
      <c r="CI47" s="27" t="str">
        <f>IF('Création champs PV'!CI52=1,1,IF(OR('Création champs PV'!CI52="V1",'Création champs PV'!CI52="V2"),"V",IF('Création champs PV'!CI52="B1","B",IF('Création champs PV'!CI52="B2","B",IF('Création champs PV'!CI52="1a","1a","")))))</f>
        <v/>
      </c>
      <c r="CJ47" s="27" t="str">
        <f>IF('Création champs PV'!CJ52=1,1,IF(OR('Création champs PV'!CJ52="V1",'Création champs PV'!CJ52="V2"),"V",IF('Création champs PV'!CJ52="B1","B",IF('Création champs PV'!CJ52="B2","B",IF('Création champs PV'!CJ52="1a","1a","")))))</f>
        <v/>
      </c>
      <c r="CK47" s="27" t="str">
        <f>IF('Création champs PV'!CK52=1,1,IF(OR('Création champs PV'!CK52="V1",'Création champs PV'!CK52="V2"),"V",IF('Création champs PV'!CK52="B1","B",IF('Création champs PV'!CK52="B2","B",IF('Création champs PV'!CK52="1a","1a","")))))</f>
        <v/>
      </c>
      <c r="CL47" s="27" t="str">
        <f>IF('Création champs PV'!CL52=1,1,IF(OR('Création champs PV'!CL52="V1",'Création champs PV'!CL52="V2"),"V",IF('Création champs PV'!CL52="B1","B",IF('Création champs PV'!CL52="B2","B",IF('Création champs PV'!CL52="1a","1a","")))))</f>
        <v/>
      </c>
      <c r="CM47" s="27" t="str">
        <f>IF('Création champs PV'!CM52=1,1,IF(OR('Création champs PV'!CM52="V1",'Création champs PV'!CM52="V2"),"V",IF('Création champs PV'!CM52="B1","B",IF('Création champs PV'!CM52="B2","B",IF('Création champs PV'!CM52="1a","1a","")))))</f>
        <v/>
      </c>
      <c r="CN47" s="27" t="str">
        <f>IF('Création champs PV'!CN52=1,1,IF(OR('Création champs PV'!CN52="V1",'Création champs PV'!CN52="V2"),"V",IF('Création champs PV'!CN52="B1","B",IF('Création champs PV'!CN52="B2","B",IF('Création champs PV'!CN52="1a","1a","")))))</f>
        <v/>
      </c>
      <c r="CO47" s="27" t="str">
        <f>IF('Création champs PV'!CO52=1,1,IF(OR('Création champs PV'!CO52="V1",'Création champs PV'!CO52="V2"),"V",IF('Création champs PV'!CO52="B1","B",IF('Création champs PV'!CO52="B2","B",IF('Création champs PV'!CO52="1a","1a","")))))</f>
        <v/>
      </c>
      <c r="CP47" s="27" t="str">
        <f>IF('Création champs PV'!CP52=1,1,IF(OR('Création champs PV'!CP52="V1",'Création champs PV'!CP52="V2"),"V",IF('Création champs PV'!CP52="B1","B",IF('Création champs PV'!CP52="B2","B",IF('Création champs PV'!CP52="1a","1a","")))))</f>
        <v/>
      </c>
      <c r="CQ47" s="27" t="str">
        <f>IF('Création champs PV'!CQ52=1,1,IF(OR('Création champs PV'!CQ52="V1",'Création champs PV'!CQ52="V2"),"V",IF('Création champs PV'!CQ52="B1","B",IF('Création champs PV'!CQ52="B2","B",IF('Création champs PV'!CQ52="1a","1a","")))))</f>
        <v/>
      </c>
      <c r="CR47" s="27" t="str">
        <f>IF('Création champs PV'!CR52=1,1,IF(OR('Création champs PV'!CR52="V1",'Création champs PV'!CR52="V2"),"V",IF('Création champs PV'!CR52="B1","B",IF('Création champs PV'!CR52="B2","B",IF('Création champs PV'!CR52="1a","1a","")))))</f>
        <v/>
      </c>
      <c r="CS47" s="27" t="str">
        <f>IF('Création champs PV'!CS52=1,1,IF(OR('Création champs PV'!CS52="V1",'Création champs PV'!CS52="V2"),"V",IF('Création champs PV'!CS52="B1","B",IF('Création champs PV'!CS52="B2","B",IF('Création champs PV'!CS52="1a","1a","")))))</f>
        <v/>
      </c>
      <c r="CT47" s="27" t="str">
        <f>IF('Création champs PV'!CT52=1,1,IF(OR('Création champs PV'!CT52="V1",'Création champs PV'!CT52="V2"),"V",IF('Création champs PV'!CT52="B1","B",IF('Création champs PV'!CT52="B2","B",IF('Création champs PV'!CT52="1a","1a","")))))</f>
        <v/>
      </c>
      <c r="CU47" s="27" t="str">
        <f>IF('Création champs PV'!CU52=1,1,IF(OR('Création champs PV'!CU52="V1",'Création champs PV'!CU52="V2"),"V",IF('Création champs PV'!CU52="B1","B",IF('Création champs PV'!CU52="B2","B",IF('Création champs PV'!CU52="1a","1a","")))))</f>
        <v/>
      </c>
      <c r="CV47" s="27" t="str">
        <f>IF('Création champs PV'!CV52=1,1,IF(OR('Création champs PV'!CV52="V1",'Création champs PV'!CV52="V2"),"V",IF('Création champs PV'!CV52="B1","B",IF('Création champs PV'!CV52="B2","B",IF('Création champs PV'!CV52="1a","1a","")))))</f>
        <v/>
      </c>
      <c r="CW47" s="27" t="str">
        <f>IF('Création champs PV'!CW52=1,1,IF(OR('Création champs PV'!CW52="V1",'Création champs PV'!CW52="V2"),"V",IF('Création champs PV'!CW52="B1","B",IF('Création champs PV'!CW52="B2","B",IF('Création champs PV'!CW52="1a","1a","")))))</f>
        <v/>
      </c>
      <c r="CX47" s="27" t="str">
        <f>IF('Création champs PV'!CX52=1,1,IF(OR('Création champs PV'!CX52="V1",'Création champs PV'!CX52="V2"),"V",IF('Création champs PV'!CX52="B1","B",IF('Création champs PV'!CX52="B2","B",IF('Création champs PV'!CX52="1a","1a","")))))</f>
        <v/>
      </c>
      <c r="CY47" s="27" t="str">
        <f>IF('Création champs PV'!CY52=1,1,IF(OR('Création champs PV'!CY52="V1",'Création champs PV'!CY52="V2"),"V",IF('Création champs PV'!CY52="B1","B",IF('Création champs PV'!CY52="B2","B",IF('Création champs PV'!CY52="1a","1a","")))))</f>
        <v/>
      </c>
      <c r="CZ47" s="27" t="str">
        <f>IF('Création champs PV'!CZ52=1,1,IF(OR('Création champs PV'!CZ52="V1",'Création champs PV'!CZ52="V2"),"V",IF('Création champs PV'!CZ52="B1","B",IF('Création champs PV'!CZ52="B2","B",IF('Création champs PV'!CZ52="1a","1a","")))))</f>
        <v/>
      </c>
      <c r="DA47" s="27" t="str">
        <f>IF('Création champs PV'!DA52=1,1,IF(OR('Création champs PV'!DA52="V1",'Création champs PV'!DA52="V2"),"V",IF('Création champs PV'!DA52="B1","B",IF('Création champs PV'!DA52="B2","B",IF('Création champs PV'!DA52="1a","1a","")))))</f>
        <v/>
      </c>
      <c r="DB47" s="27" t="str">
        <f>IF('Création champs PV'!DB52=1,1,IF(OR('Création champs PV'!DB52="V1",'Création champs PV'!DB52="V2"),"V",IF('Création champs PV'!DB52="B1","B",IF('Création champs PV'!DB52="B2","B",IF('Création champs PV'!DB52="1a","1a","")))))</f>
        <v/>
      </c>
      <c r="DC47" s="27" t="str">
        <f>IF('Création champs PV'!DC52=1,1,IF(OR('Création champs PV'!DC52="V1",'Création champs PV'!DC52="V2"),"V",IF('Création champs PV'!DC52="B1","B",IF('Création champs PV'!DC52="B2","B",IF('Création champs PV'!DC52="1a","1a","")))))</f>
        <v/>
      </c>
      <c r="DD47" s="28" t="str">
        <f>IF('Création champs PV'!DD52=1,1,IF(OR('Création champs PV'!DD52="V1",'Création champs PV'!DD52="V2"),"V",IF('Création champs PV'!DD52="B1","B",IF('Création champs PV'!DD52="B2","B",IF('Création champs PV'!DD52="1a","1a","")))))</f>
        <v/>
      </c>
      <c r="DE47" s="37"/>
    </row>
    <row r="48" spans="2:109" ht="21" customHeight="1" x14ac:dyDescent="0.35">
      <c r="B48" s="36"/>
      <c r="C48" s="26" t="str">
        <f>IF('Création champs PV'!C53=1,1,IF(OR('Création champs PV'!C53="V1",'Création champs PV'!C53="V2"),"V",IF('Création champs PV'!C53="B1","B",IF('Création champs PV'!C53="B2","B",IF('Création champs PV'!C53="1a","1a","")))))</f>
        <v/>
      </c>
      <c r="D48" s="27" t="str">
        <f>IF('Création champs PV'!D53=1,1,IF(OR('Création champs PV'!D53="V1",'Création champs PV'!D53="V2"),"V",IF('Création champs PV'!D53="B1","B",IF('Création champs PV'!D53="B2","B",IF('Création champs PV'!D53="1a","1a","")))))</f>
        <v/>
      </c>
      <c r="E48" s="27" t="str">
        <f>IF('Création champs PV'!E53=1,1,IF(OR('Création champs PV'!E53="V1",'Création champs PV'!E53="V2"),"V",IF('Création champs PV'!E53="B1","B",IF('Création champs PV'!E53="B2","B",IF('Création champs PV'!E53="1a","1a","")))))</f>
        <v/>
      </c>
      <c r="F48" s="27" t="str">
        <f>IF('Création champs PV'!F53=1,1,IF(OR('Création champs PV'!F53="V1",'Création champs PV'!F53="V2"),"V",IF('Création champs PV'!F53="B1","B",IF('Création champs PV'!F53="B2","B",IF('Création champs PV'!F53="1a","1a","")))))</f>
        <v/>
      </c>
      <c r="G48" s="27" t="str">
        <f>IF('Création champs PV'!G53=1,1,IF(OR('Création champs PV'!G53="V1",'Création champs PV'!G53="V2"),"V",IF('Création champs PV'!G53="B1","B",IF('Création champs PV'!G53="B2","B",IF('Création champs PV'!G53="1a","1a","")))))</f>
        <v/>
      </c>
      <c r="H48" s="27" t="str">
        <f>IF('Création champs PV'!H53=1,1,IF(OR('Création champs PV'!H53="V1",'Création champs PV'!H53="V2"),"V",IF('Création champs PV'!H53="B1","B",IF('Création champs PV'!H53="B2","B",IF('Création champs PV'!H53="1a","1a","")))))</f>
        <v/>
      </c>
      <c r="I48" s="27" t="str">
        <f>IF('Création champs PV'!I53=1,1,IF(OR('Création champs PV'!I53="V1",'Création champs PV'!I53="V2"),"V",IF('Création champs PV'!I53="B1","B",IF('Création champs PV'!I53="B2","B",IF('Création champs PV'!I53="1a","1a","")))))</f>
        <v/>
      </c>
      <c r="J48" s="27" t="str">
        <f>IF('Création champs PV'!J53=1,1,IF(OR('Création champs PV'!J53="V1",'Création champs PV'!J53="V2"),"V",IF('Création champs PV'!J53="B1","B",IF('Création champs PV'!J53="B2","B",IF('Création champs PV'!J53="1a","1a","")))))</f>
        <v/>
      </c>
      <c r="K48" s="27" t="str">
        <f>IF('Création champs PV'!K53=1,1,IF(OR('Création champs PV'!K53="V1",'Création champs PV'!K53="V2"),"V",IF('Création champs PV'!K53="B1","B",IF('Création champs PV'!K53="B2","B",IF('Création champs PV'!K53="1a","1a","")))))</f>
        <v/>
      </c>
      <c r="L48" s="27" t="str">
        <f>IF('Création champs PV'!L53=1,1,IF(OR('Création champs PV'!L53="V1",'Création champs PV'!L53="V2"),"V",IF('Création champs PV'!L53="B1","B",IF('Création champs PV'!L53="B2","B",IF('Création champs PV'!L53="1a","1a","")))))</f>
        <v/>
      </c>
      <c r="M48" s="27" t="str">
        <f>IF('Création champs PV'!M53=1,1,IF(OR('Création champs PV'!M53="V1",'Création champs PV'!M53="V2"),"V",IF('Création champs PV'!M53="B1","B",IF('Création champs PV'!M53="B2","B",IF('Création champs PV'!M53="1a","1a","")))))</f>
        <v/>
      </c>
      <c r="N48" s="27" t="str">
        <f>IF('Création champs PV'!N53=1,1,IF(OR('Création champs PV'!N53="V1",'Création champs PV'!N53="V2"),"V",IF('Création champs PV'!N53="B1","B",IF('Création champs PV'!N53="B2","B",IF('Création champs PV'!N53="1a","1a","")))))</f>
        <v/>
      </c>
      <c r="O48" s="27" t="str">
        <f>IF('Création champs PV'!O53=1,1,IF(OR('Création champs PV'!O53="V1",'Création champs PV'!O53="V2"),"V",IF('Création champs PV'!O53="B1","B",IF('Création champs PV'!O53="B2","B",IF('Création champs PV'!O53="1a","1a","")))))</f>
        <v/>
      </c>
      <c r="P48" s="27" t="str">
        <f>IF('Création champs PV'!P53=1,1,IF(OR('Création champs PV'!P53="V1",'Création champs PV'!P53="V2"),"V",IF('Création champs PV'!P53="B1","B",IF('Création champs PV'!P53="B2","B",IF('Création champs PV'!P53="1a","1a","")))))</f>
        <v/>
      </c>
      <c r="Q48" s="27" t="str">
        <f>IF('Création champs PV'!Q53=1,1,IF(OR('Création champs PV'!Q53="V1",'Création champs PV'!Q53="V2"),"V",IF('Création champs PV'!Q53="B1","B",IF('Création champs PV'!Q53="B2","B",IF('Création champs PV'!Q53="1a","1a","")))))</f>
        <v/>
      </c>
      <c r="R48" s="27" t="str">
        <f>IF('Création champs PV'!R53=1,1,IF(OR('Création champs PV'!R53="V1",'Création champs PV'!R53="V2"),"V",IF('Création champs PV'!R53="B1","B",IF('Création champs PV'!R53="B2","B",IF('Création champs PV'!R53="1a","1a","")))))</f>
        <v/>
      </c>
      <c r="S48" s="27" t="str">
        <f>IF('Création champs PV'!S53=1,1,IF(OR('Création champs PV'!S53="V1",'Création champs PV'!S53="V2"),"V",IF('Création champs PV'!S53="B1","B",IF('Création champs PV'!S53="B2","B",IF('Création champs PV'!S53="1a","1a","")))))</f>
        <v/>
      </c>
      <c r="T48" s="27" t="str">
        <f>IF('Création champs PV'!T53=1,1,IF(OR('Création champs PV'!T53="V1",'Création champs PV'!T53="V2"),"V",IF('Création champs PV'!T53="B1","B",IF('Création champs PV'!T53="B2","B",IF('Création champs PV'!T53="1a","1a","")))))</f>
        <v/>
      </c>
      <c r="U48" s="27" t="str">
        <f>IF('Création champs PV'!U53=1,1,IF(OR('Création champs PV'!U53="V1",'Création champs PV'!U53="V2"),"V",IF('Création champs PV'!U53="B1","B",IF('Création champs PV'!U53="B2","B",IF('Création champs PV'!U53="1a","1a","")))))</f>
        <v/>
      </c>
      <c r="V48" s="27" t="str">
        <f>IF('Création champs PV'!V53=1,1,IF(OR('Création champs PV'!V53="V1",'Création champs PV'!V53="V2"),"V",IF('Création champs PV'!V53="B1","B",IF('Création champs PV'!V53="B2","B",IF('Création champs PV'!V53="1a","1a","")))))</f>
        <v/>
      </c>
      <c r="W48" s="27" t="str">
        <f>IF('Création champs PV'!W53=1,1,IF(OR('Création champs PV'!W53="V1",'Création champs PV'!W53="V2"),"V",IF('Création champs PV'!W53="B1","B",IF('Création champs PV'!W53="B2","B",IF('Création champs PV'!W53="1a","1a","")))))</f>
        <v/>
      </c>
      <c r="X48" s="27" t="str">
        <f>IF('Création champs PV'!X53=1,1,IF(OR('Création champs PV'!X53="V1",'Création champs PV'!X53="V2"),"V",IF('Création champs PV'!X53="B1","B",IF('Création champs PV'!X53="B2","B",IF('Création champs PV'!X53="1a","1a","")))))</f>
        <v/>
      </c>
      <c r="Y48" s="27" t="str">
        <f>IF('Création champs PV'!Y53=1,1,IF(OR('Création champs PV'!Y53="V1",'Création champs PV'!Y53="V2"),"V",IF('Création champs PV'!Y53="B1","B",IF('Création champs PV'!Y53="B2","B",IF('Création champs PV'!Y53="1a","1a","")))))</f>
        <v/>
      </c>
      <c r="Z48" s="27" t="str">
        <f>IF('Création champs PV'!Z53=1,1,IF(OR('Création champs PV'!Z53="V1",'Création champs PV'!Z53="V2"),"V",IF('Création champs PV'!Z53="B1","B",IF('Création champs PV'!Z53="B2","B",IF('Création champs PV'!Z53="1a","1a","")))))</f>
        <v/>
      </c>
      <c r="AA48" s="27" t="str">
        <f>IF('Création champs PV'!AA53=1,1,IF(OR('Création champs PV'!AA53="V1",'Création champs PV'!AA53="V2"),"V",IF('Création champs PV'!AA53="B1","B",IF('Création champs PV'!AA53="B2","B",IF('Création champs PV'!AA53="1a","1a","")))))</f>
        <v/>
      </c>
      <c r="AB48" s="27" t="str">
        <f>IF('Création champs PV'!AB53=1,1,IF(OR('Création champs PV'!AB53="V1",'Création champs PV'!AB53="V2"),"V",IF('Création champs PV'!AB53="B1","B",IF('Création champs PV'!AB53="B2","B",IF('Création champs PV'!AB53="1a","1a","")))))</f>
        <v/>
      </c>
      <c r="AC48" s="27" t="str">
        <f>IF('Création champs PV'!AC53=1,1,IF(OR('Création champs PV'!AC53="V1",'Création champs PV'!AC53="V2"),"V",IF('Création champs PV'!AC53="B1","B",IF('Création champs PV'!AC53="B2","B",IF('Création champs PV'!AC53="1a","1a","")))))</f>
        <v/>
      </c>
      <c r="AD48" s="27" t="str">
        <f>IF('Création champs PV'!AD53=1,1,IF(OR('Création champs PV'!AD53="V1",'Création champs PV'!AD53="V2"),"V",IF('Création champs PV'!AD53="B1","B",IF('Création champs PV'!AD53="B2","B",IF('Création champs PV'!AD53="1a","1a","")))))</f>
        <v/>
      </c>
      <c r="AE48" s="27" t="str">
        <f>IF('Création champs PV'!AE53=1,1,IF(OR('Création champs PV'!AE53="V1",'Création champs PV'!AE53="V2"),"V",IF('Création champs PV'!AE53="B1","B",IF('Création champs PV'!AE53="B2","B",IF('Création champs PV'!AE53="1a","1a","")))))</f>
        <v/>
      </c>
      <c r="AF48" s="27" t="str">
        <f>IF('Création champs PV'!AF53=1,1,IF(OR('Création champs PV'!AF53="V1",'Création champs PV'!AF53="V2"),"V",IF('Création champs PV'!AF53="B1","B",IF('Création champs PV'!AF53="B2","B",IF('Création champs PV'!AF53="1a","1a","")))))</f>
        <v/>
      </c>
      <c r="AG48" s="27" t="str">
        <f>IF('Création champs PV'!AG53=1,1,IF(OR('Création champs PV'!AG53="V1",'Création champs PV'!AG53="V2"),"V",IF('Création champs PV'!AG53="B1","B",IF('Création champs PV'!AG53="B2","B",IF('Création champs PV'!AG53="1a","1a","")))))</f>
        <v/>
      </c>
      <c r="AH48" s="27" t="str">
        <f>IF('Création champs PV'!AH53=1,1,IF(OR('Création champs PV'!AH53="V1",'Création champs PV'!AH53="V2"),"V",IF('Création champs PV'!AH53="B1","B",IF('Création champs PV'!AH53="B2","B",IF('Création champs PV'!AH53="1a","1a","")))))</f>
        <v/>
      </c>
      <c r="AI48" s="27" t="str">
        <f>IF('Création champs PV'!AI53=1,1,IF(OR('Création champs PV'!AI53="V1",'Création champs PV'!AI53="V2"),"V",IF('Création champs PV'!AI53="B1","B",IF('Création champs PV'!AI53="B2","B",IF('Création champs PV'!AI53="1a","1a","")))))</f>
        <v/>
      </c>
      <c r="AJ48" s="27" t="str">
        <f>IF('Création champs PV'!AJ53=1,1,IF(OR('Création champs PV'!AJ53="V1",'Création champs PV'!AJ53="V2"),"V",IF('Création champs PV'!AJ53="B1","B",IF('Création champs PV'!AJ53="B2","B",IF('Création champs PV'!AJ53="1a","1a","")))))</f>
        <v/>
      </c>
      <c r="AK48" s="27" t="str">
        <f>IF('Création champs PV'!AK53=1,1,IF(OR('Création champs PV'!AK53="V1",'Création champs PV'!AK53="V2"),"V",IF('Création champs PV'!AK53="B1","B",IF('Création champs PV'!AK53="B2","B",IF('Création champs PV'!AK53="1a","1a","")))))</f>
        <v/>
      </c>
      <c r="AL48" s="27" t="str">
        <f>IF('Création champs PV'!AL53=1,1,IF(OR('Création champs PV'!AL53="V1",'Création champs PV'!AL53="V2"),"V",IF('Création champs PV'!AL53="B1","B",IF('Création champs PV'!AL53="B2","B",IF('Création champs PV'!AL53="1a","1a","")))))</f>
        <v/>
      </c>
      <c r="AM48" s="27" t="str">
        <f>IF('Création champs PV'!AM53=1,1,IF(OR('Création champs PV'!AM53="V1",'Création champs PV'!AM53="V2"),"V",IF('Création champs PV'!AM53="B1","B",IF('Création champs PV'!AM53="B2","B",IF('Création champs PV'!AM53="1a","1a","")))))</f>
        <v/>
      </c>
      <c r="AN48" s="27" t="str">
        <f>IF('Création champs PV'!AN53=1,1,IF(OR('Création champs PV'!AN53="V1",'Création champs PV'!AN53="V2"),"V",IF('Création champs PV'!AN53="B1","B",IF('Création champs PV'!AN53="B2","B",IF('Création champs PV'!AN53="1a","1a","")))))</f>
        <v/>
      </c>
      <c r="AO48" s="27" t="str">
        <f>IF('Création champs PV'!AO53=1,1,IF(OR('Création champs PV'!AO53="V1",'Création champs PV'!AO53="V2"),"V",IF('Création champs PV'!AO53="B1","B",IF('Création champs PV'!AO53="B2","B",IF('Création champs PV'!AO53="1a","1a","")))))</f>
        <v/>
      </c>
      <c r="AP48" s="27" t="str">
        <f>IF('Création champs PV'!AP53=1,1,IF(OR('Création champs PV'!AP53="V1",'Création champs PV'!AP53="V2"),"V",IF('Création champs PV'!AP53="B1","B",IF('Création champs PV'!AP53="B2","B",IF('Création champs PV'!AP53="1a","1a","")))))</f>
        <v/>
      </c>
      <c r="AQ48" s="27" t="str">
        <f>IF('Création champs PV'!AQ53=1,1,IF(OR('Création champs PV'!AQ53="V1",'Création champs PV'!AQ53="V2"),"V",IF('Création champs PV'!AQ53="B1","B",IF('Création champs PV'!AQ53="B2","B",IF('Création champs PV'!AQ53="1a","1a","")))))</f>
        <v/>
      </c>
      <c r="AR48" s="27" t="str">
        <f>IF('Création champs PV'!AR53=1,1,IF(OR('Création champs PV'!AR53="V1",'Création champs PV'!AR53="V2"),"V",IF('Création champs PV'!AR53="B1","B",IF('Création champs PV'!AR53="B2","B",IF('Création champs PV'!AR53="1a","1a","")))))</f>
        <v/>
      </c>
      <c r="AS48" s="27" t="str">
        <f>IF('Création champs PV'!AS53=1,1,IF(OR('Création champs PV'!AS53="V1",'Création champs PV'!AS53="V2"),"V",IF('Création champs PV'!AS53="B1","B",IF('Création champs PV'!AS53="B2","B",IF('Création champs PV'!AS53="1a","1a","")))))</f>
        <v/>
      </c>
      <c r="AT48" s="27" t="str">
        <f>IF('Création champs PV'!AT53=1,1,IF(OR('Création champs PV'!AT53="V1",'Création champs PV'!AT53="V2"),"V",IF('Création champs PV'!AT53="B1","B",IF('Création champs PV'!AT53="B2","B",IF('Création champs PV'!AT53="1a","1a","")))))</f>
        <v/>
      </c>
      <c r="AU48" s="27" t="str">
        <f>IF('Création champs PV'!AU53=1,1,IF(OR('Création champs PV'!AU53="V1",'Création champs PV'!AU53="V2"),"V",IF('Création champs PV'!AU53="B1","B",IF('Création champs PV'!AU53="B2","B",IF('Création champs PV'!AU53="1a","1a","")))))</f>
        <v/>
      </c>
      <c r="AV48" s="27" t="str">
        <f>IF('Création champs PV'!AV53=1,1,IF(OR('Création champs PV'!AV53="V1",'Création champs PV'!AV53="V2"),"V",IF('Création champs PV'!AV53="B1","B",IF('Création champs PV'!AV53="B2","B",IF('Création champs PV'!AV53="1a","1a","")))))</f>
        <v/>
      </c>
      <c r="AW48" s="27" t="str">
        <f>IF('Création champs PV'!AW53=1,1,IF(OR('Création champs PV'!AW53="V1",'Création champs PV'!AW53="V2"),"V",IF('Création champs PV'!AW53="B1","B",IF('Création champs PV'!AW53="B2","B",IF('Création champs PV'!AW53="1a","1a","")))))</f>
        <v/>
      </c>
      <c r="AX48" s="27" t="str">
        <f>IF('Création champs PV'!AX53=1,1,IF(OR('Création champs PV'!AX53="V1",'Création champs PV'!AX53="V2"),"V",IF('Création champs PV'!AX53="B1","B",IF('Création champs PV'!AX53="B2","B",IF('Création champs PV'!AX53="1a","1a","")))))</f>
        <v/>
      </c>
      <c r="AY48" s="27" t="str">
        <f>IF('Création champs PV'!AY53=1,1,IF(OR('Création champs PV'!AY53="V1",'Création champs PV'!AY53="V2"),"V",IF('Création champs PV'!AY53="B1","B",IF('Création champs PV'!AY53="B2","B",IF('Création champs PV'!AY53="1a","1a","")))))</f>
        <v/>
      </c>
      <c r="AZ48" s="27" t="str">
        <f>IF('Création champs PV'!AZ53=1,1,IF(OR('Création champs PV'!AZ53="V1",'Création champs PV'!AZ53="V2"),"V",IF('Création champs PV'!AZ53="B1","B",IF('Création champs PV'!AZ53="B2","B",IF('Création champs PV'!AZ53="1a","1a","")))))</f>
        <v/>
      </c>
      <c r="BA48" s="27" t="str">
        <f>IF('Création champs PV'!BA53=1,1,IF(OR('Création champs PV'!BA53="V1",'Création champs PV'!BA53="V2"),"V",IF('Création champs PV'!BA53="B1","B",IF('Création champs PV'!BA53="B2","B",IF('Création champs PV'!BA53="1a","1a","")))))</f>
        <v/>
      </c>
      <c r="BB48" s="27" t="str">
        <f>IF('Création champs PV'!BB53=1,1,IF(OR('Création champs PV'!BB53="V1",'Création champs PV'!BB53="V2"),"V",IF('Création champs PV'!BB53="B1","B",IF('Création champs PV'!BB53="B2","B",IF('Création champs PV'!BB53="1a","1a","")))))</f>
        <v/>
      </c>
      <c r="BC48" s="27" t="str">
        <f>IF('Création champs PV'!BC53=1,1,IF(OR('Création champs PV'!BC53="V1",'Création champs PV'!BC53="V2"),"V",IF('Création champs PV'!BC53="B1","B",IF('Création champs PV'!BC53="B2","B",IF('Création champs PV'!BC53="1a","1a","")))))</f>
        <v/>
      </c>
      <c r="BD48" s="27" t="str">
        <f>IF('Création champs PV'!BD53=1,1,IF(OR('Création champs PV'!BD53="V1",'Création champs PV'!BD53="V2"),"V",IF('Création champs PV'!BD53="B1","B",IF('Création champs PV'!BD53="B2","B",IF('Création champs PV'!BD53="1a","1a","")))))</f>
        <v/>
      </c>
      <c r="BE48" s="27" t="str">
        <f>IF('Création champs PV'!BE53=1,1,IF(OR('Création champs PV'!BE53="V1",'Création champs PV'!BE53="V2"),"V",IF('Création champs PV'!BE53="B1","B",IF('Création champs PV'!BE53="B2","B",IF('Création champs PV'!BE53="1a","1a","")))))</f>
        <v/>
      </c>
      <c r="BF48" s="27" t="str">
        <f>IF('Création champs PV'!BF53=1,1,IF(OR('Création champs PV'!BF53="V1",'Création champs PV'!BF53="V2"),"V",IF('Création champs PV'!BF53="B1","B",IF('Création champs PV'!BF53="B2","B",IF('Création champs PV'!BF53="1a","1a","")))))</f>
        <v/>
      </c>
      <c r="BG48" s="27" t="str">
        <f>IF('Création champs PV'!BG53=1,1,IF(OR('Création champs PV'!BG53="V1",'Création champs PV'!BG53="V2"),"V",IF('Création champs PV'!BG53="B1","B",IF('Création champs PV'!BG53="B2","B",IF('Création champs PV'!BG53="1a","1a","")))))</f>
        <v/>
      </c>
      <c r="BH48" s="27" t="str">
        <f>IF('Création champs PV'!BH53=1,1,IF(OR('Création champs PV'!BH53="V1",'Création champs PV'!BH53="V2"),"V",IF('Création champs PV'!BH53="B1","B",IF('Création champs PV'!BH53="B2","B",IF('Création champs PV'!BH53="1a","1a","")))))</f>
        <v/>
      </c>
      <c r="BI48" s="27" t="str">
        <f>IF('Création champs PV'!BI53=1,1,IF(OR('Création champs PV'!BI53="V1",'Création champs PV'!BI53="V2"),"V",IF('Création champs PV'!BI53="B1","B",IF('Création champs PV'!BI53="B2","B",IF('Création champs PV'!BI53="1a","1a","")))))</f>
        <v/>
      </c>
      <c r="BJ48" s="27" t="str">
        <f>IF('Création champs PV'!BJ53=1,1,IF(OR('Création champs PV'!BJ53="V1",'Création champs PV'!BJ53="V2"),"V",IF('Création champs PV'!BJ53="B1","B",IF('Création champs PV'!BJ53="B2","B",IF('Création champs PV'!BJ53="1a","1a","")))))</f>
        <v/>
      </c>
      <c r="BK48" s="27" t="str">
        <f>IF('Création champs PV'!BK53=1,1,IF(OR('Création champs PV'!BK53="V1",'Création champs PV'!BK53="V2"),"V",IF('Création champs PV'!BK53="B1","B",IF('Création champs PV'!BK53="B2","B",IF('Création champs PV'!BK53="1a","1a","")))))</f>
        <v/>
      </c>
      <c r="BL48" s="27" t="str">
        <f>IF('Création champs PV'!BL53=1,1,IF(OR('Création champs PV'!BL53="V1",'Création champs PV'!BL53="V2"),"V",IF('Création champs PV'!BL53="B1","B",IF('Création champs PV'!BL53="B2","B",IF('Création champs PV'!BL53="1a","1a","")))))</f>
        <v/>
      </c>
      <c r="BM48" s="27" t="str">
        <f>IF('Création champs PV'!BM53=1,1,IF(OR('Création champs PV'!BM53="V1",'Création champs PV'!BM53="V2"),"V",IF('Création champs PV'!BM53="B1","B",IF('Création champs PV'!BM53="B2","B",IF('Création champs PV'!BM53="1a","1a","")))))</f>
        <v/>
      </c>
      <c r="BN48" s="27" t="str">
        <f>IF('Création champs PV'!BN53=1,1,IF(OR('Création champs PV'!BN53="V1",'Création champs PV'!BN53="V2"),"V",IF('Création champs PV'!BN53="B1","B",IF('Création champs PV'!BN53="B2","B",IF('Création champs PV'!BN53="1a","1a","")))))</f>
        <v/>
      </c>
      <c r="BO48" s="27" t="str">
        <f>IF('Création champs PV'!BO53=1,1,IF(OR('Création champs PV'!BO53="V1",'Création champs PV'!BO53="V2"),"V",IF('Création champs PV'!BO53="B1","B",IF('Création champs PV'!BO53="B2","B",IF('Création champs PV'!BO53="1a","1a","")))))</f>
        <v/>
      </c>
      <c r="BP48" s="27" t="str">
        <f>IF('Création champs PV'!BP53=1,1,IF(OR('Création champs PV'!BP53="V1",'Création champs PV'!BP53="V2"),"V",IF('Création champs PV'!BP53="B1","B",IF('Création champs PV'!BP53="B2","B",IF('Création champs PV'!BP53="1a","1a","")))))</f>
        <v/>
      </c>
      <c r="BQ48" s="27" t="str">
        <f>IF('Création champs PV'!BQ53=1,1,IF(OR('Création champs PV'!BQ53="V1",'Création champs PV'!BQ53="V2"),"V",IF('Création champs PV'!BQ53="B1","B",IF('Création champs PV'!BQ53="B2","B",IF('Création champs PV'!BQ53="1a","1a","")))))</f>
        <v/>
      </c>
      <c r="BR48" s="27" t="str">
        <f>IF('Création champs PV'!BR53=1,1,IF(OR('Création champs PV'!BR53="V1",'Création champs PV'!BR53="V2"),"V",IF('Création champs PV'!BR53="B1","B",IF('Création champs PV'!BR53="B2","B",IF('Création champs PV'!BR53="1a","1a","")))))</f>
        <v/>
      </c>
      <c r="BS48" s="27" t="str">
        <f>IF('Création champs PV'!BS53=1,1,IF(OR('Création champs PV'!BS53="V1",'Création champs PV'!BS53="V2"),"V",IF('Création champs PV'!BS53="B1","B",IF('Création champs PV'!BS53="B2","B",IF('Création champs PV'!BS53="1a","1a","")))))</f>
        <v/>
      </c>
      <c r="BT48" s="27" t="str">
        <f>IF('Création champs PV'!BT53=1,1,IF(OR('Création champs PV'!BT53="V1",'Création champs PV'!BT53="V2"),"V",IF('Création champs PV'!BT53="B1","B",IF('Création champs PV'!BT53="B2","B",IF('Création champs PV'!BT53="1a","1a","")))))</f>
        <v/>
      </c>
      <c r="BU48" s="27" t="str">
        <f>IF('Création champs PV'!BU53=1,1,IF(OR('Création champs PV'!BU53="V1",'Création champs PV'!BU53="V2"),"V",IF('Création champs PV'!BU53="B1","B",IF('Création champs PV'!BU53="B2","B",IF('Création champs PV'!BU53="1a","1a","")))))</f>
        <v/>
      </c>
      <c r="BV48" s="27" t="str">
        <f>IF('Création champs PV'!BV53=1,1,IF(OR('Création champs PV'!BV53="V1",'Création champs PV'!BV53="V2"),"V",IF('Création champs PV'!BV53="B1","B",IF('Création champs PV'!BV53="B2","B",IF('Création champs PV'!BV53="1a","1a","")))))</f>
        <v/>
      </c>
      <c r="BW48" s="27" t="str">
        <f>IF('Création champs PV'!BW53=1,1,IF(OR('Création champs PV'!BW53="V1",'Création champs PV'!BW53="V2"),"V",IF('Création champs PV'!BW53="B1","B",IF('Création champs PV'!BW53="B2","B",IF('Création champs PV'!BW53="1a","1a","")))))</f>
        <v/>
      </c>
      <c r="BX48" s="27" t="str">
        <f>IF('Création champs PV'!BX53=1,1,IF(OR('Création champs PV'!BX53="V1",'Création champs PV'!BX53="V2"),"V",IF('Création champs PV'!BX53="B1","B",IF('Création champs PV'!BX53="B2","B",IF('Création champs PV'!BX53="1a","1a","")))))</f>
        <v/>
      </c>
      <c r="BY48" s="27" t="str">
        <f>IF('Création champs PV'!BY53=1,1,IF(OR('Création champs PV'!BY53="V1",'Création champs PV'!BY53="V2"),"V",IF('Création champs PV'!BY53="B1","B",IF('Création champs PV'!BY53="B2","B",IF('Création champs PV'!BY53="1a","1a","")))))</f>
        <v/>
      </c>
      <c r="BZ48" s="27" t="str">
        <f>IF('Création champs PV'!BZ53=1,1,IF(OR('Création champs PV'!BZ53="V1",'Création champs PV'!BZ53="V2"),"V",IF('Création champs PV'!BZ53="B1","B",IF('Création champs PV'!BZ53="B2","B",IF('Création champs PV'!BZ53="1a","1a","")))))</f>
        <v/>
      </c>
      <c r="CA48" s="27" t="str">
        <f>IF('Création champs PV'!CA53=1,1,IF(OR('Création champs PV'!CA53="V1",'Création champs PV'!CA53="V2"),"V",IF('Création champs PV'!CA53="B1","B",IF('Création champs PV'!CA53="B2","B",IF('Création champs PV'!CA53="1a","1a","")))))</f>
        <v/>
      </c>
      <c r="CB48" s="27" t="str">
        <f>IF('Création champs PV'!CB53=1,1,IF(OR('Création champs PV'!CB53="V1",'Création champs PV'!CB53="V2"),"V",IF('Création champs PV'!CB53="B1","B",IF('Création champs PV'!CB53="B2","B",IF('Création champs PV'!CB53="1a","1a","")))))</f>
        <v/>
      </c>
      <c r="CC48" s="27" t="str">
        <f>IF('Création champs PV'!CC53=1,1,IF(OR('Création champs PV'!CC53="V1",'Création champs PV'!CC53="V2"),"V",IF('Création champs PV'!CC53="B1","B",IF('Création champs PV'!CC53="B2","B",IF('Création champs PV'!CC53="1a","1a","")))))</f>
        <v/>
      </c>
      <c r="CD48" s="27" t="str">
        <f>IF('Création champs PV'!CD53=1,1,IF(OR('Création champs PV'!CD53="V1",'Création champs PV'!CD53="V2"),"V",IF('Création champs PV'!CD53="B1","B",IF('Création champs PV'!CD53="B2","B",IF('Création champs PV'!CD53="1a","1a","")))))</f>
        <v/>
      </c>
      <c r="CE48" s="27" t="str">
        <f>IF('Création champs PV'!CE53=1,1,IF(OR('Création champs PV'!CE53="V1",'Création champs PV'!CE53="V2"),"V",IF('Création champs PV'!CE53="B1","B",IF('Création champs PV'!CE53="B2","B",IF('Création champs PV'!CE53="1a","1a","")))))</f>
        <v/>
      </c>
      <c r="CF48" s="27" t="str">
        <f>IF('Création champs PV'!CF53=1,1,IF(OR('Création champs PV'!CF53="V1",'Création champs PV'!CF53="V2"),"V",IF('Création champs PV'!CF53="B1","B",IF('Création champs PV'!CF53="B2","B",IF('Création champs PV'!CF53="1a","1a","")))))</f>
        <v/>
      </c>
      <c r="CG48" s="27" t="str">
        <f>IF('Création champs PV'!CG53=1,1,IF(OR('Création champs PV'!CG53="V1",'Création champs PV'!CG53="V2"),"V",IF('Création champs PV'!CG53="B1","B",IF('Création champs PV'!CG53="B2","B",IF('Création champs PV'!CG53="1a","1a","")))))</f>
        <v/>
      </c>
      <c r="CH48" s="27" t="str">
        <f>IF('Création champs PV'!CH53=1,1,IF(OR('Création champs PV'!CH53="V1",'Création champs PV'!CH53="V2"),"V",IF('Création champs PV'!CH53="B1","B",IF('Création champs PV'!CH53="B2","B",IF('Création champs PV'!CH53="1a","1a","")))))</f>
        <v/>
      </c>
      <c r="CI48" s="27" t="str">
        <f>IF('Création champs PV'!CI53=1,1,IF(OR('Création champs PV'!CI53="V1",'Création champs PV'!CI53="V2"),"V",IF('Création champs PV'!CI53="B1","B",IF('Création champs PV'!CI53="B2","B",IF('Création champs PV'!CI53="1a","1a","")))))</f>
        <v/>
      </c>
      <c r="CJ48" s="27" t="str">
        <f>IF('Création champs PV'!CJ53=1,1,IF(OR('Création champs PV'!CJ53="V1",'Création champs PV'!CJ53="V2"),"V",IF('Création champs PV'!CJ53="B1","B",IF('Création champs PV'!CJ53="B2","B",IF('Création champs PV'!CJ53="1a","1a","")))))</f>
        <v/>
      </c>
      <c r="CK48" s="27" t="str">
        <f>IF('Création champs PV'!CK53=1,1,IF(OR('Création champs PV'!CK53="V1",'Création champs PV'!CK53="V2"),"V",IF('Création champs PV'!CK53="B1","B",IF('Création champs PV'!CK53="B2","B",IF('Création champs PV'!CK53="1a","1a","")))))</f>
        <v/>
      </c>
      <c r="CL48" s="27" t="str">
        <f>IF('Création champs PV'!CL53=1,1,IF(OR('Création champs PV'!CL53="V1",'Création champs PV'!CL53="V2"),"V",IF('Création champs PV'!CL53="B1","B",IF('Création champs PV'!CL53="B2","B",IF('Création champs PV'!CL53="1a","1a","")))))</f>
        <v/>
      </c>
      <c r="CM48" s="27" t="str">
        <f>IF('Création champs PV'!CM53=1,1,IF(OR('Création champs PV'!CM53="V1",'Création champs PV'!CM53="V2"),"V",IF('Création champs PV'!CM53="B1","B",IF('Création champs PV'!CM53="B2","B",IF('Création champs PV'!CM53="1a","1a","")))))</f>
        <v/>
      </c>
      <c r="CN48" s="27" t="str">
        <f>IF('Création champs PV'!CN53=1,1,IF(OR('Création champs PV'!CN53="V1",'Création champs PV'!CN53="V2"),"V",IF('Création champs PV'!CN53="B1","B",IF('Création champs PV'!CN53="B2","B",IF('Création champs PV'!CN53="1a","1a","")))))</f>
        <v/>
      </c>
      <c r="CO48" s="27" t="str">
        <f>IF('Création champs PV'!CO53=1,1,IF(OR('Création champs PV'!CO53="V1",'Création champs PV'!CO53="V2"),"V",IF('Création champs PV'!CO53="B1","B",IF('Création champs PV'!CO53="B2","B",IF('Création champs PV'!CO53="1a","1a","")))))</f>
        <v/>
      </c>
      <c r="CP48" s="27" t="str">
        <f>IF('Création champs PV'!CP53=1,1,IF(OR('Création champs PV'!CP53="V1",'Création champs PV'!CP53="V2"),"V",IF('Création champs PV'!CP53="B1","B",IF('Création champs PV'!CP53="B2","B",IF('Création champs PV'!CP53="1a","1a","")))))</f>
        <v/>
      </c>
      <c r="CQ48" s="27" t="str">
        <f>IF('Création champs PV'!CQ53=1,1,IF(OR('Création champs PV'!CQ53="V1",'Création champs PV'!CQ53="V2"),"V",IF('Création champs PV'!CQ53="B1","B",IF('Création champs PV'!CQ53="B2","B",IF('Création champs PV'!CQ53="1a","1a","")))))</f>
        <v/>
      </c>
      <c r="CR48" s="27" t="str">
        <f>IF('Création champs PV'!CR53=1,1,IF(OR('Création champs PV'!CR53="V1",'Création champs PV'!CR53="V2"),"V",IF('Création champs PV'!CR53="B1","B",IF('Création champs PV'!CR53="B2","B",IF('Création champs PV'!CR53="1a","1a","")))))</f>
        <v/>
      </c>
      <c r="CS48" s="27" t="str">
        <f>IF('Création champs PV'!CS53=1,1,IF(OR('Création champs PV'!CS53="V1",'Création champs PV'!CS53="V2"),"V",IF('Création champs PV'!CS53="B1","B",IF('Création champs PV'!CS53="B2","B",IF('Création champs PV'!CS53="1a","1a","")))))</f>
        <v/>
      </c>
      <c r="CT48" s="27" t="str">
        <f>IF('Création champs PV'!CT53=1,1,IF(OR('Création champs PV'!CT53="V1",'Création champs PV'!CT53="V2"),"V",IF('Création champs PV'!CT53="B1","B",IF('Création champs PV'!CT53="B2","B",IF('Création champs PV'!CT53="1a","1a","")))))</f>
        <v/>
      </c>
      <c r="CU48" s="27" t="str">
        <f>IF('Création champs PV'!CU53=1,1,IF(OR('Création champs PV'!CU53="V1",'Création champs PV'!CU53="V2"),"V",IF('Création champs PV'!CU53="B1","B",IF('Création champs PV'!CU53="B2","B",IF('Création champs PV'!CU53="1a","1a","")))))</f>
        <v/>
      </c>
      <c r="CV48" s="27" t="str">
        <f>IF('Création champs PV'!CV53=1,1,IF(OR('Création champs PV'!CV53="V1",'Création champs PV'!CV53="V2"),"V",IF('Création champs PV'!CV53="B1","B",IF('Création champs PV'!CV53="B2","B",IF('Création champs PV'!CV53="1a","1a","")))))</f>
        <v/>
      </c>
      <c r="CW48" s="27" t="str">
        <f>IF('Création champs PV'!CW53=1,1,IF(OR('Création champs PV'!CW53="V1",'Création champs PV'!CW53="V2"),"V",IF('Création champs PV'!CW53="B1","B",IF('Création champs PV'!CW53="B2","B",IF('Création champs PV'!CW53="1a","1a","")))))</f>
        <v/>
      </c>
      <c r="CX48" s="27" t="str">
        <f>IF('Création champs PV'!CX53=1,1,IF(OR('Création champs PV'!CX53="V1",'Création champs PV'!CX53="V2"),"V",IF('Création champs PV'!CX53="B1","B",IF('Création champs PV'!CX53="B2","B",IF('Création champs PV'!CX53="1a","1a","")))))</f>
        <v/>
      </c>
      <c r="CY48" s="27" t="str">
        <f>IF('Création champs PV'!CY53=1,1,IF(OR('Création champs PV'!CY53="V1",'Création champs PV'!CY53="V2"),"V",IF('Création champs PV'!CY53="B1","B",IF('Création champs PV'!CY53="B2","B",IF('Création champs PV'!CY53="1a","1a","")))))</f>
        <v/>
      </c>
      <c r="CZ48" s="27" t="str">
        <f>IF('Création champs PV'!CZ53=1,1,IF(OR('Création champs PV'!CZ53="V1",'Création champs PV'!CZ53="V2"),"V",IF('Création champs PV'!CZ53="B1","B",IF('Création champs PV'!CZ53="B2","B",IF('Création champs PV'!CZ53="1a","1a","")))))</f>
        <v/>
      </c>
      <c r="DA48" s="27" t="str">
        <f>IF('Création champs PV'!DA53=1,1,IF(OR('Création champs PV'!DA53="V1",'Création champs PV'!DA53="V2"),"V",IF('Création champs PV'!DA53="B1","B",IF('Création champs PV'!DA53="B2","B",IF('Création champs PV'!DA53="1a","1a","")))))</f>
        <v/>
      </c>
      <c r="DB48" s="27" t="str">
        <f>IF('Création champs PV'!DB53=1,1,IF(OR('Création champs PV'!DB53="V1",'Création champs PV'!DB53="V2"),"V",IF('Création champs PV'!DB53="B1","B",IF('Création champs PV'!DB53="B2","B",IF('Création champs PV'!DB53="1a","1a","")))))</f>
        <v/>
      </c>
      <c r="DC48" s="27" t="str">
        <f>IF('Création champs PV'!DC53=1,1,IF(OR('Création champs PV'!DC53="V1",'Création champs PV'!DC53="V2"),"V",IF('Création champs PV'!DC53="B1","B",IF('Création champs PV'!DC53="B2","B",IF('Création champs PV'!DC53="1a","1a","")))))</f>
        <v/>
      </c>
      <c r="DD48" s="28" t="str">
        <f>IF('Création champs PV'!DD53=1,1,IF(OR('Création champs PV'!DD53="V1",'Création champs PV'!DD53="V2"),"V",IF('Création champs PV'!DD53="B1","B",IF('Création champs PV'!DD53="B2","B",IF('Création champs PV'!DD53="1a","1a","")))))</f>
        <v/>
      </c>
      <c r="DE48" s="37"/>
    </row>
    <row r="49" spans="2:110" ht="21" customHeight="1" x14ac:dyDescent="0.35">
      <c r="B49" s="36"/>
      <c r="C49" s="26" t="str">
        <f>IF('Création champs PV'!C54=1,1,IF(OR('Création champs PV'!C54="V1",'Création champs PV'!C54="V2"),"V",IF('Création champs PV'!C54="B1","B",IF('Création champs PV'!C54="B2","B",IF('Création champs PV'!C54="1a","1a","")))))</f>
        <v/>
      </c>
      <c r="D49" s="27" t="str">
        <f>IF('Création champs PV'!D54=1,1,IF(OR('Création champs PV'!D54="V1",'Création champs PV'!D54="V2"),"V",IF('Création champs PV'!D54="B1","B",IF('Création champs PV'!D54="B2","B",IF('Création champs PV'!D54="1a","1a","")))))</f>
        <v/>
      </c>
      <c r="E49" s="27" t="str">
        <f>IF('Création champs PV'!E54=1,1,IF(OR('Création champs PV'!E54="V1",'Création champs PV'!E54="V2"),"V",IF('Création champs PV'!E54="B1","B",IF('Création champs PV'!E54="B2","B",IF('Création champs PV'!E54="1a","1a","")))))</f>
        <v/>
      </c>
      <c r="F49" s="27" t="str">
        <f>IF('Création champs PV'!F54=1,1,IF(OR('Création champs PV'!F54="V1",'Création champs PV'!F54="V2"),"V",IF('Création champs PV'!F54="B1","B",IF('Création champs PV'!F54="B2","B",IF('Création champs PV'!F54="1a","1a","")))))</f>
        <v/>
      </c>
      <c r="G49" s="27" t="str">
        <f>IF('Création champs PV'!G54=1,1,IF(OR('Création champs PV'!G54="V1",'Création champs PV'!G54="V2"),"V",IF('Création champs PV'!G54="B1","B",IF('Création champs PV'!G54="B2","B",IF('Création champs PV'!G54="1a","1a","")))))</f>
        <v/>
      </c>
      <c r="H49" s="27" t="str">
        <f>IF('Création champs PV'!H54=1,1,IF(OR('Création champs PV'!H54="V1",'Création champs PV'!H54="V2"),"V",IF('Création champs PV'!H54="B1","B",IF('Création champs PV'!H54="B2","B",IF('Création champs PV'!H54="1a","1a","")))))</f>
        <v/>
      </c>
      <c r="I49" s="27" t="str">
        <f>IF('Création champs PV'!I54=1,1,IF(OR('Création champs PV'!I54="V1",'Création champs PV'!I54="V2"),"V",IF('Création champs PV'!I54="B1","B",IF('Création champs PV'!I54="B2","B",IF('Création champs PV'!I54="1a","1a","")))))</f>
        <v/>
      </c>
      <c r="J49" s="27" t="str">
        <f>IF('Création champs PV'!J54=1,1,IF(OR('Création champs PV'!J54="V1",'Création champs PV'!J54="V2"),"V",IF('Création champs PV'!J54="B1","B",IF('Création champs PV'!J54="B2","B",IF('Création champs PV'!J54="1a","1a","")))))</f>
        <v/>
      </c>
      <c r="K49" s="27" t="str">
        <f>IF('Création champs PV'!K54=1,1,IF(OR('Création champs PV'!K54="V1",'Création champs PV'!K54="V2"),"V",IF('Création champs PV'!K54="B1","B",IF('Création champs PV'!K54="B2","B",IF('Création champs PV'!K54="1a","1a","")))))</f>
        <v/>
      </c>
      <c r="L49" s="27" t="str">
        <f>IF('Création champs PV'!L54=1,1,IF(OR('Création champs PV'!L54="V1",'Création champs PV'!L54="V2"),"V",IF('Création champs PV'!L54="B1","B",IF('Création champs PV'!L54="B2","B",IF('Création champs PV'!L54="1a","1a","")))))</f>
        <v/>
      </c>
      <c r="M49" s="27" t="str">
        <f>IF('Création champs PV'!M54=1,1,IF(OR('Création champs PV'!M54="V1",'Création champs PV'!M54="V2"),"V",IF('Création champs PV'!M54="B1","B",IF('Création champs PV'!M54="B2","B",IF('Création champs PV'!M54="1a","1a","")))))</f>
        <v/>
      </c>
      <c r="N49" s="27" t="str">
        <f>IF('Création champs PV'!N54=1,1,IF(OR('Création champs PV'!N54="V1",'Création champs PV'!N54="V2"),"V",IF('Création champs PV'!N54="B1","B",IF('Création champs PV'!N54="B2","B",IF('Création champs PV'!N54="1a","1a","")))))</f>
        <v/>
      </c>
      <c r="O49" s="27" t="str">
        <f>IF('Création champs PV'!O54=1,1,IF(OR('Création champs PV'!O54="V1",'Création champs PV'!O54="V2"),"V",IF('Création champs PV'!O54="B1","B",IF('Création champs PV'!O54="B2","B",IF('Création champs PV'!O54="1a","1a","")))))</f>
        <v/>
      </c>
      <c r="P49" s="27" t="str">
        <f>IF('Création champs PV'!P54=1,1,IF(OR('Création champs PV'!P54="V1",'Création champs PV'!P54="V2"),"V",IF('Création champs PV'!P54="B1","B",IF('Création champs PV'!P54="B2","B",IF('Création champs PV'!P54="1a","1a","")))))</f>
        <v/>
      </c>
      <c r="Q49" s="27" t="str">
        <f>IF('Création champs PV'!Q54=1,1,IF(OR('Création champs PV'!Q54="V1",'Création champs PV'!Q54="V2"),"V",IF('Création champs PV'!Q54="B1","B",IF('Création champs PV'!Q54="B2","B",IF('Création champs PV'!Q54="1a","1a","")))))</f>
        <v/>
      </c>
      <c r="R49" s="27" t="str">
        <f>IF('Création champs PV'!R54=1,1,IF(OR('Création champs PV'!R54="V1",'Création champs PV'!R54="V2"),"V",IF('Création champs PV'!R54="B1","B",IF('Création champs PV'!R54="B2","B",IF('Création champs PV'!R54="1a","1a","")))))</f>
        <v/>
      </c>
      <c r="S49" s="27" t="str">
        <f>IF('Création champs PV'!S54=1,1,IF(OR('Création champs PV'!S54="V1",'Création champs PV'!S54="V2"),"V",IF('Création champs PV'!S54="B1","B",IF('Création champs PV'!S54="B2","B",IF('Création champs PV'!S54="1a","1a","")))))</f>
        <v/>
      </c>
      <c r="T49" s="27" t="str">
        <f>IF('Création champs PV'!T54=1,1,IF(OR('Création champs PV'!T54="V1",'Création champs PV'!T54="V2"),"V",IF('Création champs PV'!T54="B1","B",IF('Création champs PV'!T54="B2","B",IF('Création champs PV'!T54="1a","1a","")))))</f>
        <v/>
      </c>
      <c r="U49" s="27" t="str">
        <f>IF('Création champs PV'!U54=1,1,IF(OR('Création champs PV'!U54="V1",'Création champs PV'!U54="V2"),"V",IF('Création champs PV'!U54="B1","B",IF('Création champs PV'!U54="B2","B",IF('Création champs PV'!U54="1a","1a","")))))</f>
        <v/>
      </c>
      <c r="V49" s="27" t="str">
        <f>IF('Création champs PV'!V54=1,1,IF(OR('Création champs PV'!V54="V1",'Création champs PV'!V54="V2"),"V",IF('Création champs PV'!V54="B1","B",IF('Création champs PV'!V54="B2","B",IF('Création champs PV'!V54="1a","1a","")))))</f>
        <v/>
      </c>
      <c r="W49" s="27" t="str">
        <f>IF('Création champs PV'!W54=1,1,IF(OR('Création champs PV'!W54="V1",'Création champs PV'!W54="V2"),"V",IF('Création champs PV'!W54="B1","B",IF('Création champs PV'!W54="B2","B",IF('Création champs PV'!W54="1a","1a","")))))</f>
        <v/>
      </c>
      <c r="X49" s="27" t="str">
        <f>IF('Création champs PV'!X54=1,1,IF(OR('Création champs PV'!X54="V1",'Création champs PV'!X54="V2"),"V",IF('Création champs PV'!X54="B1","B",IF('Création champs PV'!X54="B2","B",IF('Création champs PV'!X54="1a","1a","")))))</f>
        <v/>
      </c>
      <c r="Y49" s="27" t="str">
        <f>IF('Création champs PV'!Y54=1,1,IF(OR('Création champs PV'!Y54="V1",'Création champs PV'!Y54="V2"),"V",IF('Création champs PV'!Y54="B1","B",IF('Création champs PV'!Y54="B2","B",IF('Création champs PV'!Y54="1a","1a","")))))</f>
        <v/>
      </c>
      <c r="Z49" s="27" t="str">
        <f>IF('Création champs PV'!Z54=1,1,IF(OR('Création champs PV'!Z54="V1",'Création champs PV'!Z54="V2"),"V",IF('Création champs PV'!Z54="B1","B",IF('Création champs PV'!Z54="B2","B",IF('Création champs PV'!Z54="1a","1a","")))))</f>
        <v/>
      </c>
      <c r="AA49" s="27" t="str">
        <f>IF('Création champs PV'!AA54=1,1,IF(OR('Création champs PV'!AA54="V1",'Création champs PV'!AA54="V2"),"V",IF('Création champs PV'!AA54="B1","B",IF('Création champs PV'!AA54="B2","B",IF('Création champs PV'!AA54="1a","1a","")))))</f>
        <v/>
      </c>
      <c r="AB49" s="27" t="str">
        <f>IF('Création champs PV'!AB54=1,1,IF(OR('Création champs PV'!AB54="V1",'Création champs PV'!AB54="V2"),"V",IF('Création champs PV'!AB54="B1","B",IF('Création champs PV'!AB54="B2","B",IF('Création champs PV'!AB54="1a","1a","")))))</f>
        <v/>
      </c>
      <c r="AC49" s="27" t="str">
        <f>IF('Création champs PV'!AC54=1,1,IF(OR('Création champs PV'!AC54="V1",'Création champs PV'!AC54="V2"),"V",IF('Création champs PV'!AC54="B1","B",IF('Création champs PV'!AC54="B2","B",IF('Création champs PV'!AC54="1a","1a","")))))</f>
        <v/>
      </c>
      <c r="AD49" s="27" t="str">
        <f>IF('Création champs PV'!AD54=1,1,IF(OR('Création champs PV'!AD54="V1",'Création champs PV'!AD54="V2"),"V",IF('Création champs PV'!AD54="B1","B",IF('Création champs PV'!AD54="B2","B",IF('Création champs PV'!AD54="1a","1a","")))))</f>
        <v/>
      </c>
      <c r="AE49" s="27" t="str">
        <f>IF('Création champs PV'!AE54=1,1,IF(OR('Création champs PV'!AE54="V1",'Création champs PV'!AE54="V2"),"V",IF('Création champs PV'!AE54="B1","B",IF('Création champs PV'!AE54="B2","B",IF('Création champs PV'!AE54="1a","1a","")))))</f>
        <v/>
      </c>
      <c r="AF49" s="27" t="str">
        <f>IF('Création champs PV'!AF54=1,1,IF(OR('Création champs PV'!AF54="V1",'Création champs PV'!AF54="V2"),"V",IF('Création champs PV'!AF54="B1","B",IF('Création champs PV'!AF54="B2","B",IF('Création champs PV'!AF54="1a","1a","")))))</f>
        <v/>
      </c>
      <c r="AG49" s="27" t="str">
        <f>IF('Création champs PV'!AG54=1,1,IF(OR('Création champs PV'!AG54="V1",'Création champs PV'!AG54="V2"),"V",IF('Création champs PV'!AG54="B1","B",IF('Création champs PV'!AG54="B2","B",IF('Création champs PV'!AG54="1a","1a","")))))</f>
        <v/>
      </c>
      <c r="AH49" s="27" t="str">
        <f>IF('Création champs PV'!AH54=1,1,IF(OR('Création champs PV'!AH54="V1",'Création champs PV'!AH54="V2"),"V",IF('Création champs PV'!AH54="B1","B",IF('Création champs PV'!AH54="B2","B",IF('Création champs PV'!AH54="1a","1a","")))))</f>
        <v/>
      </c>
      <c r="AI49" s="27" t="str">
        <f>IF('Création champs PV'!AI54=1,1,IF(OR('Création champs PV'!AI54="V1",'Création champs PV'!AI54="V2"),"V",IF('Création champs PV'!AI54="B1","B",IF('Création champs PV'!AI54="B2","B",IF('Création champs PV'!AI54="1a","1a","")))))</f>
        <v/>
      </c>
      <c r="AJ49" s="27" t="str">
        <f>IF('Création champs PV'!AJ54=1,1,IF(OR('Création champs PV'!AJ54="V1",'Création champs PV'!AJ54="V2"),"V",IF('Création champs PV'!AJ54="B1","B",IF('Création champs PV'!AJ54="B2","B",IF('Création champs PV'!AJ54="1a","1a","")))))</f>
        <v/>
      </c>
      <c r="AK49" s="27" t="str">
        <f>IF('Création champs PV'!AK54=1,1,IF(OR('Création champs PV'!AK54="V1",'Création champs PV'!AK54="V2"),"V",IF('Création champs PV'!AK54="B1","B",IF('Création champs PV'!AK54="B2","B",IF('Création champs PV'!AK54="1a","1a","")))))</f>
        <v/>
      </c>
      <c r="AL49" s="27" t="str">
        <f>IF('Création champs PV'!AL54=1,1,IF(OR('Création champs PV'!AL54="V1",'Création champs PV'!AL54="V2"),"V",IF('Création champs PV'!AL54="B1","B",IF('Création champs PV'!AL54="B2","B",IF('Création champs PV'!AL54="1a","1a","")))))</f>
        <v/>
      </c>
      <c r="AM49" s="27" t="str">
        <f>IF('Création champs PV'!AM54=1,1,IF(OR('Création champs PV'!AM54="V1",'Création champs PV'!AM54="V2"),"V",IF('Création champs PV'!AM54="B1","B",IF('Création champs PV'!AM54="B2","B",IF('Création champs PV'!AM54="1a","1a","")))))</f>
        <v/>
      </c>
      <c r="AN49" s="27" t="str">
        <f>IF('Création champs PV'!AN54=1,1,IF(OR('Création champs PV'!AN54="V1",'Création champs PV'!AN54="V2"),"V",IF('Création champs PV'!AN54="B1","B",IF('Création champs PV'!AN54="B2","B",IF('Création champs PV'!AN54="1a","1a","")))))</f>
        <v/>
      </c>
      <c r="AO49" s="27" t="str">
        <f>IF('Création champs PV'!AO54=1,1,IF(OR('Création champs PV'!AO54="V1",'Création champs PV'!AO54="V2"),"V",IF('Création champs PV'!AO54="B1","B",IF('Création champs PV'!AO54="B2","B",IF('Création champs PV'!AO54="1a","1a","")))))</f>
        <v/>
      </c>
      <c r="AP49" s="27" t="str">
        <f>IF('Création champs PV'!AP54=1,1,IF(OR('Création champs PV'!AP54="V1",'Création champs PV'!AP54="V2"),"V",IF('Création champs PV'!AP54="B1","B",IF('Création champs PV'!AP54="B2","B",IF('Création champs PV'!AP54="1a","1a","")))))</f>
        <v/>
      </c>
      <c r="AQ49" s="27" t="str">
        <f>IF('Création champs PV'!AQ54=1,1,IF(OR('Création champs PV'!AQ54="V1",'Création champs PV'!AQ54="V2"),"V",IF('Création champs PV'!AQ54="B1","B",IF('Création champs PV'!AQ54="B2","B",IF('Création champs PV'!AQ54="1a","1a","")))))</f>
        <v/>
      </c>
      <c r="AR49" s="27" t="str">
        <f>IF('Création champs PV'!AR54=1,1,IF(OR('Création champs PV'!AR54="V1",'Création champs PV'!AR54="V2"),"V",IF('Création champs PV'!AR54="B1","B",IF('Création champs PV'!AR54="B2","B",IF('Création champs PV'!AR54="1a","1a","")))))</f>
        <v/>
      </c>
      <c r="AS49" s="27" t="str">
        <f>IF('Création champs PV'!AS54=1,1,IF(OR('Création champs PV'!AS54="V1",'Création champs PV'!AS54="V2"),"V",IF('Création champs PV'!AS54="B1","B",IF('Création champs PV'!AS54="B2","B",IF('Création champs PV'!AS54="1a","1a","")))))</f>
        <v/>
      </c>
      <c r="AT49" s="27" t="str">
        <f>IF('Création champs PV'!AT54=1,1,IF(OR('Création champs PV'!AT54="V1",'Création champs PV'!AT54="V2"),"V",IF('Création champs PV'!AT54="B1","B",IF('Création champs PV'!AT54="B2","B",IF('Création champs PV'!AT54="1a","1a","")))))</f>
        <v/>
      </c>
      <c r="AU49" s="27" t="str">
        <f>IF('Création champs PV'!AU54=1,1,IF(OR('Création champs PV'!AU54="V1",'Création champs PV'!AU54="V2"),"V",IF('Création champs PV'!AU54="B1","B",IF('Création champs PV'!AU54="B2","B",IF('Création champs PV'!AU54="1a","1a","")))))</f>
        <v/>
      </c>
      <c r="AV49" s="27" t="str">
        <f>IF('Création champs PV'!AV54=1,1,IF(OR('Création champs PV'!AV54="V1",'Création champs PV'!AV54="V2"),"V",IF('Création champs PV'!AV54="B1","B",IF('Création champs PV'!AV54="B2","B",IF('Création champs PV'!AV54="1a","1a","")))))</f>
        <v/>
      </c>
      <c r="AW49" s="27" t="str">
        <f>IF('Création champs PV'!AW54=1,1,IF(OR('Création champs PV'!AW54="V1",'Création champs PV'!AW54="V2"),"V",IF('Création champs PV'!AW54="B1","B",IF('Création champs PV'!AW54="B2","B",IF('Création champs PV'!AW54="1a","1a","")))))</f>
        <v/>
      </c>
      <c r="AX49" s="27" t="str">
        <f>IF('Création champs PV'!AX54=1,1,IF(OR('Création champs PV'!AX54="V1",'Création champs PV'!AX54="V2"),"V",IF('Création champs PV'!AX54="B1","B",IF('Création champs PV'!AX54="B2","B",IF('Création champs PV'!AX54="1a","1a","")))))</f>
        <v/>
      </c>
      <c r="AY49" s="27" t="str">
        <f>IF('Création champs PV'!AY54=1,1,IF(OR('Création champs PV'!AY54="V1",'Création champs PV'!AY54="V2"),"V",IF('Création champs PV'!AY54="B1","B",IF('Création champs PV'!AY54="B2","B",IF('Création champs PV'!AY54="1a","1a","")))))</f>
        <v/>
      </c>
      <c r="AZ49" s="27" t="str">
        <f>IF('Création champs PV'!AZ54=1,1,IF(OR('Création champs PV'!AZ54="V1",'Création champs PV'!AZ54="V2"),"V",IF('Création champs PV'!AZ54="B1","B",IF('Création champs PV'!AZ54="B2","B",IF('Création champs PV'!AZ54="1a","1a","")))))</f>
        <v/>
      </c>
      <c r="BA49" s="27" t="str">
        <f>IF('Création champs PV'!BA54=1,1,IF(OR('Création champs PV'!BA54="V1",'Création champs PV'!BA54="V2"),"V",IF('Création champs PV'!BA54="B1","B",IF('Création champs PV'!BA54="B2","B",IF('Création champs PV'!BA54="1a","1a","")))))</f>
        <v/>
      </c>
      <c r="BB49" s="27" t="str">
        <f>IF('Création champs PV'!BB54=1,1,IF(OR('Création champs PV'!BB54="V1",'Création champs PV'!BB54="V2"),"V",IF('Création champs PV'!BB54="B1","B",IF('Création champs PV'!BB54="B2","B",IF('Création champs PV'!BB54="1a","1a","")))))</f>
        <v/>
      </c>
      <c r="BC49" s="27" t="str">
        <f>IF('Création champs PV'!BC54=1,1,IF(OR('Création champs PV'!BC54="V1",'Création champs PV'!BC54="V2"),"V",IF('Création champs PV'!BC54="B1","B",IF('Création champs PV'!BC54="B2","B",IF('Création champs PV'!BC54="1a","1a","")))))</f>
        <v/>
      </c>
      <c r="BD49" s="27" t="str">
        <f>IF('Création champs PV'!BD54=1,1,IF(OR('Création champs PV'!BD54="V1",'Création champs PV'!BD54="V2"),"V",IF('Création champs PV'!BD54="B1","B",IF('Création champs PV'!BD54="B2","B",IF('Création champs PV'!BD54="1a","1a","")))))</f>
        <v/>
      </c>
      <c r="BE49" s="27" t="str">
        <f>IF('Création champs PV'!BE54=1,1,IF(OR('Création champs PV'!BE54="V1",'Création champs PV'!BE54="V2"),"V",IF('Création champs PV'!BE54="B1","B",IF('Création champs PV'!BE54="B2","B",IF('Création champs PV'!BE54="1a","1a","")))))</f>
        <v/>
      </c>
      <c r="BF49" s="27" t="str">
        <f>IF('Création champs PV'!BF54=1,1,IF(OR('Création champs PV'!BF54="V1",'Création champs PV'!BF54="V2"),"V",IF('Création champs PV'!BF54="B1","B",IF('Création champs PV'!BF54="B2","B",IF('Création champs PV'!BF54="1a","1a","")))))</f>
        <v/>
      </c>
      <c r="BG49" s="27" t="str">
        <f>IF('Création champs PV'!BG54=1,1,IF(OR('Création champs PV'!BG54="V1",'Création champs PV'!BG54="V2"),"V",IF('Création champs PV'!BG54="B1","B",IF('Création champs PV'!BG54="B2","B",IF('Création champs PV'!BG54="1a","1a","")))))</f>
        <v/>
      </c>
      <c r="BH49" s="27" t="str">
        <f>IF('Création champs PV'!BH54=1,1,IF(OR('Création champs PV'!BH54="V1",'Création champs PV'!BH54="V2"),"V",IF('Création champs PV'!BH54="B1","B",IF('Création champs PV'!BH54="B2","B",IF('Création champs PV'!BH54="1a","1a","")))))</f>
        <v/>
      </c>
      <c r="BI49" s="27" t="str">
        <f>IF('Création champs PV'!BI54=1,1,IF(OR('Création champs PV'!BI54="V1",'Création champs PV'!BI54="V2"),"V",IF('Création champs PV'!BI54="B1","B",IF('Création champs PV'!BI54="B2","B",IF('Création champs PV'!BI54="1a","1a","")))))</f>
        <v/>
      </c>
      <c r="BJ49" s="27" t="str">
        <f>IF('Création champs PV'!BJ54=1,1,IF(OR('Création champs PV'!BJ54="V1",'Création champs PV'!BJ54="V2"),"V",IF('Création champs PV'!BJ54="B1","B",IF('Création champs PV'!BJ54="B2","B",IF('Création champs PV'!BJ54="1a","1a","")))))</f>
        <v/>
      </c>
      <c r="BK49" s="27" t="str">
        <f>IF('Création champs PV'!BK54=1,1,IF(OR('Création champs PV'!BK54="V1",'Création champs PV'!BK54="V2"),"V",IF('Création champs PV'!BK54="B1","B",IF('Création champs PV'!BK54="B2","B",IF('Création champs PV'!BK54="1a","1a","")))))</f>
        <v/>
      </c>
      <c r="BL49" s="27" t="str">
        <f>IF('Création champs PV'!BL54=1,1,IF(OR('Création champs PV'!BL54="V1",'Création champs PV'!BL54="V2"),"V",IF('Création champs PV'!BL54="B1","B",IF('Création champs PV'!BL54="B2","B",IF('Création champs PV'!BL54="1a","1a","")))))</f>
        <v/>
      </c>
      <c r="BM49" s="27" t="str">
        <f>IF('Création champs PV'!BM54=1,1,IF(OR('Création champs PV'!BM54="V1",'Création champs PV'!BM54="V2"),"V",IF('Création champs PV'!BM54="B1","B",IF('Création champs PV'!BM54="B2","B",IF('Création champs PV'!BM54="1a","1a","")))))</f>
        <v/>
      </c>
      <c r="BN49" s="27" t="str">
        <f>IF('Création champs PV'!BN54=1,1,IF(OR('Création champs PV'!BN54="V1",'Création champs PV'!BN54="V2"),"V",IF('Création champs PV'!BN54="B1","B",IF('Création champs PV'!BN54="B2","B",IF('Création champs PV'!BN54="1a","1a","")))))</f>
        <v/>
      </c>
      <c r="BO49" s="27" t="str">
        <f>IF('Création champs PV'!BO54=1,1,IF(OR('Création champs PV'!BO54="V1",'Création champs PV'!BO54="V2"),"V",IF('Création champs PV'!BO54="B1","B",IF('Création champs PV'!BO54="B2","B",IF('Création champs PV'!BO54="1a","1a","")))))</f>
        <v/>
      </c>
      <c r="BP49" s="27" t="str">
        <f>IF('Création champs PV'!BP54=1,1,IF(OR('Création champs PV'!BP54="V1",'Création champs PV'!BP54="V2"),"V",IF('Création champs PV'!BP54="B1","B",IF('Création champs PV'!BP54="B2","B",IF('Création champs PV'!BP54="1a","1a","")))))</f>
        <v/>
      </c>
      <c r="BQ49" s="27" t="str">
        <f>IF('Création champs PV'!BQ54=1,1,IF(OR('Création champs PV'!BQ54="V1",'Création champs PV'!BQ54="V2"),"V",IF('Création champs PV'!BQ54="B1","B",IF('Création champs PV'!BQ54="B2","B",IF('Création champs PV'!BQ54="1a","1a","")))))</f>
        <v/>
      </c>
      <c r="BR49" s="27" t="str">
        <f>IF('Création champs PV'!BR54=1,1,IF(OR('Création champs PV'!BR54="V1",'Création champs PV'!BR54="V2"),"V",IF('Création champs PV'!BR54="B1","B",IF('Création champs PV'!BR54="B2","B",IF('Création champs PV'!BR54="1a","1a","")))))</f>
        <v/>
      </c>
      <c r="BS49" s="27" t="str">
        <f>IF('Création champs PV'!BS54=1,1,IF(OR('Création champs PV'!BS54="V1",'Création champs PV'!BS54="V2"),"V",IF('Création champs PV'!BS54="B1","B",IF('Création champs PV'!BS54="B2","B",IF('Création champs PV'!BS54="1a","1a","")))))</f>
        <v/>
      </c>
      <c r="BT49" s="27" t="str">
        <f>IF('Création champs PV'!BT54=1,1,IF(OR('Création champs PV'!BT54="V1",'Création champs PV'!BT54="V2"),"V",IF('Création champs PV'!BT54="B1","B",IF('Création champs PV'!BT54="B2","B",IF('Création champs PV'!BT54="1a","1a","")))))</f>
        <v/>
      </c>
      <c r="BU49" s="27" t="str">
        <f>IF('Création champs PV'!BU54=1,1,IF(OR('Création champs PV'!BU54="V1",'Création champs PV'!BU54="V2"),"V",IF('Création champs PV'!BU54="B1","B",IF('Création champs PV'!BU54="B2","B",IF('Création champs PV'!BU54="1a","1a","")))))</f>
        <v/>
      </c>
      <c r="BV49" s="27" t="str">
        <f>IF('Création champs PV'!BV54=1,1,IF(OR('Création champs PV'!BV54="V1",'Création champs PV'!BV54="V2"),"V",IF('Création champs PV'!BV54="B1","B",IF('Création champs PV'!BV54="B2","B",IF('Création champs PV'!BV54="1a","1a","")))))</f>
        <v/>
      </c>
      <c r="BW49" s="27" t="str">
        <f>IF('Création champs PV'!BW54=1,1,IF(OR('Création champs PV'!BW54="V1",'Création champs PV'!BW54="V2"),"V",IF('Création champs PV'!BW54="B1","B",IF('Création champs PV'!BW54="B2","B",IF('Création champs PV'!BW54="1a","1a","")))))</f>
        <v/>
      </c>
      <c r="BX49" s="27" t="str">
        <f>IF('Création champs PV'!BX54=1,1,IF(OR('Création champs PV'!BX54="V1",'Création champs PV'!BX54="V2"),"V",IF('Création champs PV'!BX54="B1","B",IF('Création champs PV'!BX54="B2","B",IF('Création champs PV'!BX54="1a","1a","")))))</f>
        <v/>
      </c>
      <c r="BY49" s="27" t="str">
        <f>IF('Création champs PV'!BY54=1,1,IF(OR('Création champs PV'!BY54="V1",'Création champs PV'!BY54="V2"),"V",IF('Création champs PV'!BY54="B1","B",IF('Création champs PV'!BY54="B2","B",IF('Création champs PV'!BY54="1a","1a","")))))</f>
        <v/>
      </c>
      <c r="BZ49" s="27" t="str">
        <f>IF('Création champs PV'!BZ54=1,1,IF(OR('Création champs PV'!BZ54="V1",'Création champs PV'!BZ54="V2"),"V",IF('Création champs PV'!BZ54="B1","B",IF('Création champs PV'!BZ54="B2","B",IF('Création champs PV'!BZ54="1a","1a","")))))</f>
        <v/>
      </c>
      <c r="CA49" s="27" t="str">
        <f>IF('Création champs PV'!CA54=1,1,IF(OR('Création champs PV'!CA54="V1",'Création champs PV'!CA54="V2"),"V",IF('Création champs PV'!CA54="B1","B",IF('Création champs PV'!CA54="B2","B",IF('Création champs PV'!CA54="1a","1a","")))))</f>
        <v/>
      </c>
      <c r="CB49" s="27" t="str">
        <f>IF('Création champs PV'!CB54=1,1,IF(OR('Création champs PV'!CB54="V1",'Création champs PV'!CB54="V2"),"V",IF('Création champs PV'!CB54="B1","B",IF('Création champs PV'!CB54="B2","B",IF('Création champs PV'!CB54="1a","1a","")))))</f>
        <v/>
      </c>
      <c r="CC49" s="27" t="str">
        <f>IF('Création champs PV'!CC54=1,1,IF(OR('Création champs PV'!CC54="V1",'Création champs PV'!CC54="V2"),"V",IF('Création champs PV'!CC54="B1","B",IF('Création champs PV'!CC54="B2","B",IF('Création champs PV'!CC54="1a","1a","")))))</f>
        <v/>
      </c>
      <c r="CD49" s="27" t="str">
        <f>IF('Création champs PV'!CD54=1,1,IF(OR('Création champs PV'!CD54="V1",'Création champs PV'!CD54="V2"),"V",IF('Création champs PV'!CD54="B1","B",IF('Création champs PV'!CD54="B2","B",IF('Création champs PV'!CD54="1a","1a","")))))</f>
        <v/>
      </c>
      <c r="CE49" s="27" t="str">
        <f>IF('Création champs PV'!CE54=1,1,IF(OR('Création champs PV'!CE54="V1",'Création champs PV'!CE54="V2"),"V",IF('Création champs PV'!CE54="B1","B",IF('Création champs PV'!CE54="B2","B",IF('Création champs PV'!CE54="1a","1a","")))))</f>
        <v/>
      </c>
      <c r="CF49" s="27" t="str">
        <f>IF('Création champs PV'!CF54=1,1,IF(OR('Création champs PV'!CF54="V1",'Création champs PV'!CF54="V2"),"V",IF('Création champs PV'!CF54="B1","B",IF('Création champs PV'!CF54="B2","B",IF('Création champs PV'!CF54="1a","1a","")))))</f>
        <v/>
      </c>
      <c r="CG49" s="27" t="str">
        <f>IF('Création champs PV'!CG54=1,1,IF(OR('Création champs PV'!CG54="V1",'Création champs PV'!CG54="V2"),"V",IF('Création champs PV'!CG54="B1","B",IF('Création champs PV'!CG54="B2","B",IF('Création champs PV'!CG54="1a","1a","")))))</f>
        <v/>
      </c>
      <c r="CH49" s="27" t="str">
        <f>IF('Création champs PV'!CH54=1,1,IF(OR('Création champs PV'!CH54="V1",'Création champs PV'!CH54="V2"),"V",IF('Création champs PV'!CH54="B1","B",IF('Création champs PV'!CH54="B2","B",IF('Création champs PV'!CH54="1a","1a","")))))</f>
        <v/>
      </c>
      <c r="CI49" s="27" t="str">
        <f>IF('Création champs PV'!CI54=1,1,IF(OR('Création champs PV'!CI54="V1",'Création champs PV'!CI54="V2"),"V",IF('Création champs PV'!CI54="B1","B",IF('Création champs PV'!CI54="B2","B",IF('Création champs PV'!CI54="1a","1a","")))))</f>
        <v/>
      </c>
      <c r="CJ49" s="27" t="str">
        <f>IF('Création champs PV'!CJ54=1,1,IF(OR('Création champs PV'!CJ54="V1",'Création champs PV'!CJ54="V2"),"V",IF('Création champs PV'!CJ54="B1","B",IF('Création champs PV'!CJ54="B2","B",IF('Création champs PV'!CJ54="1a","1a","")))))</f>
        <v/>
      </c>
      <c r="CK49" s="27" t="str">
        <f>IF('Création champs PV'!CK54=1,1,IF(OR('Création champs PV'!CK54="V1",'Création champs PV'!CK54="V2"),"V",IF('Création champs PV'!CK54="B1","B",IF('Création champs PV'!CK54="B2","B",IF('Création champs PV'!CK54="1a","1a","")))))</f>
        <v/>
      </c>
      <c r="CL49" s="27" t="str">
        <f>IF('Création champs PV'!CL54=1,1,IF(OR('Création champs PV'!CL54="V1",'Création champs PV'!CL54="V2"),"V",IF('Création champs PV'!CL54="B1","B",IF('Création champs PV'!CL54="B2","B",IF('Création champs PV'!CL54="1a","1a","")))))</f>
        <v/>
      </c>
      <c r="CM49" s="27" t="str">
        <f>IF('Création champs PV'!CM54=1,1,IF(OR('Création champs PV'!CM54="V1",'Création champs PV'!CM54="V2"),"V",IF('Création champs PV'!CM54="B1","B",IF('Création champs PV'!CM54="B2","B",IF('Création champs PV'!CM54="1a","1a","")))))</f>
        <v/>
      </c>
      <c r="CN49" s="27" t="str">
        <f>IF('Création champs PV'!CN54=1,1,IF(OR('Création champs PV'!CN54="V1",'Création champs PV'!CN54="V2"),"V",IF('Création champs PV'!CN54="B1","B",IF('Création champs PV'!CN54="B2","B",IF('Création champs PV'!CN54="1a","1a","")))))</f>
        <v/>
      </c>
      <c r="CO49" s="27" t="str">
        <f>IF('Création champs PV'!CO54=1,1,IF(OR('Création champs PV'!CO54="V1",'Création champs PV'!CO54="V2"),"V",IF('Création champs PV'!CO54="B1","B",IF('Création champs PV'!CO54="B2","B",IF('Création champs PV'!CO54="1a","1a","")))))</f>
        <v/>
      </c>
      <c r="CP49" s="27" t="str">
        <f>IF('Création champs PV'!CP54=1,1,IF(OR('Création champs PV'!CP54="V1",'Création champs PV'!CP54="V2"),"V",IF('Création champs PV'!CP54="B1","B",IF('Création champs PV'!CP54="B2","B",IF('Création champs PV'!CP54="1a","1a","")))))</f>
        <v/>
      </c>
      <c r="CQ49" s="27" t="str">
        <f>IF('Création champs PV'!CQ54=1,1,IF(OR('Création champs PV'!CQ54="V1",'Création champs PV'!CQ54="V2"),"V",IF('Création champs PV'!CQ54="B1","B",IF('Création champs PV'!CQ54="B2","B",IF('Création champs PV'!CQ54="1a","1a","")))))</f>
        <v/>
      </c>
      <c r="CR49" s="27" t="str">
        <f>IF('Création champs PV'!CR54=1,1,IF(OR('Création champs PV'!CR54="V1",'Création champs PV'!CR54="V2"),"V",IF('Création champs PV'!CR54="B1","B",IF('Création champs PV'!CR54="B2","B",IF('Création champs PV'!CR54="1a","1a","")))))</f>
        <v/>
      </c>
      <c r="CS49" s="27" t="str">
        <f>IF('Création champs PV'!CS54=1,1,IF(OR('Création champs PV'!CS54="V1",'Création champs PV'!CS54="V2"),"V",IF('Création champs PV'!CS54="B1","B",IF('Création champs PV'!CS54="B2","B",IF('Création champs PV'!CS54="1a","1a","")))))</f>
        <v/>
      </c>
      <c r="CT49" s="27" t="str">
        <f>IF('Création champs PV'!CT54=1,1,IF(OR('Création champs PV'!CT54="V1",'Création champs PV'!CT54="V2"),"V",IF('Création champs PV'!CT54="B1","B",IF('Création champs PV'!CT54="B2","B",IF('Création champs PV'!CT54="1a","1a","")))))</f>
        <v/>
      </c>
      <c r="CU49" s="27" t="str">
        <f>IF('Création champs PV'!CU54=1,1,IF(OR('Création champs PV'!CU54="V1",'Création champs PV'!CU54="V2"),"V",IF('Création champs PV'!CU54="B1","B",IF('Création champs PV'!CU54="B2","B",IF('Création champs PV'!CU54="1a","1a","")))))</f>
        <v/>
      </c>
      <c r="CV49" s="27" t="str">
        <f>IF('Création champs PV'!CV54=1,1,IF(OR('Création champs PV'!CV54="V1",'Création champs PV'!CV54="V2"),"V",IF('Création champs PV'!CV54="B1","B",IF('Création champs PV'!CV54="B2","B",IF('Création champs PV'!CV54="1a","1a","")))))</f>
        <v/>
      </c>
      <c r="CW49" s="27" t="str">
        <f>IF('Création champs PV'!CW54=1,1,IF(OR('Création champs PV'!CW54="V1",'Création champs PV'!CW54="V2"),"V",IF('Création champs PV'!CW54="B1","B",IF('Création champs PV'!CW54="B2","B",IF('Création champs PV'!CW54="1a","1a","")))))</f>
        <v/>
      </c>
      <c r="CX49" s="27" t="str">
        <f>IF('Création champs PV'!CX54=1,1,IF(OR('Création champs PV'!CX54="V1",'Création champs PV'!CX54="V2"),"V",IF('Création champs PV'!CX54="B1","B",IF('Création champs PV'!CX54="B2","B",IF('Création champs PV'!CX54="1a","1a","")))))</f>
        <v/>
      </c>
      <c r="CY49" s="27" t="str">
        <f>IF('Création champs PV'!CY54=1,1,IF(OR('Création champs PV'!CY54="V1",'Création champs PV'!CY54="V2"),"V",IF('Création champs PV'!CY54="B1","B",IF('Création champs PV'!CY54="B2","B",IF('Création champs PV'!CY54="1a","1a","")))))</f>
        <v/>
      </c>
      <c r="CZ49" s="27" t="str">
        <f>IF('Création champs PV'!CZ54=1,1,IF(OR('Création champs PV'!CZ54="V1",'Création champs PV'!CZ54="V2"),"V",IF('Création champs PV'!CZ54="B1","B",IF('Création champs PV'!CZ54="B2","B",IF('Création champs PV'!CZ54="1a","1a","")))))</f>
        <v/>
      </c>
      <c r="DA49" s="27" t="str">
        <f>IF('Création champs PV'!DA54=1,1,IF(OR('Création champs PV'!DA54="V1",'Création champs PV'!DA54="V2"),"V",IF('Création champs PV'!DA54="B1","B",IF('Création champs PV'!DA54="B2","B",IF('Création champs PV'!DA54="1a","1a","")))))</f>
        <v/>
      </c>
      <c r="DB49" s="27" t="str">
        <f>IF('Création champs PV'!DB54=1,1,IF(OR('Création champs PV'!DB54="V1",'Création champs PV'!DB54="V2"),"V",IF('Création champs PV'!DB54="B1","B",IF('Création champs PV'!DB54="B2","B",IF('Création champs PV'!DB54="1a","1a","")))))</f>
        <v/>
      </c>
      <c r="DC49" s="27" t="str">
        <f>IF('Création champs PV'!DC54=1,1,IF(OR('Création champs PV'!DC54="V1",'Création champs PV'!DC54="V2"),"V",IF('Création champs PV'!DC54="B1","B",IF('Création champs PV'!DC54="B2","B",IF('Création champs PV'!DC54="1a","1a","")))))</f>
        <v/>
      </c>
      <c r="DD49" s="28" t="str">
        <f>IF('Création champs PV'!DD54=1,1,IF(OR('Création champs PV'!DD54="V1",'Création champs PV'!DD54="V2"),"V",IF('Création champs PV'!DD54="B1","B",IF('Création champs PV'!DD54="B2","B",IF('Création champs PV'!DD54="1a","1a","")))))</f>
        <v/>
      </c>
      <c r="DE49" s="37"/>
    </row>
    <row r="50" spans="2:110" ht="21" customHeight="1" x14ac:dyDescent="0.35">
      <c r="B50" s="36"/>
      <c r="C50" s="26" t="str">
        <f>IF('Création champs PV'!C55=1,1,IF(OR('Création champs PV'!C55="V1",'Création champs PV'!C55="V2"),"V",IF('Création champs PV'!C55="B1","B",IF('Création champs PV'!C55="B2","B",IF('Création champs PV'!C55="1a","1a","")))))</f>
        <v/>
      </c>
      <c r="D50" s="27" t="str">
        <f>IF('Création champs PV'!D55=1,1,IF(OR('Création champs PV'!D55="V1",'Création champs PV'!D55="V2"),"V",IF('Création champs PV'!D55="B1","B",IF('Création champs PV'!D55="B2","B",IF('Création champs PV'!D55="1a","1a","")))))</f>
        <v/>
      </c>
      <c r="E50" s="27" t="str">
        <f>IF('Création champs PV'!E55=1,1,IF(OR('Création champs PV'!E55="V1",'Création champs PV'!E55="V2"),"V",IF('Création champs PV'!E55="B1","B",IF('Création champs PV'!E55="B2","B",IF('Création champs PV'!E55="1a","1a","")))))</f>
        <v/>
      </c>
      <c r="F50" s="27" t="str">
        <f>IF('Création champs PV'!F55=1,1,IF(OR('Création champs PV'!F55="V1",'Création champs PV'!F55="V2"),"V",IF('Création champs PV'!F55="B1","B",IF('Création champs PV'!F55="B2","B",IF('Création champs PV'!F55="1a","1a","")))))</f>
        <v/>
      </c>
      <c r="G50" s="27" t="str">
        <f>IF('Création champs PV'!G55=1,1,IF(OR('Création champs PV'!G55="V1",'Création champs PV'!G55="V2"),"V",IF('Création champs PV'!G55="B1","B",IF('Création champs PV'!G55="B2","B",IF('Création champs PV'!G55="1a","1a","")))))</f>
        <v/>
      </c>
      <c r="H50" s="27" t="str">
        <f>IF('Création champs PV'!H55=1,1,IF(OR('Création champs PV'!H55="V1",'Création champs PV'!H55="V2"),"V",IF('Création champs PV'!H55="B1","B",IF('Création champs PV'!H55="B2","B",IF('Création champs PV'!H55="1a","1a","")))))</f>
        <v/>
      </c>
      <c r="I50" s="27" t="str">
        <f>IF('Création champs PV'!I55=1,1,IF(OR('Création champs PV'!I55="V1",'Création champs PV'!I55="V2"),"V",IF('Création champs PV'!I55="B1","B",IF('Création champs PV'!I55="B2","B",IF('Création champs PV'!I55="1a","1a","")))))</f>
        <v/>
      </c>
      <c r="J50" s="27" t="str">
        <f>IF('Création champs PV'!J55=1,1,IF(OR('Création champs PV'!J55="V1",'Création champs PV'!J55="V2"),"V",IF('Création champs PV'!J55="B1","B",IF('Création champs PV'!J55="B2","B",IF('Création champs PV'!J55="1a","1a","")))))</f>
        <v/>
      </c>
      <c r="K50" s="27" t="str">
        <f>IF('Création champs PV'!K55=1,1,IF(OR('Création champs PV'!K55="V1",'Création champs PV'!K55="V2"),"V",IF('Création champs PV'!K55="B1","B",IF('Création champs PV'!K55="B2","B",IF('Création champs PV'!K55="1a","1a","")))))</f>
        <v/>
      </c>
      <c r="L50" s="27" t="str">
        <f>IF('Création champs PV'!L55=1,1,IF(OR('Création champs PV'!L55="V1",'Création champs PV'!L55="V2"),"V",IF('Création champs PV'!L55="B1","B",IF('Création champs PV'!L55="B2","B",IF('Création champs PV'!L55="1a","1a","")))))</f>
        <v/>
      </c>
      <c r="M50" s="27" t="str">
        <f>IF('Création champs PV'!M55=1,1,IF(OR('Création champs PV'!M55="V1",'Création champs PV'!M55="V2"),"V",IF('Création champs PV'!M55="B1","B",IF('Création champs PV'!M55="B2","B",IF('Création champs PV'!M55="1a","1a","")))))</f>
        <v/>
      </c>
      <c r="N50" s="27" t="str">
        <f>IF('Création champs PV'!N55=1,1,IF(OR('Création champs PV'!N55="V1",'Création champs PV'!N55="V2"),"V",IF('Création champs PV'!N55="B1","B",IF('Création champs PV'!N55="B2","B",IF('Création champs PV'!N55="1a","1a","")))))</f>
        <v/>
      </c>
      <c r="O50" s="27" t="str">
        <f>IF('Création champs PV'!O55=1,1,IF(OR('Création champs PV'!O55="V1",'Création champs PV'!O55="V2"),"V",IF('Création champs PV'!O55="B1","B",IF('Création champs PV'!O55="B2","B",IF('Création champs PV'!O55="1a","1a","")))))</f>
        <v/>
      </c>
      <c r="P50" s="27" t="str">
        <f>IF('Création champs PV'!P55=1,1,IF(OR('Création champs PV'!P55="V1",'Création champs PV'!P55="V2"),"V",IF('Création champs PV'!P55="B1","B",IF('Création champs PV'!P55="B2","B",IF('Création champs PV'!P55="1a","1a","")))))</f>
        <v/>
      </c>
      <c r="Q50" s="27" t="str">
        <f>IF('Création champs PV'!Q55=1,1,IF(OR('Création champs PV'!Q55="V1",'Création champs PV'!Q55="V2"),"V",IF('Création champs PV'!Q55="B1","B",IF('Création champs PV'!Q55="B2","B",IF('Création champs PV'!Q55="1a","1a","")))))</f>
        <v/>
      </c>
      <c r="R50" s="27" t="str">
        <f>IF('Création champs PV'!R55=1,1,IF(OR('Création champs PV'!R55="V1",'Création champs PV'!R55="V2"),"V",IF('Création champs PV'!R55="B1","B",IF('Création champs PV'!R55="B2","B",IF('Création champs PV'!R55="1a","1a","")))))</f>
        <v/>
      </c>
      <c r="S50" s="27" t="str">
        <f>IF('Création champs PV'!S55=1,1,IF(OR('Création champs PV'!S55="V1",'Création champs PV'!S55="V2"),"V",IF('Création champs PV'!S55="B1","B",IF('Création champs PV'!S55="B2","B",IF('Création champs PV'!S55="1a","1a","")))))</f>
        <v/>
      </c>
      <c r="T50" s="27" t="str">
        <f>IF('Création champs PV'!T55=1,1,IF(OR('Création champs PV'!T55="V1",'Création champs PV'!T55="V2"),"V",IF('Création champs PV'!T55="B1","B",IF('Création champs PV'!T55="B2","B",IF('Création champs PV'!T55="1a","1a","")))))</f>
        <v/>
      </c>
      <c r="U50" s="27" t="str">
        <f>IF('Création champs PV'!U55=1,1,IF(OR('Création champs PV'!U55="V1",'Création champs PV'!U55="V2"),"V",IF('Création champs PV'!U55="B1","B",IF('Création champs PV'!U55="B2","B",IF('Création champs PV'!U55="1a","1a","")))))</f>
        <v/>
      </c>
      <c r="V50" s="27" t="str">
        <f>IF('Création champs PV'!V55=1,1,IF(OR('Création champs PV'!V55="V1",'Création champs PV'!V55="V2"),"V",IF('Création champs PV'!V55="B1","B",IF('Création champs PV'!V55="B2","B",IF('Création champs PV'!V55="1a","1a","")))))</f>
        <v/>
      </c>
      <c r="W50" s="27" t="str">
        <f>IF('Création champs PV'!W55=1,1,IF(OR('Création champs PV'!W55="V1",'Création champs PV'!W55="V2"),"V",IF('Création champs PV'!W55="B1","B",IF('Création champs PV'!W55="B2","B",IF('Création champs PV'!W55="1a","1a","")))))</f>
        <v/>
      </c>
      <c r="X50" s="27" t="str">
        <f>IF('Création champs PV'!X55=1,1,IF(OR('Création champs PV'!X55="V1",'Création champs PV'!X55="V2"),"V",IF('Création champs PV'!X55="B1","B",IF('Création champs PV'!X55="B2","B",IF('Création champs PV'!X55="1a","1a","")))))</f>
        <v/>
      </c>
      <c r="Y50" s="27" t="str">
        <f>IF('Création champs PV'!Y55=1,1,IF(OR('Création champs PV'!Y55="V1",'Création champs PV'!Y55="V2"),"V",IF('Création champs PV'!Y55="B1","B",IF('Création champs PV'!Y55="B2","B",IF('Création champs PV'!Y55="1a","1a","")))))</f>
        <v/>
      </c>
      <c r="Z50" s="27" t="str">
        <f>IF('Création champs PV'!Z55=1,1,IF(OR('Création champs PV'!Z55="V1",'Création champs PV'!Z55="V2"),"V",IF('Création champs PV'!Z55="B1","B",IF('Création champs PV'!Z55="B2","B",IF('Création champs PV'!Z55="1a","1a","")))))</f>
        <v/>
      </c>
      <c r="AA50" s="27" t="str">
        <f>IF('Création champs PV'!AA55=1,1,IF(OR('Création champs PV'!AA55="V1",'Création champs PV'!AA55="V2"),"V",IF('Création champs PV'!AA55="B1","B",IF('Création champs PV'!AA55="B2","B",IF('Création champs PV'!AA55="1a","1a","")))))</f>
        <v/>
      </c>
      <c r="AB50" s="27" t="str">
        <f>IF('Création champs PV'!AB55=1,1,IF(OR('Création champs PV'!AB55="V1",'Création champs PV'!AB55="V2"),"V",IF('Création champs PV'!AB55="B1","B",IF('Création champs PV'!AB55="B2","B",IF('Création champs PV'!AB55="1a","1a","")))))</f>
        <v/>
      </c>
      <c r="AC50" s="27" t="str">
        <f>IF('Création champs PV'!AC55=1,1,IF(OR('Création champs PV'!AC55="V1",'Création champs PV'!AC55="V2"),"V",IF('Création champs PV'!AC55="B1","B",IF('Création champs PV'!AC55="B2","B",IF('Création champs PV'!AC55="1a","1a","")))))</f>
        <v/>
      </c>
      <c r="AD50" s="27" t="str">
        <f>IF('Création champs PV'!AD55=1,1,IF(OR('Création champs PV'!AD55="V1",'Création champs PV'!AD55="V2"),"V",IF('Création champs PV'!AD55="B1","B",IF('Création champs PV'!AD55="B2","B",IF('Création champs PV'!AD55="1a","1a","")))))</f>
        <v/>
      </c>
      <c r="AE50" s="27" t="str">
        <f>IF('Création champs PV'!AE55=1,1,IF(OR('Création champs PV'!AE55="V1",'Création champs PV'!AE55="V2"),"V",IF('Création champs PV'!AE55="B1","B",IF('Création champs PV'!AE55="B2","B",IF('Création champs PV'!AE55="1a","1a","")))))</f>
        <v/>
      </c>
      <c r="AF50" s="27" t="str">
        <f>IF('Création champs PV'!AF55=1,1,IF(OR('Création champs PV'!AF55="V1",'Création champs PV'!AF55="V2"),"V",IF('Création champs PV'!AF55="B1","B",IF('Création champs PV'!AF55="B2","B",IF('Création champs PV'!AF55="1a","1a","")))))</f>
        <v/>
      </c>
      <c r="AG50" s="27" t="str">
        <f>IF('Création champs PV'!AG55=1,1,IF(OR('Création champs PV'!AG55="V1",'Création champs PV'!AG55="V2"),"V",IF('Création champs PV'!AG55="B1","B",IF('Création champs PV'!AG55="B2","B",IF('Création champs PV'!AG55="1a","1a","")))))</f>
        <v/>
      </c>
      <c r="AH50" s="27" t="str">
        <f>IF('Création champs PV'!AH55=1,1,IF(OR('Création champs PV'!AH55="V1",'Création champs PV'!AH55="V2"),"V",IF('Création champs PV'!AH55="B1","B",IF('Création champs PV'!AH55="B2","B",IF('Création champs PV'!AH55="1a","1a","")))))</f>
        <v/>
      </c>
      <c r="AI50" s="27" t="str">
        <f>IF('Création champs PV'!AI55=1,1,IF(OR('Création champs PV'!AI55="V1",'Création champs PV'!AI55="V2"),"V",IF('Création champs PV'!AI55="B1","B",IF('Création champs PV'!AI55="B2","B",IF('Création champs PV'!AI55="1a","1a","")))))</f>
        <v/>
      </c>
      <c r="AJ50" s="27" t="str">
        <f>IF('Création champs PV'!AJ55=1,1,IF(OR('Création champs PV'!AJ55="V1",'Création champs PV'!AJ55="V2"),"V",IF('Création champs PV'!AJ55="B1","B",IF('Création champs PV'!AJ55="B2","B",IF('Création champs PV'!AJ55="1a","1a","")))))</f>
        <v/>
      </c>
      <c r="AK50" s="27" t="str">
        <f>IF('Création champs PV'!AK55=1,1,IF(OR('Création champs PV'!AK55="V1",'Création champs PV'!AK55="V2"),"V",IF('Création champs PV'!AK55="B1","B",IF('Création champs PV'!AK55="B2","B",IF('Création champs PV'!AK55="1a","1a","")))))</f>
        <v/>
      </c>
      <c r="AL50" s="27" t="str">
        <f>IF('Création champs PV'!AL55=1,1,IF(OR('Création champs PV'!AL55="V1",'Création champs PV'!AL55="V2"),"V",IF('Création champs PV'!AL55="B1","B",IF('Création champs PV'!AL55="B2","B",IF('Création champs PV'!AL55="1a","1a","")))))</f>
        <v/>
      </c>
      <c r="AM50" s="27" t="str">
        <f>IF('Création champs PV'!AM55=1,1,IF(OR('Création champs PV'!AM55="V1",'Création champs PV'!AM55="V2"),"V",IF('Création champs PV'!AM55="B1","B",IF('Création champs PV'!AM55="B2","B",IF('Création champs PV'!AM55="1a","1a","")))))</f>
        <v/>
      </c>
      <c r="AN50" s="27" t="str">
        <f>IF('Création champs PV'!AN55=1,1,IF(OR('Création champs PV'!AN55="V1",'Création champs PV'!AN55="V2"),"V",IF('Création champs PV'!AN55="B1","B",IF('Création champs PV'!AN55="B2","B",IF('Création champs PV'!AN55="1a","1a","")))))</f>
        <v/>
      </c>
      <c r="AO50" s="27" t="str">
        <f>IF('Création champs PV'!AO55=1,1,IF(OR('Création champs PV'!AO55="V1",'Création champs PV'!AO55="V2"),"V",IF('Création champs PV'!AO55="B1","B",IF('Création champs PV'!AO55="B2","B",IF('Création champs PV'!AO55="1a","1a","")))))</f>
        <v/>
      </c>
      <c r="AP50" s="27" t="str">
        <f>IF('Création champs PV'!AP55=1,1,IF(OR('Création champs PV'!AP55="V1",'Création champs PV'!AP55="V2"),"V",IF('Création champs PV'!AP55="B1","B",IF('Création champs PV'!AP55="B2","B",IF('Création champs PV'!AP55="1a","1a","")))))</f>
        <v/>
      </c>
      <c r="AQ50" s="27" t="str">
        <f>IF('Création champs PV'!AQ55=1,1,IF(OR('Création champs PV'!AQ55="V1",'Création champs PV'!AQ55="V2"),"V",IF('Création champs PV'!AQ55="B1","B",IF('Création champs PV'!AQ55="B2","B",IF('Création champs PV'!AQ55="1a","1a","")))))</f>
        <v/>
      </c>
      <c r="AR50" s="27" t="str">
        <f>IF('Création champs PV'!AR55=1,1,IF(OR('Création champs PV'!AR55="V1",'Création champs PV'!AR55="V2"),"V",IF('Création champs PV'!AR55="B1","B",IF('Création champs PV'!AR55="B2","B",IF('Création champs PV'!AR55="1a","1a","")))))</f>
        <v/>
      </c>
      <c r="AS50" s="27" t="str">
        <f>IF('Création champs PV'!AS55=1,1,IF(OR('Création champs PV'!AS55="V1",'Création champs PV'!AS55="V2"),"V",IF('Création champs PV'!AS55="B1","B",IF('Création champs PV'!AS55="B2","B",IF('Création champs PV'!AS55="1a","1a","")))))</f>
        <v/>
      </c>
      <c r="AT50" s="27" t="str">
        <f>IF('Création champs PV'!AT55=1,1,IF(OR('Création champs PV'!AT55="V1",'Création champs PV'!AT55="V2"),"V",IF('Création champs PV'!AT55="B1","B",IF('Création champs PV'!AT55="B2","B",IF('Création champs PV'!AT55="1a","1a","")))))</f>
        <v/>
      </c>
      <c r="AU50" s="27" t="str">
        <f>IF('Création champs PV'!AU55=1,1,IF(OR('Création champs PV'!AU55="V1",'Création champs PV'!AU55="V2"),"V",IF('Création champs PV'!AU55="B1","B",IF('Création champs PV'!AU55="B2","B",IF('Création champs PV'!AU55="1a","1a","")))))</f>
        <v/>
      </c>
      <c r="AV50" s="27" t="str">
        <f>IF('Création champs PV'!AV55=1,1,IF(OR('Création champs PV'!AV55="V1",'Création champs PV'!AV55="V2"),"V",IF('Création champs PV'!AV55="B1","B",IF('Création champs PV'!AV55="B2","B",IF('Création champs PV'!AV55="1a","1a","")))))</f>
        <v/>
      </c>
      <c r="AW50" s="27" t="str">
        <f>IF('Création champs PV'!AW55=1,1,IF(OR('Création champs PV'!AW55="V1",'Création champs PV'!AW55="V2"),"V",IF('Création champs PV'!AW55="B1","B",IF('Création champs PV'!AW55="B2","B",IF('Création champs PV'!AW55="1a","1a","")))))</f>
        <v/>
      </c>
      <c r="AX50" s="27" t="str">
        <f>IF('Création champs PV'!AX55=1,1,IF(OR('Création champs PV'!AX55="V1",'Création champs PV'!AX55="V2"),"V",IF('Création champs PV'!AX55="B1","B",IF('Création champs PV'!AX55="B2","B",IF('Création champs PV'!AX55="1a","1a","")))))</f>
        <v/>
      </c>
      <c r="AY50" s="27" t="str">
        <f>IF('Création champs PV'!AY55=1,1,IF(OR('Création champs PV'!AY55="V1",'Création champs PV'!AY55="V2"),"V",IF('Création champs PV'!AY55="B1","B",IF('Création champs PV'!AY55="B2","B",IF('Création champs PV'!AY55="1a","1a","")))))</f>
        <v/>
      </c>
      <c r="AZ50" s="27" t="str">
        <f>IF('Création champs PV'!AZ55=1,1,IF(OR('Création champs PV'!AZ55="V1",'Création champs PV'!AZ55="V2"),"V",IF('Création champs PV'!AZ55="B1","B",IF('Création champs PV'!AZ55="B2","B",IF('Création champs PV'!AZ55="1a","1a","")))))</f>
        <v/>
      </c>
      <c r="BA50" s="27" t="str">
        <f>IF('Création champs PV'!BA55=1,1,IF(OR('Création champs PV'!BA55="V1",'Création champs PV'!BA55="V2"),"V",IF('Création champs PV'!BA55="B1","B",IF('Création champs PV'!BA55="B2","B",IF('Création champs PV'!BA55="1a","1a","")))))</f>
        <v/>
      </c>
      <c r="BB50" s="27" t="str">
        <f>IF('Création champs PV'!BB55=1,1,IF(OR('Création champs PV'!BB55="V1",'Création champs PV'!BB55="V2"),"V",IF('Création champs PV'!BB55="B1","B",IF('Création champs PV'!BB55="B2","B",IF('Création champs PV'!BB55="1a","1a","")))))</f>
        <v/>
      </c>
      <c r="BC50" s="27" t="str">
        <f>IF('Création champs PV'!BC55=1,1,IF(OR('Création champs PV'!BC55="V1",'Création champs PV'!BC55="V2"),"V",IF('Création champs PV'!BC55="B1","B",IF('Création champs PV'!BC55="B2","B",IF('Création champs PV'!BC55="1a","1a","")))))</f>
        <v/>
      </c>
      <c r="BD50" s="27" t="str">
        <f>IF('Création champs PV'!BD55=1,1,IF(OR('Création champs PV'!BD55="V1",'Création champs PV'!BD55="V2"),"V",IF('Création champs PV'!BD55="B1","B",IF('Création champs PV'!BD55="B2","B",IF('Création champs PV'!BD55="1a","1a","")))))</f>
        <v/>
      </c>
      <c r="BE50" s="27" t="str">
        <f>IF('Création champs PV'!BE55=1,1,IF(OR('Création champs PV'!BE55="V1",'Création champs PV'!BE55="V2"),"V",IF('Création champs PV'!BE55="B1","B",IF('Création champs PV'!BE55="B2","B",IF('Création champs PV'!BE55="1a","1a","")))))</f>
        <v/>
      </c>
      <c r="BF50" s="27" t="str">
        <f>IF('Création champs PV'!BF55=1,1,IF(OR('Création champs PV'!BF55="V1",'Création champs PV'!BF55="V2"),"V",IF('Création champs PV'!BF55="B1","B",IF('Création champs PV'!BF55="B2","B",IF('Création champs PV'!BF55="1a","1a","")))))</f>
        <v/>
      </c>
      <c r="BG50" s="27" t="str">
        <f>IF('Création champs PV'!BG55=1,1,IF(OR('Création champs PV'!BG55="V1",'Création champs PV'!BG55="V2"),"V",IF('Création champs PV'!BG55="B1","B",IF('Création champs PV'!BG55="B2","B",IF('Création champs PV'!BG55="1a","1a","")))))</f>
        <v/>
      </c>
      <c r="BH50" s="27" t="str">
        <f>IF('Création champs PV'!BH55=1,1,IF(OR('Création champs PV'!BH55="V1",'Création champs PV'!BH55="V2"),"V",IF('Création champs PV'!BH55="B1","B",IF('Création champs PV'!BH55="B2","B",IF('Création champs PV'!BH55="1a","1a","")))))</f>
        <v/>
      </c>
      <c r="BI50" s="27" t="str">
        <f>IF('Création champs PV'!BI55=1,1,IF(OR('Création champs PV'!BI55="V1",'Création champs PV'!BI55="V2"),"V",IF('Création champs PV'!BI55="B1","B",IF('Création champs PV'!BI55="B2","B",IF('Création champs PV'!BI55="1a","1a","")))))</f>
        <v/>
      </c>
      <c r="BJ50" s="27" t="str">
        <f>IF('Création champs PV'!BJ55=1,1,IF(OR('Création champs PV'!BJ55="V1",'Création champs PV'!BJ55="V2"),"V",IF('Création champs PV'!BJ55="B1","B",IF('Création champs PV'!BJ55="B2","B",IF('Création champs PV'!BJ55="1a","1a","")))))</f>
        <v/>
      </c>
      <c r="BK50" s="27" t="str">
        <f>IF('Création champs PV'!BK55=1,1,IF(OR('Création champs PV'!BK55="V1",'Création champs PV'!BK55="V2"),"V",IF('Création champs PV'!BK55="B1","B",IF('Création champs PV'!BK55="B2","B",IF('Création champs PV'!BK55="1a","1a","")))))</f>
        <v/>
      </c>
      <c r="BL50" s="27" t="str">
        <f>IF('Création champs PV'!BL55=1,1,IF(OR('Création champs PV'!BL55="V1",'Création champs PV'!BL55="V2"),"V",IF('Création champs PV'!BL55="B1","B",IF('Création champs PV'!BL55="B2","B",IF('Création champs PV'!BL55="1a","1a","")))))</f>
        <v/>
      </c>
      <c r="BM50" s="27" t="str">
        <f>IF('Création champs PV'!BM55=1,1,IF(OR('Création champs PV'!BM55="V1",'Création champs PV'!BM55="V2"),"V",IF('Création champs PV'!BM55="B1","B",IF('Création champs PV'!BM55="B2","B",IF('Création champs PV'!BM55="1a","1a","")))))</f>
        <v/>
      </c>
      <c r="BN50" s="27" t="str">
        <f>IF('Création champs PV'!BN55=1,1,IF(OR('Création champs PV'!BN55="V1",'Création champs PV'!BN55="V2"),"V",IF('Création champs PV'!BN55="B1","B",IF('Création champs PV'!BN55="B2","B",IF('Création champs PV'!BN55="1a","1a","")))))</f>
        <v/>
      </c>
      <c r="BO50" s="27" t="str">
        <f>IF('Création champs PV'!BO55=1,1,IF(OR('Création champs PV'!BO55="V1",'Création champs PV'!BO55="V2"),"V",IF('Création champs PV'!BO55="B1","B",IF('Création champs PV'!BO55="B2","B",IF('Création champs PV'!BO55="1a","1a","")))))</f>
        <v/>
      </c>
      <c r="BP50" s="27" t="str">
        <f>IF('Création champs PV'!BP55=1,1,IF(OR('Création champs PV'!BP55="V1",'Création champs PV'!BP55="V2"),"V",IF('Création champs PV'!BP55="B1","B",IF('Création champs PV'!BP55="B2","B",IF('Création champs PV'!BP55="1a","1a","")))))</f>
        <v/>
      </c>
      <c r="BQ50" s="27" t="str">
        <f>IF('Création champs PV'!BQ55=1,1,IF(OR('Création champs PV'!BQ55="V1",'Création champs PV'!BQ55="V2"),"V",IF('Création champs PV'!BQ55="B1","B",IF('Création champs PV'!BQ55="B2","B",IF('Création champs PV'!BQ55="1a","1a","")))))</f>
        <v/>
      </c>
      <c r="BR50" s="27" t="str">
        <f>IF('Création champs PV'!BR55=1,1,IF(OR('Création champs PV'!BR55="V1",'Création champs PV'!BR55="V2"),"V",IF('Création champs PV'!BR55="B1","B",IF('Création champs PV'!BR55="B2","B",IF('Création champs PV'!BR55="1a","1a","")))))</f>
        <v/>
      </c>
      <c r="BS50" s="27" t="str">
        <f>IF('Création champs PV'!BS55=1,1,IF(OR('Création champs PV'!BS55="V1",'Création champs PV'!BS55="V2"),"V",IF('Création champs PV'!BS55="B1","B",IF('Création champs PV'!BS55="B2","B",IF('Création champs PV'!BS55="1a","1a","")))))</f>
        <v/>
      </c>
      <c r="BT50" s="27" t="str">
        <f>IF('Création champs PV'!BT55=1,1,IF(OR('Création champs PV'!BT55="V1",'Création champs PV'!BT55="V2"),"V",IF('Création champs PV'!BT55="B1","B",IF('Création champs PV'!BT55="B2","B",IF('Création champs PV'!BT55="1a","1a","")))))</f>
        <v/>
      </c>
      <c r="BU50" s="27" t="str">
        <f>IF('Création champs PV'!BU55=1,1,IF(OR('Création champs PV'!BU55="V1",'Création champs PV'!BU55="V2"),"V",IF('Création champs PV'!BU55="B1","B",IF('Création champs PV'!BU55="B2","B",IF('Création champs PV'!BU55="1a","1a","")))))</f>
        <v/>
      </c>
      <c r="BV50" s="27" t="str">
        <f>IF('Création champs PV'!BV55=1,1,IF(OR('Création champs PV'!BV55="V1",'Création champs PV'!BV55="V2"),"V",IF('Création champs PV'!BV55="B1","B",IF('Création champs PV'!BV55="B2","B",IF('Création champs PV'!BV55="1a","1a","")))))</f>
        <v/>
      </c>
      <c r="BW50" s="27" t="str">
        <f>IF('Création champs PV'!BW55=1,1,IF(OR('Création champs PV'!BW55="V1",'Création champs PV'!BW55="V2"),"V",IF('Création champs PV'!BW55="B1","B",IF('Création champs PV'!BW55="B2","B",IF('Création champs PV'!BW55="1a","1a","")))))</f>
        <v/>
      </c>
      <c r="BX50" s="27" t="str">
        <f>IF('Création champs PV'!BX55=1,1,IF(OR('Création champs PV'!BX55="V1",'Création champs PV'!BX55="V2"),"V",IF('Création champs PV'!BX55="B1","B",IF('Création champs PV'!BX55="B2","B",IF('Création champs PV'!BX55="1a","1a","")))))</f>
        <v/>
      </c>
      <c r="BY50" s="27" t="str">
        <f>IF('Création champs PV'!BY55=1,1,IF(OR('Création champs PV'!BY55="V1",'Création champs PV'!BY55="V2"),"V",IF('Création champs PV'!BY55="B1","B",IF('Création champs PV'!BY55="B2","B",IF('Création champs PV'!BY55="1a","1a","")))))</f>
        <v/>
      </c>
      <c r="BZ50" s="27" t="str">
        <f>IF('Création champs PV'!BZ55=1,1,IF(OR('Création champs PV'!BZ55="V1",'Création champs PV'!BZ55="V2"),"V",IF('Création champs PV'!BZ55="B1","B",IF('Création champs PV'!BZ55="B2","B",IF('Création champs PV'!BZ55="1a","1a","")))))</f>
        <v/>
      </c>
      <c r="CA50" s="27" t="str">
        <f>IF('Création champs PV'!CA55=1,1,IF(OR('Création champs PV'!CA55="V1",'Création champs PV'!CA55="V2"),"V",IF('Création champs PV'!CA55="B1","B",IF('Création champs PV'!CA55="B2","B",IF('Création champs PV'!CA55="1a","1a","")))))</f>
        <v/>
      </c>
      <c r="CB50" s="27" t="str">
        <f>IF('Création champs PV'!CB55=1,1,IF(OR('Création champs PV'!CB55="V1",'Création champs PV'!CB55="V2"),"V",IF('Création champs PV'!CB55="B1","B",IF('Création champs PV'!CB55="B2","B",IF('Création champs PV'!CB55="1a","1a","")))))</f>
        <v/>
      </c>
      <c r="CC50" s="27" t="str">
        <f>IF('Création champs PV'!CC55=1,1,IF(OR('Création champs PV'!CC55="V1",'Création champs PV'!CC55="V2"),"V",IF('Création champs PV'!CC55="B1","B",IF('Création champs PV'!CC55="B2","B",IF('Création champs PV'!CC55="1a","1a","")))))</f>
        <v/>
      </c>
      <c r="CD50" s="27" t="str">
        <f>IF('Création champs PV'!CD55=1,1,IF(OR('Création champs PV'!CD55="V1",'Création champs PV'!CD55="V2"),"V",IF('Création champs PV'!CD55="B1","B",IF('Création champs PV'!CD55="B2","B",IF('Création champs PV'!CD55="1a","1a","")))))</f>
        <v/>
      </c>
      <c r="CE50" s="27" t="str">
        <f>IF('Création champs PV'!CE55=1,1,IF(OR('Création champs PV'!CE55="V1",'Création champs PV'!CE55="V2"),"V",IF('Création champs PV'!CE55="B1","B",IF('Création champs PV'!CE55="B2","B",IF('Création champs PV'!CE55="1a","1a","")))))</f>
        <v/>
      </c>
      <c r="CF50" s="27" t="str">
        <f>IF('Création champs PV'!CF55=1,1,IF(OR('Création champs PV'!CF55="V1",'Création champs PV'!CF55="V2"),"V",IF('Création champs PV'!CF55="B1","B",IF('Création champs PV'!CF55="B2","B",IF('Création champs PV'!CF55="1a","1a","")))))</f>
        <v/>
      </c>
      <c r="CG50" s="27" t="str">
        <f>IF('Création champs PV'!CG55=1,1,IF(OR('Création champs PV'!CG55="V1",'Création champs PV'!CG55="V2"),"V",IF('Création champs PV'!CG55="B1","B",IF('Création champs PV'!CG55="B2","B",IF('Création champs PV'!CG55="1a","1a","")))))</f>
        <v/>
      </c>
      <c r="CH50" s="27" t="str">
        <f>IF('Création champs PV'!CH55=1,1,IF(OR('Création champs PV'!CH55="V1",'Création champs PV'!CH55="V2"),"V",IF('Création champs PV'!CH55="B1","B",IF('Création champs PV'!CH55="B2","B",IF('Création champs PV'!CH55="1a","1a","")))))</f>
        <v/>
      </c>
      <c r="CI50" s="27" t="str">
        <f>IF('Création champs PV'!CI55=1,1,IF(OR('Création champs PV'!CI55="V1",'Création champs PV'!CI55="V2"),"V",IF('Création champs PV'!CI55="B1","B",IF('Création champs PV'!CI55="B2","B",IF('Création champs PV'!CI55="1a","1a","")))))</f>
        <v/>
      </c>
      <c r="CJ50" s="27" t="str">
        <f>IF('Création champs PV'!CJ55=1,1,IF(OR('Création champs PV'!CJ55="V1",'Création champs PV'!CJ55="V2"),"V",IF('Création champs PV'!CJ55="B1","B",IF('Création champs PV'!CJ55="B2","B",IF('Création champs PV'!CJ55="1a","1a","")))))</f>
        <v/>
      </c>
      <c r="CK50" s="27" t="str">
        <f>IF('Création champs PV'!CK55=1,1,IF(OR('Création champs PV'!CK55="V1",'Création champs PV'!CK55="V2"),"V",IF('Création champs PV'!CK55="B1","B",IF('Création champs PV'!CK55="B2","B",IF('Création champs PV'!CK55="1a","1a","")))))</f>
        <v/>
      </c>
      <c r="CL50" s="27" t="str">
        <f>IF('Création champs PV'!CL55=1,1,IF(OR('Création champs PV'!CL55="V1",'Création champs PV'!CL55="V2"),"V",IF('Création champs PV'!CL55="B1","B",IF('Création champs PV'!CL55="B2","B",IF('Création champs PV'!CL55="1a","1a","")))))</f>
        <v/>
      </c>
      <c r="CM50" s="27" t="str">
        <f>IF('Création champs PV'!CM55=1,1,IF(OR('Création champs PV'!CM55="V1",'Création champs PV'!CM55="V2"),"V",IF('Création champs PV'!CM55="B1","B",IF('Création champs PV'!CM55="B2","B",IF('Création champs PV'!CM55="1a","1a","")))))</f>
        <v/>
      </c>
      <c r="CN50" s="27" t="str">
        <f>IF('Création champs PV'!CN55=1,1,IF(OR('Création champs PV'!CN55="V1",'Création champs PV'!CN55="V2"),"V",IF('Création champs PV'!CN55="B1","B",IF('Création champs PV'!CN55="B2","B",IF('Création champs PV'!CN55="1a","1a","")))))</f>
        <v/>
      </c>
      <c r="CO50" s="27" t="str">
        <f>IF('Création champs PV'!CO55=1,1,IF(OR('Création champs PV'!CO55="V1",'Création champs PV'!CO55="V2"),"V",IF('Création champs PV'!CO55="B1","B",IF('Création champs PV'!CO55="B2","B",IF('Création champs PV'!CO55="1a","1a","")))))</f>
        <v/>
      </c>
      <c r="CP50" s="27" t="str">
        <f>IF('Création champs PV'!CP55=1,1,IF(OR('Création champs PV'!CP55="V1",'Création champs PV'!CP55="V2"),"V",IF('Création champs PV'!CP55="B1","B",IF('Création champs PV'!CP55="B2","B",IF('Création champs PV'!CP55="1a","1a","")))))</f>
        <v/>
      </c>
      <c r="CQ50" s="27" t="str">
        <f>IF('Création champs PV'!CQ55=1,1,IF(OR('Création champs PV'!CQ55="V1",'Création champs PV'!CQ55="V2"),"V",IF('Création champs PV'!CQ55="B1","B",IF('Création champs PV'!CQ55="B2","B",IF('Création champs PV'!CQ55="1a","1a","")))))</f>
        <v/>
      </c>
      <c r="CR50" s="27" t="str">
        <f>IF('Création champs PV'!CR55=1,1,IF(OR('Création champs PV'!CR55="V1",'Création champs PV'!CR55="V2"),"V",IF('Création champs PV'!CR55="B1","B",IF('Création champs PV'!CR55="B2","B",IF('Création champs PV'!CR55="1a","1a","")))))</f>
        <v/>
      </c>
      <c r="CS50" s="27" t="str">
        <f>IF('Création champs PV'!CS55=1,1,IF(OR('Création champs PV'!CS55="V1",'Création champs PV'!CS55="V2"),"V",IF('Création champs PV'!CS55="B1","B",IF('Création champs PV'!CS55="B2","B",IF('Création champs PV'!CS55="1a","1a","")))))</f>
        <v/>
      </c>
      <c r="CT50" s="27" t="str">
        <f>IF('Création champs PV'!CT55=1,1,IF(OR('Création champs PV'!CT55="V1",'Création champs PV'!CT55="V2"),"V",IF('Création champs PV'!CT55="B1","B",IF('Création champs PV'!CT55="B2","B",IF('Création champs PV'!CT55="1a","1a","")))))</f>
        <v/>
      </c>
      <c r="CU50" s="27" t="str">
        <f>IF('Création champs PV'!CU55=1,1,IF(OR('Création champs PV'!CU55="V1",'Création champs PV'!CU55="V2"),"V",IF('Création champs PV'!CU55="B1","B",IF('Création champs PV'!CU55="B2","B",IF('Création champs PV'!CU55="1a","1a","")))))</f>
        <v/>
      </c>
      <c r="CV50" s="27" t="str">
        <f>IF('Création champs PV'!CV55=1,1,IF(OR('Création champs PV'!CV55="V1",'Création champs PV'!CV55="V2"),"V",IF('Création champs PV'!CV55="B1","B",IF('Création champs PV'!CV55="B2","B",IF('Création champs PV'!CV55="1a","1a","")))))</f>
        <v/>
      </c>
      <c r="CW50" s="27" t="str">
        <f>IF('Création champs PV'!CW55=1,1,IF(OR('Création champs PV'!CW55="V1",'Création champs PV'!CW55="V2"),"V",IF('Création champs PV'!CW55="B1","B",IF('Création champs PV'!CW55="B2","B",IF('Création champs PV'!CW55="1a","1a","")))))</f>
        <v/>
      </c>
      <c r="CX50" s="27" t="str">
        <f>IF('Création champs PV'!CX55=1,1,IF(OR('Création champs PV'!CX55="V1",'Création champs PV'!CX55="V2"),"V",IF('Création champs PV'!CX55="B1","B",IF('Création champs PV'!CX55="B2","B",IF('Création champs PV'!CX55="1a","1a","")))))</f>
        <v/>
      </c>
      <c r="CY50" s="27" t="str">
        <f>IF('Création champs PV'!CY55=1,1,IF(OR('Création champs PV'!CY55="V1",'Création champs PV'!CY55="V2"),"V",IF('Création champs PV'!CY55="B1","B",IF('Création champs PV'!CY55="B2","B",IF('Création champs PV'!CY55="1a","1a","")))))</f>
        <v/>
      </c>
      <c r="CZ50" s="27" t="str">
        <f>IF('Création champs PV'!CZ55=1,1,IF(OR('Création champs PV'!CZ55="V1",'Création champs PV'!CZ55="V2"),"V",IF('Création champs PV'!CZ55="B1","B",IF('Création champs PV'!CZ55="B2","B",IF('Création champs PV'!CZ55="1a","1a","")))))</f>
        <v/>
      </c>
      <c r="DA50" s="27" t="str">
        <f>IF('Création champs PV'!DA55=1,1,IF(OR('Création champs PV'!DA55="V1",'Création champs PV'!DA55="V2"),"V",IF('Création champs PV'!DA55="B1","B",IF('Création champs PV'!DA55="B2","B",IF('Création champs PV'!DA55="1a","1a","")))))</f>
        <v/>
      </c>
      <c r="DB50" s="27" t="str">
        <f>IF('Création champs PV'!DB55=1,1,IF(OR('Création champs PV'!DB55="V1",'Création champs PV'!DB55="V2"),"V",IF('Création champs PV'!DB55="B1","B",IF('Création champs PV'!DB55="B2","B",IF('Création champs PV'!DB55="1a","1a","")))))</f>
        <v/>
      </c>
      <c r="DC50" s="27" t="str">
        <f>IF('Création champs PV'!DC55=1,1,IF(OR('Création champs PV'!DC55="V1",'Création champs PV'!DC55="V2"),"V",IF('Création champs PV'!DC55="B1","B",IF('Création champs PV'!DC55="B2","B",IF('Création champs PV'!DC55="1a","1a","")))))</f>
        <v/>
      </c>
      <c r="DD50" s="28" t="str">
        <f>IF('Création champs PV'!DD55=1,1,IF(OR('Création champs PV'!DD55="V1",'Création champs PV'!DD55="V2"),"V",IF('Création champs PV'!DD55="B1","B",IF('Création champs PV'!DD55="B2","B",IF('Création champs PV'!DD55="1a","1a","")))))</f>
        <v/>
      </c>
      <c r="DE50" s="37"/>
    </row>
    <row r="51" spans="2:110" ht="21" customHeight="1" x14ac:dyDescent="0.35">
      <c r="B51" s="36"/>
      <c r="C51" s="26" t="str">
        <f>IF('Création champs PV'!C56=1,1,IF(OR('Création champs PV'!C56="V1",'Création champs PV'!C56="V2"),"V",IF('Création champs PV'!C56="B1","B",IF('Création champs PV'!C56="B2","B",IF('Création champs PV'!C56="1a","1a","")))))</f>
        <v/>
      </c>
      <c r="D51" s="27" t="str">
        <f>IF('Création champs PV'!D56=1,1,IF(OR('Création champs PV'!D56="V1",'Création champs PV'!D56="V2"),"V",IF('Création champs PV'!D56="B1","B",IF('Création champs PV'!D56="B2","B",IF('Création champs PV'!D56="1a","1a","")))))</f>
        <v/>
      </c>
      <c r="E51" s="27" t="str">
        <f>IF('Création champs PV'!E56=1,1,IF(OR('Création champs PV'!E56="V1",'Création champs PV'!E56="V2"),"V",IF('Création champs PV'!E56="B1","B",IF('Création champs PV'!E56="B2","B",IF('Création champs PV'!E56="1a","1a","")))))</f>
        <v/>
      </c>
      <c r="F51" s="27" t="str">
        <f>IF('Création champs PV'!F56=1,1,IF(OR('Création champs PV'!F56="V1",'Création champs PV'!F56="V2"),"V",IF('Création champs PV'!F56="B1","B",IF('Création champs PV'!F56="B2","B",IF('Création champs PV'!F56="1a","1a","")))))</f>
        <v/>
      </c>
      <c r="G51" s="27" t="str">
        <f>IF('Création champs PV'!G56=1,1,IF(OR('Création champs PV'!G56="V1",'Création champs PV'!G56="V2"),"V",IF('Création champs PV'!G56="B1","B",IF('Création champs PV'!G56="B2","B",IF('Création champs PV'!G56="1a","1a","")))))</f>
        <v/>
      </c>
      <c r="H51" s="27" t="str">
        <f>IF('Création champs PV'!H56=1,1,IF(OR('Création champs PV'!H56="V1",'Création champs PV'!H56="V2"),"V",IF('Création champs PV'!H56="B1","B",IF('Création champs PV'!H56="B2","B",IF('Création champs PV'!H56="1a","1a","")))))</f>
        <v/>
      </c>
      <c r="I51" s="27" t="str">
        <f>IF('Création champs PV'!I56=1,1,IF(OR('Création champs PV'!I56="V1",'Création champs PV'!I56="V2"),"V",IF('Création champs PV'!I56="B1","B",IF('Création champs PV'!I56="B2","B",IF('Création champs PV'!I56="1a","1a","")))))</f>
        <v/>
      </c>
      <c r="J51" s="27" t="str">
        <f>IF('Création champs PV'!J56=1,1,IF(OR('Création champs PV'!J56="V1",'Création champs PV'!J56="V2"),"V",IF('Création champs PV'!J56="B1","B",IF('Création champs PV'!J56="B2","B",IF('Création champs PV'!J56="1a","1a","")))))</f>
        <v/>
      </c>
      <c r="K51" s="27" t="str">
        <f>IF('Création champs PV'!K56=1,1,IF(OR('Création champs PV'!K56="V1",'Création champs PV'!K56="V2"),"V",IF('Création champs PV'!K56="B1","B",IF('Création champs PV'!K56="B2","B",IF('Création champs PV'!K56="1a","1a","")))))</f>
        <v/>
      </c>
      <c r="L51" s="27" t="str">
        <f>IF('Création champs PV'!L56=1,1,IF(OR('Création champs PV'!L56="V1",'Création champs PV'!L56="V2"),"V",IF('Création champs PV'!L56="B1","B",IF('Création champs PV'!L56="B2","B",IF('Création champs PV'!L56="1a","1a","")))))</f>
        <v/>
      </c>
      <c r="M51" s="27" t="str">
        <f>IF('Création champs PV'!M56=1,1,IF(OR('Création champs PV'!M56="V1",'Création champs PV'!M56="V2"),"V",IF('Création champs PV'!M56="B1","B",IF('Création champs PV'!M56="B2","B",IF('Création champs PV'!M56="1a","1a","")))))</f>
        <v/>
      </c>
      <c r="N51" s="27" t="str">
        <f>IF('Création champs PV'!N56=1,1,IF(OR('Création champs PV'!N56="V1",'Création champs PV'!N56="V2"),"V",IF('Création champs PV'!N56="B1","B",IF('Création champs PV'!N56="B2","B",IF('Création champs PV'!N56="1a","1a","")))))</f>
        <v/>
      </c>
      <c r="O51" s="27" t="str">
        <f>IF('Création champs PV'!O56=1,1,IF(OR('Création champs PV'!O56="V1",'Création champs PV'!O56="V2"),"V",IF('Création champs PV'!O56="B1","B",IF('Création champs PV'!O56="B2","B",IF('Création champs PV'!O56="1a","1a","")))))</f>
        <v/>
      </c>
      <c r="P51" s="27" t="str">
        <f>IF('Création champs PV'!P56=1,1,IF(OR('Création champs PV'!P56="V1",'Création champs PV'!P56="V2"),"V",IF('Création champs PV'!P56="B1","B",IF('Création champs PV'!P56="B2","B",IF('Création champs PV'!P56="1a","1a","")))))</f>
        <v/>
      </c>
      <c r="Q51" s="27" t="str">
        <f>IF('Création champs PV'!Q56=1,1,IF(OR('Création champs PV'!Q56="V1",'Création champs PV'!Q56="V2"),"V",IF('Création champs PV'!Q56="B1","B",IF('Création champs PV'!Q56="B2","B",IF('Création champs PV'!Q56="1a","1a","")))))</f>
        <v/>
      </c>
      <c r="R51" s="27" t="str">
        <f>IF('Création champs PV'!R56=1,1,IF(OR('Création champs PV'!R56="V1",'Création champs PV'!R56="V2"),"V",IF('Création champs PV'!R56="B1","B",IF('Création champs PV'!R56="B2","B",IF('Création champs PV'!R56="1a","1a","")))))</f>
        <v/>
      </c>
      <c r="S51" s="27" t="str">
        <f>IF('Création champs PV'!S56=1,1,IF(OR('Création champs PV'!S56="V1",'Création champs PV'!S56="V2"),"V",IF('Création champs PV'!S56="B1","B",IF('Création champs PV'!S56="B2","B",IF('Création champs PV'!S56="1a","1a","")))))</f>
        <v/>
      </c>
      <c r="T51" s="27" t="str">
        <f>IF('Création champs PV'!T56=1,1,IF(OR('Création champs PV'!T56="V1",'Création champs PV'!T56="V2"),"V",IF('Création champs PV'!T56="B1","B",IF('Création champs PV'!T56="B2","B",IF('Création champs PV'!T56="1a","1a","")))))</f>
        <v/>
      </c>
      <c r="U51" s="27" t="str">
        <f>IF('Création champs PV'!U56=1,1,IF(OR('Création champs PV'!U56="V1",'Création champs PV'!U56="V2"),"V",IF('Création champs PV'!U56="B1","B",IF('Création champs PV'!U56="B2","B",IF('Création champs PV'!U56="1a","1a","")))))</f>
        <v/>
      </c>
      <c r="V51" s="27" t="str">
        <f>IF('Création champs PV'!V56=1,1,IF(OR('Création champs PV'!V56="V1",'Création champs PV'!V56="V2"),"V",IF('Création champs PV'!V56="B1","B",IF('Création champs PV'!V56="B2","B",IF('Création champs PV'!V56="1a","1a","")))))</f>
        <v/>
      </c>
      <c r="W51" s="27" t="str">
        <f>IF('Création champs PV'!W56=1,1,IF(OR('Création champs PV'!W56="V1",'Création champs PV'!W56="V2"),"V",IF('Création champs PV'!W56="B1","B",IF('Création champs PV'!W56="B2","B",IF('Création champs PV'!W56="1a","1a","")))))</f>
        <v/>
      </c>
      <c r="X51" s="27" t="str">
        <f>IF('Création champs PV'!X56=1,1,IF(OR('Création champs PV'!X56="V1",'Création champs PV'!X56="V2"),"V",IF('Création champs PV'!X56="B1","B",IF('Création champs PV'!X56="B2","B",IF('Création champs PV'!X56="1a","1a","")))))</f>
        <v/>
      </c>
      <c r="Y51" s="27" t="str">
        <f>IF('Création champs PV'!Y56=1,1,IF(OR('Création champs PV'!Y56="V1",'Création champs PV'!Y56="V2"),"V",IF('Création champs PV'!Y56="B1","B",IF('Création champs PV'!Y56="B2","B",IF('Création champs PV'!Y56="1a","1a","")))))</f>
        <v/>
      </c>
      <c r="Z51" s="27" t="str">
        <f>IF('Création champs PV'!Z56=1,1,IF(OR('Création champs PV'!Z56="V1",'Création champs PV'!Z56="V2"),"V",IF('Création champs PV'!Z56="B1","B",IF('Création champs PV'!Z56="B2","B",IF('Création champs PV'!Z56="1a","1a","")))))</f>
        <v/>
      </c>
      <c r="AA51" s="27" t="str">
        <f>IF('Création champs PV'!AA56=1,1,IF(OR('Création champs PV'!AA56="V1",'Création champs PV'!AA56="V2"),"V",IF('Création champs PV'!AA56="B1","B",IF('Création champs PV'!AA56="B2","B",IF('Création champs PV'!AA56="1a","1a","")))))</f>
        <v/>
      </c>
      <c r="AB51" s="27" t="str">
        <f>IF('Création champs PV'!AB56=1,1,IF(OR('Création champs PV'!AB56="V1",'Création champs PV'!AB56="V2"),"V",IF('Création champs PV'!AB56="B1","B",IF('Création champs PV'!AB56="B2","B",IF('Création champs PV'!AB56="1a","1a","")))))</f>
        <v/>
      </c>
      <c r="AC51" s="27" t="str">
        <f>IF('Création champs PV'!AC56=1,1,IF(OR('Création champs PV'!AC56="V1",'Création champs PV'!AC56="V2"),"V",IF('Création champs PV'!AC56="B1","B",IF('Création champs PV'!AC56="B2","B",IF('Création champs PV'!AC56="1a","1a","")))))</f>
        <v/>
      </c>
      <c r="AD51" s="27" t="str">
        <f>IF('Création champs PV'!AD56=1,1,IF(OR('Création champs PV'!AD56="V1",'Création champs PV'!AD56="V2"),"V",IF('Création champs PV'!AD56="B1","B",IF('Création champs PV'!AD56="B2","B",IF('Création champs PV'!AD56="1a","1a","")))))</f>
        <v/>
      </c>
      <c r="AE51" s="27" t="str">
        <f>IF('Création champs PV'!AE56=1,1,IF(OR('Création champs PV'!AE56="V1",'Création champs PV'!AE56="V2"),"V",IF('Création champs PV'!AE56="B1","B",IF('Création champs PV'!AE56="B2","B",IF('Création champs PV'!AE56="1a","1a","")))))</f>
        <v/>
      </c>
      <c r="AF51" s="27" t="str">
        <f>IF('Création champs PV'!AF56=1,1,IF(OR('Création champs PV'!AF56="V1",'Création champs PV'!AF56="V2"),"V",IF('Création champs PV'!AF56="B1","B",IF('Création champs PV'!AF56="B2","B",IF('Création champs PV'!AF56="1a","1a","")))))</f>
        <v/>
      </c>
      <c r="AG51" s="27" t="str">
        <f>IF('Création champs PV'!AG56=1,1,IF(OR('Création champs PV'!AG56="V1",'Création champs PV'!AG56="V2"),"V",IF('Création champs PV'!AG56="B1","B",IF('Création champs PV'!AG56="B2","B",IF('Création champs PV'!AG56="1a","1a","")))))</f>
        <v/>
      </c>
      <c r="AH51" s="27" t="str">
        <f>IF('Création champs PV'!AH56=1,1,IF(OR('Création champs PV'!AH56="V1",'Création champs PV'!AH56="V2"),"V",IF('Création champs PV'!AH56="B1","B",IF('Création champs PV'!AH56="B2","B",IF('Création champs PV'!AH56="1a","1a","")))))</f>
        <v/>
      </c>
      <c r="AI51" s="27" t="str">
        <f>IF('Création champs PV'!AI56=1,1,IF(OR('Création champs PV'!AI56="V1",'Création champs PV'!AI56="V2"),"V",IF('Création champs PV'!AI56="B1","B",IF('Création champs PV'!AI56="B2","B",IF('Création champs PV'!AI56="1a","1a","")))))</f>
        <v/>
      </c>
      <c r="AJ51" s="27" t="str">
        <f>IF('Création champs PV'!AJ56=1,1,IF(OR('Création champs PV'!AJ56="V1",'Création champs PV'!AJ56="V2"),"V",IF('Création champs PV'!AJ56="B1","B",IF('Création champs PV'!AJ56="B2","B",IF('Création champs PV'!AJ56="1a","1a","")))))</f>
        <v/>
      </c>
      <c r="AK51" s="27" t="str">
        <f>IF('Création champs PV'!AK56=1,1,IF(OR('Création champs PV'!AK56="V1",'Création champs PV'!AK56="V2"),"V",IF('Création champs PV'!AK56="B1","B",IF('Création champs PV'!AK56="B2","B",IF('Création champs PV'!AK56="1a","1a","")))))</f>
        <v/>
      </c>
      <c r="AL51" s="27" t="str">
        <f>IF('Création champs PV'!AL56=1,1,IF(OR('Création champs PV'!AL56="V1",'Création champs PV'!AL56="V2"),"V",IF('Création champs PV'!AL56="B1","B",IF('Création champs PV'!AL56="B2","B",IF('Création champs PV'!AL56="1a","1a","")))))</f>
        <v/>
      </c>
      <c r="AM51" s="27" t="str">
        <f>IF('Création champs PV'!AM56=1,1,IF(OR('Création champs PV'!AM56="V1",'Création champs PV'!AM56="V2"),"V",IF('Création champs PV'!AM56="B1","B",IF('Création champs PV'!AM56="B2","B",IF('Création champs PV'!AM56="1a","1a","")))))</f>
        <v/>
      </c>
      <c r="AN51" s="27" t="str">
        <f>IF('Création champs PV'!AN56=1,1,IF(OR('Création champs PV'!AN56="V1",'Création champs PV'!AN56="V2"),"V",IF('Création champs PV'!AN56="B1","B",IF('Création champs PV'!AN56="B2","B",IF('Création champs PV'!AN56="1a","1a","")))))</f>
        <v/>
      </c>
      <c r="AO51" s="27" t="str">
        <f>IF('Création champs PV'!AO56=1,1,IF(OR('Création champs PV'!AO56="V1",'Création champs PV'!AO56="V2"),"V",IF('Création champs PV'!AO56="B1","B",IF('Création champs PV'!AO56="B2","B",IF('Création champs PV'!AO56="1a","1a","")))))</f>
        <v/>
      </c>
      <c r="AP51" s="27" t="str">
        <f>IF('Création champs PV'!AP56=1,1,IF(OR('Création champs PV'!AP56="V1",'Création champs PV'!AP56="V2"),"V",IF('Création champs PV'!AP56="B1","B",IF('Création champs PV'!AP56="B2","B",IF('Création champs PV'!AP56="1a","1a","")))))</f>
        <v/>
      </c>
      <c r="AQ51" s="27" t="str">
        <f>IF('Création champs PV'!AQ56=1,1,IF(OR('Création champs PV'!AQ56="V1",'Création champs PV'!AQ56="V2"),"V",IF('Création champs PV'!AQ56="B1","B",IF('Création champs PV'!AQ56="B2","B",IF('Création champs PV'!AQ56="1a","1a","")))))</f>
        <v/>
      </c>
      <c r="AR51" s="27" t="str">
        <f>IF('Création champs PV'!AR56=1,1,IF(OR('Création champs PV'!AR56="V1",'Création champs PV'!AR56="V2"),"V",IF('Création champs PV'!AR56="B1","B",IF('Création champs PV'!AR56="B2","B",IF('Création champs PV'!AR56="1a","1a","")))))</f>
        <v/>
      </c>
      <c r="AS51" s="27" t="str">
        <f>IF('Création champs PV'!AS56=1,1,IF(OR('Création champs PV'!AS56="V1",'Création champs PV'!AS56="V2"),"V",IF('Création champs PV'!AS56="B1","B",IF('Création champs PV'!AS56="B2","B",IF('Création champs PV'!AS56="1a","1a","")))))</f>
        <v/>
      </c>
      <c r="AT51" s="27" t="str">
        <f>IF('Création champs PV'!AT56=1,1,IF(OR('Création champs PV'!AT56="V1",'Création champs PV'!AT56="V2"),"V",IF('Création champs PV'!AT56="B1","B",IF('Création champs PV'!AT56="B2","B",IF('Création champs PV'!AT56="1a","1a","")))))</f>
        <v/>
      </c>
      <c r="AU51" s="27" t="str">
        <f>IF('Création champs PV'!AU56=1,1,IF(OR('Création champs PV'!AU56="V1",'Création champs PV'!AU56="V2"),"V",IF('Création champs PV'!AU56="B1","B",IF('Création champs PV'!AU56="B2","B",IF('Création champs PV'!AU56="1a","1a","")))))</f>
        <v/>
      </c>
      <c r="AV51" s="27" t="str">
        <f>IF('Création champs PV'!AV56=1,1,IF(OR('Création champs PV'!AV56="V1",'Création champs PV'!AV56="V2"),"V",IF('Création champs PV'!AV56="B1","B",IF('Création champs PV'!AV56="B2","B",IF('Création champs PV'!AV56="1a","1a","")))))</f>
        <v/>
      </c>
      <c r="AW51" s="27" t="str">
        <f>IF('Création champs PV'!AW56=1,1,IF(OR('Création champs PV'!AW56="V1",'Création champs PV'!AW56="V2"),"V",IF('Création champs PV'!AW56="B1","B",IF('Création champs PV'!AW56="B2","B",IF('Création champs PV'!AW56="1a","1a","")))))</f>
        <v/>
      </c>
      <c r="AX51" s="27" t="str">
        <f>IF('Création champs PV'!AX56=1,1,IF(OR('Création champs PV'!AX56="V1",'Création champs PV'!AX56="V2"),"V",IF('Création champs PV'!AX56="B1","B",IF('Création champs PV'!AX56="B2","B",IF('Création champs PV'!AX56="1a","1a","")))))</f>
        <v/>
      </c>
      <c r="AY51" s="27" t="str">
        <f>IF('Création champs PV'!AY56=1,1,IF(OR('Création champs PV'!AY56="V1",'Création champs PV'!AY56="V2"),"V",IF('Création champs PV'!AY56="B1","B",IF('Création champs PV'!AY56="B2","B",IF('Création champs PV'!AY56="1a","1a","")))))</f>
        <v/>
      </c>
      <c r="AZ51" s="27" t="str">
        <f>IF('Création champs PV'!AZ56=1,1,IF(OR('Création champs PV'!AZ56="V1",'Création champs PV'!AZ56="V2"),"V",IF('Création champs PV'!AZ56="B1","B",IF('Création champs PV'!AZ56="B2","B",IF('Création champs PV'!AZ56="1a","1a","")))))</f>
        <v/>
      </c>
      <c r="BA51" s="27" t="str">
        <f>IF('Création champs PV'!BA56=1,1,IF(OR('Création champs PV'!BA56="V1",'Création champs PV'!BA56="V2"),"V",IF('Création champs PV'!BA56="B1","B",IF('Création champs PV'!BA56="B2","B",IF('Création champs PV'!BA56="1a","1a","")))))</f>
        <v/>
      </c>
      <c r="BB51" s="27" t="str">
        <f>IF('Création champs PV'!BB56=1,1,IF(OR('Création champs PV'!BB56="V1",'Création champs PV'!BB56="V2"),"V",IF('Création champs PV'!BB56="B1","B",IF('Création champs PV'!BB56="B2","B",IF('Création champs PV'!BB56="1a","1a","")))))</f>
        <v/>
      </c>
      <c r="BC51" s="27" t="str">
        <f>IF('Création champs PV'!BC56=1,1,IF(OR('Création champs PV'!BC56="V1",'Création champs PV'!BC56="V2"),"V",IF('Création champs PV'!BC56="B1","B",IF('Création champs PV'!BC56="B2","B",IF('Création champs PV'!BC56="1a","1a","")))))</f>
        <v/>
      </c>
      <c r="BD51" s="27" t="str">
        <f>IF('Création champs PV'!BD56=1,1,IF(OR('Création champs PV'!BD56="V1",'Création champs PV'!BD56="V2"),"V",IF('Création champs PV'!BD56="B1","B",IF('Création champs PV'!BD56="B2","B",IF('Création champs PV'!BD56="1a","1a","")))))</f>
        <v/>
      </c>
      <c r="BE51" s="27" t="str">
        <f>IF('Création champs PV'!BE56=1,1,IF(OR('Création champs PV'!BE56="V1",'Création champs PV'!BE56="V2"),"V",IF('Création champs PV'!BE56="B1","B",IF('Création champs PV'!BE56="B2","B",IF('Création champs PV'!BE56="1a","1a","")))))</f>
        <v/>
      </c>
      <c r="BF51" s="27" t="str">
        <f>IF('Création champs PV'!BF56=1,1,IF(OR('Création champs PV'!BF56="V1",'Création champs PV'!BF56="V2"),"V",IF('Création champs PV'!BF56="B1","B",IF('Création champs PV'!BF56="B2","B",IF('Création champs PV'!BF56="1a","1a","")))))</f>
        <v/>
      </c>
      <c r="BG51" s="27" t="str">
        <f>IF('Création champs PV'!BG56=1,1,IF(OR('Création champs PV'!BG56="V1",'Création champs PV'!BG56="V2"),"V",IF('Création champs PV'!BG56="B1","B",IF('Création champs PV'!BG56="B2","B",IF('Création champs PV'!BG56="1a","1a","")))))</f>
        <v/>
      </c>
      <c r="BH51" s="27" t="str">
        <f>IF('Création champs PV'!BH56=1,1,IF(OR('Création champs PV'!BH56="V1",'Création champs PV'!BH56="V2"),"V",IF('Création champs PV'!BH56="B1","B",IF('Création champs PV'!BH56="B2","B",IF('Création champs PV'!BH56="1a","1a","")))))</f>
        <v/>
      </c>
      <c r="BI51" s="27" t="str">
        <f>IF('Création champs PV'!BI56=1,1,IF(OR('Création champs PV'!BI56="V1",'Création champs PV'!BI56="V2"),"V",IF('Création champs PV'!BI56="B1","B",IF('Création champs PV'!BI56="B2","B",IF('Création champs PV'!BI56="1a","1a","")))))</f>
        <v/>
      </c>
      <c r="BJ51" s="27" t="str">
        <f>IF('Création champs PV'!BJ56=1,1,IF(OR('Création champs PV'!BJ56="V1",'Création champs PV'!BJ56="V2"),"V",IF('Création champs PV'!BJ56="B1","B",IF('Création champs PV'!BJ56="B2","B",IF('Création champs PV'!BJ56="1a","1a","")))))</f>
        <v/>
      </c>
      <c r="BK51" s="27" t="str">
        <f>IF('Création champs PV'!BK56=1,1,IF(OR('Création champs PV'!BK56="V1",'Création champs PV'!BK56="V2"),"V",IF('Création champs PV'!BK56="B1","B",IF('Création champs PV'!BK56="B2","B",IF('Création champs PV'!BK56="1a","1a","")))))</f>
        <v/>
      </c>
      <c r="BL51" s="27" t="str">
        <f>IF('Création champs PV'!BL56=1,1,IF(OR('Création champs PV'!BL56="V1",'Création champs PV'!BL56="V2"),"V",IF('Création champs PV'!BL56="B1","B",IF('Création champs PV'!BL56="B2","B",IF('Création champs PV'!BL56="1a","1a","")))))</f>
        <v/>
      </c>
      <c r="BM51" s="27" t="str">
        <f>IF('Création champs PV'!BM56=1,1,IF(OR('Création champs PV'!BM56="V1",'Création champs PV'!BM56="V2"),"V",IF('Création champs PV'!BM56="B1","B",IF('Création champs PV'!BM56="B2","B",IF('Création champs PV'!BM56="1a","1a","")))))</f>
        <v/>
      </c>
      <c r="BN51" s="27" t="str">
        <f>IF('Création champs PV'!BN56=1,1,IF(OR('Création champs PV'!BN56="V1",'Création champs PV'!BN56="V2"),"V",IF('Création champs PV'!BN56="B1","B",IF('Création champs PV'!BN56="B2","B",IF('Création champs PV'!BN56="1a","1a","")))))</f>
        <v/>
      </c>
      <c r="BO51" s="27" t="str">
        <f>IF('Création champs PV'!BO56=1,1,IF(OR('Création champs PV'!BO56="V1",'Création champs PV'!BO56="V2"),"V",IF('Création champs PV'!BO56="B1","B",IF('Création champs PV'!BO56="B2","B",IF('Création champs PV'!BO56="1a","1a","")))))</f>
        <v/>
      </c>
      <c r="BP51" s="27" t="str">
        <f>IF('Création champs PV'!BP56=1,1,IF(OR('Création champs PV'!BP56="V1",'Création champs PV'!BP56="V2"),"V",IF('Création champs PV'!BP56="B1","B",IF('Création champs PV'!BP56="B2","B",IF('Création champs PV'!BP56="1a","1a","")))))</f>
        <v/>
      </c>
      <c r="BQ51" s="27" t="str">
        <f>IF('Création champs PV'!BQ56=1,1,IF(OR('Création champs PV'!BQ56="V1",'Création champs PV'!BQ56="V2"),"V",IF('Création champs PV'!BQ56="B1","B",IF('Création champs PV'!BQ56="B2","B",IF('Création champs PV'!BQ56="1a","1a","")))))</f>
        <v/>
      </c>
      <c r="BR51" s="27" t="str">
        <f>IF('Création champs PV'!BR56=1,1,IF(OR('Création champs PV'!BR56="V1",'Création champs PV'!BR56="V2"),"V",IF('Création champs PV'!BR56="B1","B",IF('Création champs PV'!BR56="B2","B",IF('Création champs PV'!BR56="1a","1a","")))))</f>
        <v/>
      </c>
      <c r="BS51" s="27" t="str">
        <f>IF('Création champs PV'!BS56=1,1,IF(OR('Création champs PV'!BS56="V1",'Création champs PV'!BS56="V2"),"V",IF('Création champs PV'!BS56="B1","B",IF('Création champs PV'!BS56="B2","B",IF('Création champs PV'!BS56="1a","1a","")))))</f>
        <v/>
      </c>
      <c r="BT51" s="27" t="str">
        <f>IF('Création champs PV'!BT56=1,1,IF(OR('Création champs PV'!BT56="V1",'Création champs PV'!BT56="V2"),"V",IF('Création champs PV'!BT56="B1","B",IF('Création champs PV'!BT56="B2","B",IF('Création champs PV'!BT56="1a","1a","")))))</f>
        <v/>
      </c>
      <c r="BU51" s="27" t="str">
        <f>IF('Création champs PV'!BU56=1,1,IF(OR('Création champs PV'!BU56="V1",'Création champs PV'!BU56="V2"),"V",IF('Création champs PV'!BU56="B1","B",IF('Création champs PV'!BU56="B2","B",IF('Création champs PV'!BU56="1a","1a","")))))</f>
        <v/>
      </c>
      <c r="BV51" s="27" t="str">
        <f>IF('Création champs PV'!BV56=1,1,IF(OR('Création champs PV'!BV56="V1",'Création champs PV'!BV56="V2"),"V",IF('Création champs PV'!BV56="B1","B",IF('Création champs PV'!BV56="B2","B",IF('Création champs PV'!BV56="1a","1a","")))))</f>
        <v/>
      </c>
      <c r="BW51" s="27" t="str">
        <f>IF('Création champs PV'!BW56=1,1,IF(OR('Création champs PV'!BW56="V1",'Création champs PV'!BW56="V2"),"V",IF('Création champs PV'!BW56="B1","B",IF('Création champs PV'!BW56="B2","B",IF('Création champs PV'!BW56="1a","1a","")))))</f>
        <v/>
      </c>
      <c r="BX51" s="27" t="str">
        <f>IF('Création champs PV'!BX56=1,1,IF(OR('Création champs PV'!BX56="V1",'Création champs PV'!BX56="V2"),"V",IF('Création champs PV'!BX56="B1","B",IF('Création champs PV'!BX56="B2","B",IF('Création champs PV'!BX56="1a","1a","")))))</f>
        <v/>
      </c>
      <c r="BY51" s="27" t="str">
        <f>IF('Création champs PV'!BY56=1,1,IF(OR('Création champs PV'!BY56="V1",'Création champs PV'!BY56="V2"),"V",IF('Création champs PV'!BY56="B1","B",IF('Création champs PV'!BY56="B2","B",IF('Création champs PV'!BY56="1a","1a","")))))</f>
        <v/>
      </c>
      <c r="BZ51" s="27" t="str">
        <f>IF('Création champs PV'!BZ56=1,1,IF(OR('Création champs PV'!BZ56="V1",'Création champs PV'!BZ56="V2"),"V",IF('Création champs PV'!BZ56="B1","B",IF('Création champs PV'!BZ56="B2","B",IF('Création champs PV'!BZ56="1a","1a","")))))</f>
        <v/>
      </c>
      <c r="CA51" s="27" t="str">
        <f>IF('Création champs PV'!CA56=1,1,IF(OR('Création champs PV'!CA56="V1",'Création champs PV'!CA56="V2"),"V",IF('Création champs PV'!CA56="B1","B",IF('Création champs PV'!CA56="B2","B",IF('Création champs PV'!CA56="1a","1a","")))))</f>
        <v/>
      </c>
      <c r="CB51" s="27" t="str">
        <f>IF('Création champs PV'!CB56=1,1,IF(OR('Création champs PV'!CB56="V1",'Création champs PV'!CB56="V2"),"V",IF('Création champs PV'!CB56="B1","B",IF('Création champs PV'!CB56="B2","B",IF('Création champs PV'!CB56="1a","1a","")))))</f>
        <v/>
      </c>
      <c r="CC51" s="27" t="str">
        <f>IF('Création champs PV'!CC56=1,1,IF(OR('Création champs PV'!CC56="V1",'Création champs PV'!CC56="V2"),"V",IF('Création champs PV'!CC56="B1","B",IF('Création champs PV'!CC56="B2","B",IF('Création champs PV'!CC56="1a","1a","")))))</f>
        <v/>
      </c>
      <c r="CD51" s="27" t="str">
        <f>IF('Création champs PV'!CD56=1,1,IF(OR('Création champs PV'!CD56="V1",'Création champs PV'!CD56="V2"),"V",IF('Création champs PV'!CD56="B1","B",IF('Création champs PV'!CD56="B2","B",IF('Création champs PV'!CD56="1a","1a","")))))</f>
        <v/>
      </c>
      <c r="CE51" s="27" t="str">
        <f>IF('Création champs PV'!CE56=1,1,IF(OR('Création champs PV'!CE56="V1",'Création champs PV'!CE56="V2"),"V",IF('Création champs PV'!CE56="B1","B",IF('Création champs PV'!CE56="B2","B",IF('Création champs PV'!CE56="1a","1a","")))))</f>
        <v/>
      </c>
      <c r="CF51" s="27" t="str">
        <f>IF('Création champs PV'!CF56=1,1,IF(OR('Création champs PV'!CF56="V1",'Création champs PV'!CF56="V2"),"V",IF('Création champs PV'!CF56="B1","B",IF('Création champs PV'!CF56="B2","B",IF('Création champs PV'!CF56="1a","1a","")))))</f>
        <v/>
      </c>
      <c r="CG51" s="27" t="str">
        <f>IF('Création champs PV'!CG56=1,1,IF(OR('Création champs PV'!CG56="V1",'Création champs PV'!CG56="V2"),"V",IF('Création champs PV'!CG56="B1","B",IF('Création champs PV'!CG56="B2","B",IF('Création champs PV'!CG56="1a","1a","")))))</f>
        <v/>
      </c>
      <c r="CH51" s="27" t="str">
        <f>IF('Création champs PV'!CH56=1,1,IF(OR('Création champs PV'!CH56="V1",'Création champs PV'!CH56="V2"),"V",IF('Création champs PV'!CH56="B1","B",IF('Création champs PV'!CH56="B2","B",IF('Création champs PV'!CH56="1a","1a","")))))</f>
        <v/>
      </c>
      <c r="CI51" s="27" t="str">
        <f>IF('Création champs PV'!CI56=1,1,IF(OR('Création champs PV'!CI56="V1",'Création champs PV'!CI56="V2"),"V",IF('Création champs PV'!CI56="B1","B",IF('Création champs PV'!CI56="B2","B",IF('Création champs PV'!CI56="1a","1a","")))))</f>
        <v/>
      </c>
      <c r="CJ51" s="27" t="str">
        <f>IF('Création champs PV'!CJ56=1,1,IF(OR('Création champs PV'!CJ56="V1",'Création champs PV'!CJ56="V2"),"V",IF('Création champs PV'!CJ56="B1","B",IF('Création champs PV'!CJ56="B2","B",IF('Création champs PV'!CJ56="1a","1a","")))))</f>
        <v/>
      </c>
      <c r="CK51" s="27" t="str">
        <f>IF('Création champs PV'!CK56=1,1,IF(OR('Création champs PV'!CK56="V1",'Création champs PV'!CK56="V2"),"V",IF('Création champs PV'!CK56="B1","B",IF('Création champs PV'!CK56="B2","B",IF('Création champs PV'!CK56="1a","1a","")))))</f>
        <v/>
      </c>
      <c r="CL51" s="27" t="str">
        <f>IF('Création champs PV'!CL56=1,1,IF(OR('Création champs PV'!CL56="V1",'Création champs PV'!CL56="V2"),"V",IF('Création champs PV'!CL56="B1","B",IF('Création champs PV'!CL56="B2","B",IF('Création champs PV'!CL56="1a","1a","")))))</f>
        <v/>
      </c>
      <c r="CM51" s="27" t="str">
        <f>IF('Création champs PV'!CM56=1,1,IF(OR('Création champs PV'!CM56="V1",'Création champs PV'!CM56="V2"),"V",IF('Création champs PV'!CM56="B1","B",IF('Création champs PV'!CM56="B2","B",IF('Création champs PV'!CM56="1a","1a","")))))</f>
        <v/>
      </c>
      <c r="CN51" s="27" t="str">
        <f>IF('Création champs PV'!CN56=1,1,IF(OR('Création champs PV'!CN56="V1",'Création champs PV'!CN56="V2"),"V",IF('Création champs PV'!CN56="B1","B",IF('Création champs PV'!CN56="B2","B",IF('Création champs PV'!CN56="1a","1a","")))))</f>
        <v/>
      </c>
      <c r="CO51" s="27" t="str">
        <f>IF('Création champs PV'!CO56=1,1,IF(OR('Création champs PV'!CO56="V1",'Création champs PV'!CO56="V2"),"V",IF('Création champs PV'!CO56="B1","B",IF('Création champs PV'!CO56="B2","B",IF('Création champs PV'!CO56="1a","1a","")))))</f>
        <v/>
      </c>
      <c r="CP51" s="27" t="str">
        <f>IF('Création champs PV'!CP56=1,1,IF(OR('Création champs PV'!CP56="V1",'Création champs PV'!CP56="V2"),"V",IF('Création champs PV'!CP56="B1","B",IF('Création champs PV'!CP56="B2","B",IF('Création champs PV'!CP56="1a","1a","")))))</f>
        <v/>
      </c>
      <c r="CQ51" s="27" t="str">
        <f>IF('Création champs PV'!CQ56=1,1,IF(OR('Création champs PV'!CQ56="V1",'Création champs PV'!CQ56="V2"),"V",IF('Création champs PV'!CQ56="B1","B",IF('Création champs PV'!CQ56="B2","B",IF('Création champs PV'!CQ56="1a","1a","")))))</f>
        <v/>
      </c>
      <c r="CR51" s="27" t="str">
        <f>IF('Création champs PV'!CR56=1,1,IF(OR('Création champs PV'!CR56="V1",'Création champs PV'!CR56="V2"),"V",IF('Création champs PV'!CR56="B1","B",IF('Création champs PV'!CR56="B2","B",IF('Création champs PV'!CR56="1a","1a","")))))</f>
        <v/>
      </c>
      <c r="CS51" s="27" t="str">
        <f>IF('Création champs PV'!CS56=1,1,IF(OR('Création champs PV'!CS56="V1",'Création champs PV'!CS56="V2"),"V",IF('Création champs PV'!CS56="B1","B",IF('Création champs PV'!CS56="B2","B",IF('Création champs PV'!CS56="1a","1a","")))))</f>
        <v/>
      </c>
      <c r="CT51" s="27" t="str">
        <f>IF('Création champs PV'!CT56=1,1,IF(OR('Création champs PV'!CT56="V1",'Création champs PV'!CT56="V2"),"V",IF('Création champs PV'!CT56="B1","B",IF('Création champs PV'!CT56="B2","B",IF('Création champs PV'!CT56="1a","1a","")))))</f>
        <v/>
      </c>
      <c r="CU51" s="27" t="str">
        <f>IF('Création champs PV'!CU56=1,1,IF(OR('Création champs PV'!CU56="V1",'Création champs PV'!CU56="V2"),"V",IF('Création champs PV'!CU56="B1","B",IF('Création champs PV'!CU56="B2","B",IF('Création champs PV'!CU56="1a","1a","")))))</f>
        <v/>
      </c>
      <c r="CV51" s="27" t="str">
        <f>IF('Création champs PV'!CV56=1,1,IF(OR('Création champs PV'!CV56="V1",'Création champs PV'!CV56="V2"),"V",IF('Création champs PV'!CV56="B1","B",IF('Création champs PV'!CV56="B2","B",IF('Création champs PV'!CV56="1a","1a","")))))</f>
        <v/>
      </c>
      <c r="CW51" s="27" t="str">
        <f>IF('Création champs PV'!CW56=1,1,IF(OR('Création champs PV'!CW56="V1",'Création champs PV'!CW56="V2"),"V",IF('Création champs PV'!CW56="B1","B",IF('Création champs PV'!CW56="B2","B",IF('Création champs PV'!CW56="1a","1a","")))))</f>
        <v/>
      </c>
      <c r="CX51" s="27" t="str">
        <f>IF('Création champs PV'!CX56=1,1,IF(OR('Création champs PV'!CX56="V1",'Création champs PV'!CX56="V2"),"V",IF('Création champs PV'!CX56="B1","B",IF('Création champs PV'!CX56="B2","B",IF('Création champs PV'!CX56="1a","1a","")))))</f>
        <v/>
      </c>
      <c r="CY51" s="27" t="str">
        <f>IF('Création champs PV'!CY56=1,1,IF(OR('Création champs PV'!CY56="V1",'Création champs PV'!CY56="V2"),"V",IF('Création champs PV'!CY56="B1","B",IF('Création champs PV'!CY56="B2","B",IF('Création champs PV'!CY56="1a","1a","")))))</f>
        <v/>
      </c>
      <c r="CZ51" s="27" t="str">
        <f>IF('Création champs PV'!CZ56=1,1,IF(OR('Création champs PV'!CZ56="V1",'Création champs PV'!CZ56="V2"),"V",IF('Création champs PV'!CZ56="B1","B",IF('Création champs PV'!CZ56="B2","B",IF('Création champs PV'!CZ56="1a","1a","")))))</f>
        <v/>
      </c>
      <c r="DA51" s="27" t="str">
        <f>IF('Création champs PV'!DA56=1,1,IF(OR('Création champs PV'!DA56="V1",'Création champs PV'!DA56="V2"),"V",IF('Création champs PV'!DA56="B1","B",IF('Création champs PV'!DA56="B2","B",IF('Création champs PV'!DA56="1a","1a","")))))</f>
        <v/>
      </c>
      <c r="DB51" s="27" t="str">
        <f>IF('Création champs PV'!DB56=1,1,IF(OR('Création champs PV'!DB56="V1",'Création champs PV'!DB56="V2"),"V",IF('Création champs PV'!DB56="B1","B",IF('Création champs PV'!DB56="B2","B",IF('Création champs PV'!DB56="1a","1a","")))))</f>
        <v/>
      </c>
      <c r="DC51" s="27" t="str">
        <f>IF('Création champs PV'!DC56=1,1,IF(OR('Création champs PV'!DC56="V1",'Création champs PV'!DC56="V2"),"V",IF('Création champs PV'!DC56="B1","B",IF('Création champs PV'!DC56="B2","B",IF('Création champs PV'!DC56="1a","1a","")))))</f>
        <v/>
      </c>
      <c r="DD51" s="28" t="str">
        <f>IF('Création champs PV'!DD56=1,1,IF(OR('Création champs PV'!DD56="V1",'Création champs PV'!DD56="V2"),"V",IF('Création champs PV'!DD56="B1","B",IF('Création champs PV'!DD56="B2","B",IF('Création champs PV'!DD56="1a","1a","")))))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386"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56"/>
  <sheetViews>
    <sheetView zoomScale="60" zoomScaleNormal="60" workbookViewId="0">
      <selection activeCell="B29" sqref="B29"/>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8" ht="21" customHeight="1" thickBot="1" x14ac:dyDescent="0.4">
      <c r="A3" s="11"/>
      <c r="B3" s="61"/>
      <c r="C3" s="61"/>
      <c r="D3" s="61"/>
      <c r="E3" s="61"/>
      <c r="F3" s="61"/>
      <c r="G3" s="61"/>
      <c r="H3" s="61"/>
      <c r="I3" s="61"/>
      <c r="J3" s="61"/>
      <c r="K3" s="61"/>
      <c r="L3" s="61"/>
      <c r="M3" s="61"/>
      <c r="N3" s="61"/>
      <c r="O3" s="61"/>
      <c r="P3" s="158"/>
      <c r="Q3" s="61"/>
      <c r="S3" s="61"/>
      <c r="T3" s="158"/>
      <c r="U3" s="61"/>
      <c r="V3" s="61"/>
      <c r="W3" s="61"/>
      <c r="X3" s="61"/>
      <c r="Y3" s="61"/>
      <c r="Z3" s="61"/>
      <c r="AA3" s="61"/>
      <c r="AB3" s="61"/>
      <c r="AC3" s="61"/>
      <c r="AD3" s="61"/>
      <c r="AE3" s="61"/>
      <c r="AF3" s="61"/>
      <c r="AG3" s="61"/>
      <c r="AH3" s="61"/>
      <c r="AI3" s="61"/>
      <c r="AJ3" s="61"/>
      <c r="AK3" s="158"/>
      <c r="AL3" s="61"/>
      <c r="AM3" s="61"/>
      <c r="AN3" s="61"/>
      <c r="AO3" s="61"/>
      <c r="AP3" s="61"/>
      <c r="AQ3" s="61"/>
      <c r="AR3" s="61"/>
      <c r="AS3" s="61"/>
      <c r="AT3" s="61"/>
      <c r="AU3" s="61"/>
      <c r="AV3" s="61"/>
      <c r="AW3" s="61"/>
      <c r="AX3" s="61"/>
      <c r="AY3" s="61"/>
      <c r="AZ3" s="61"/>
      <c r="BA3" s="61"/>
      <c r="BB3" s="158"/>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C12" s="22"/>
      <c r="D12" s="22"/>
      <c r="E12" s="22"/>
      <c r="F12" s="22"/>
      <c r="G12" s="22"/>
      <c r="H12" s="22"/>
      <c r="I12" s="22"/>
      <c r="J12" s="22"/>
      <c r="K12" s="22"/>
      <c r="L12" s="22"/>
      <c r="M12" s="22"/>
      <c r="N12" s="22"/>
      <c r="O12" s="22"/>
      <c r="P12" s="22"/>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B16" s="61"/>
      <c r="C16" s="61"/>
      <c r="D16" s="61"/>
      <c r="E16" s="61"/>
      <c r="F16" s="61"/>
      <c r="G16" s="61"/>
      <c r="H16" s="61"/>
      <c r="I16" s="61"/>
      <c r="J16" s="61"/>
      <c r="K16" s="61"/>
      <c r="L16" s="61"/>
      <c r="M16" s="61"/>
      <c r="N16" s="61"/>
      <c r="O16" s="61"/>
      <c r="P16" s="158"/>
      <c r="Q16" s="61"/>
      <c r="S16" s="61"/>
      <c r="T16" s="158"/>
      <c r="U16" s="61"/>
      <c r="V16" s="61"/>
      <c r="W16" s="61"/>
      <c r="X16" s="61"/>
      <c r="Y16" s="61"/>
      <c r="Z16" s="61"/>
      <c r="AA16" s="61"/>
      <c r="AB16" s="61"/>
      <c r="AC16" s="61"/>
      <c r="AD16" s="61"/>
      <c r="AE16" s="61"/>
      <c r="AF16" s="61"/>
      <c r="AG16" s="61"/>
      <c r="AH16" s="61"/>
      <c r="AI16" s="61"/>
      <c r="AJ16" s="61"/>
      <c r="AK16" s="158"/>
      <c r="AL16" s="61"/>
      <c r="AM16" s="61"/>
      <c r="AN16" s="61"/>
      <c r="AO16" s="61"/>
      <c r="AP16" s="61"/>
      <c r="AQ16" s="61"/>
      <c r="AR16" s="61"/>
      <c r="AS16" s="61"/>
      <c r="AT16" s="61"/>
      <c r="AU16" s="61"/>
      <c r="AV16" s="61"/>
      <c r="AW16" s="61"/>
      <c r="AX16" s="61"/>
      <c r="AY16" s="61"/>
      <c r="AZ16" s="61"/>
      <c r="BA16" s="61"/>
      <c r="BB16" s="158"/>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row r="26" spans="2:109" ht="21" customHeight="1" x14ac:dyDescent="0.35"/>
    <row r="27" spans="2:109" ht="21" customHeight="1" x14ac:dyDescent="0.35"/>
    <row r="28" spans="2:109" ht="21" customHeight="1" x14ac:dyDescent="0.35">
      <c r="B28" s="357" t="s">
        <v>36</v>
      </c>
      <c r="C28" s="357"/>
      <c r="D28" s="357"/>
      <c r="E28" s="357"/>
      <c r="F28" s="357"/>
      <c r="G28" s="357"/>
      <c r="H28" s="357"/>
      <c r="I28" s="357"/>
      <c r="J28" s="357"/>
      <c r="K28" s="357"/>
      <c r="L28" s="357"/>
      <c r="M28" s="357"/>
      <c r="N28" s="357"/>
      <c r="O28" s="357"/>
      <c r="P28" s="357"/>
      <c r="Q28" s="357"/>
      <c r="R28" s="61">
        <f>COUNTIF(C31:DD51,"e")</f>
        <v>0</v>
      </c>
    </row>
    <row r="29" spans="2:109" ht="21" customHeight="1" thickBot="1" x14ac:dyDescent="0.4">
      <c r="B29" s="158"/>
      <c r="C29" s="158"/>
      <c r="D29" s="158"/>
      <c r="E29" s="158"/>
      <c r="F29" s="158"/>
      <c r="G29" s="158"/>
      <c r="H29" s="158"/>
      <c r="I29" s="158"/>
      <c r="J29" s="158"/>
      <c r="K29" s="158"/>
      <c r="L29" s="158"/>
      <c r="M29" s="158"/>
      <c r="N29" s="158"/>
      <c r="O29" s="158"/>
      <c r="P29" s="158"/>
      <c r="Q29" s="158"/>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IF(AND(OR('positionnement modules'!C31="V",'positionnement modules'!C31="B"),OR('positionnement modules'!C30=1,'positionnement modules'!C30="1a"),OR('positionnement modules'!C28=1,'positionnement modules'!C28="1a")),"e","")</f>
        <v/>
      </c>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3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3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3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3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3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3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3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3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3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3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3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3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3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3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3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3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3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3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3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3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3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C5:P10 C31:DD51">
    <cfRule type="cellIs" dxfId="385" priority="8" operator="equal">
      <formula>1</formula>
    </cfRule>
  </conditionalFormatting>
  <conditionalFormatting sqref="AK5:AX10">
    <cfRule type="cellIs" dxfId="384" priority="6" operator="equal">
      <formula>1</formula>
    </cfRule>
  </conditionalFormatting>
  <conditionalFormatting sqref="BB18:BO23">
    <cfRule type="cellIs" dxfId="383" priority="1" operator="equal">
      <formula>1</formula>
    </cfRule>
  </conditionalFormatting>
  <conditionalFormatting sqref="T5:AG10">
    <cfRule type="cellIs" dxfId="382" priority="7" operator="equal">
      <formula>1</formula>
    </cfRule>
  </conditionalFormatting>
  <conditionalFormatting sqref="BB5:BO10">
    <cfRule type="cellIs" dxfId="381" priority="5" operator="equal">
      <formula>1</formula>
    </cfRule>
  </conditionalFormatting>
  <conditionalFormatting sqref="C18:P23">
    <cfRule type="cellIs" dxfId="380" priority="4" operator="equal">
      <formula>1</formula>
    </cfRule>
  </conditionalFormatting>
  <conditionalFormatting sqref="T18:AG23">
    <cfRule type="cellIs" dxfId="379" priority="3" operator="equal">
      <formula>1</formula>
    </cfRule>
  </conditionalFormatting>
  <conditionalFormatting sqref="AK18:AX23">
    <cfRule type="cellIs" dxfId="378" priority="2" operator="equal">
      <formula>1</formula>
    </cfRule>
  </conditionalFormatting>
  <pageMargins left="0.7" right="0.7" top="0.75" bottom="0.75" header="0.3" footer="0.3"/>
  <pageSetup paperSize="9"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F56"/>
  <sheetViews>
    <sheetView zoomScale="60" zoomScaleNormal="60" workbookViewId="0">
      <selection activeCell="AK37" sqref="AK37"/>
    </sheetView>
  </sheetViews>
  <sheetFormatPr baseColWidth="10" defaultColWidth="9.1796875" defaultRowHeight="15" customHeight="1" x14ac:dyDescent="0.35"/>
  <cols>
    <col min="1" max="109" width="3.1796875" customWidth="1"/>
  </cols>
  <sheetData>
    <row r="1" spans="1:68" ht="21" customHeight="1" x14ac:dyDescent="0.35"/>
    <row r="2" spans="1:68"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8" ht="21" customHeight="1" thickBot="1" x14ac:dyDescent="0.4">
      <c r="A3" s="11"/>
      <c r="B3" s="61"/>
      <c r="C3" s="61"/>
      <c r="D3" s="61"/>
      <c r="E3" s="61"/>
      <c r="F3" s="61"/>
      <c r="G3" s="61"/>
      <c r="H3" s="61"/>
      <c r="I3" s="61"/>
      <c r="J3" s="61"/>
      <c r="K3" s="61"/>
      <c r="L3" s="61"/>
      <c r="M3" s="61"/>
      <c r="N3" s="61"/>
      <c r="O3" s="61"/>
      <c r="P3" s="158"/>
      <c r="Q3" s="61"/>
      <c r="S3" s="61"/>
      <c r="T3" s="158"/>
      <c r="U3" s="61"/>
      <c r="V3" s="61"/>
      <c r="W3" s="61"/>
      <c r="X3" s="61"/>
      <c r="Y3" s="61"/>
      <c r="Z3" s="61"/>
      <c r="AA3" s="61"/>
      <c r="AB3" s="61"/>
      <c r="AC3" s="61"/>
      <c r="AD3" s="61"/>
      <c r="AE3" s="61"/>
      <c r="AF3" s="61"/>
      <c r="AG3" s="61"/>
      <c r="AH3" s="61"/>
      <c r="AI3" s="61"/>
      <c r="AJ3" s="61"/>
      <c r="AK3" s="158"/>
      <c r="AL3" s="61"/>
      <c r="AM3" s="61"/>
      <c r="AN3" s="61"/>
      <c r="AO3" s="61"/>
      <c r="AP3" s="61"/>
      <c r="AQ3" s="61"/>
      <c r="AR3" s="61"/>
      <c r="AS3" s="61"/>
      <c r="AT3" s="61"/>
      <c r="AU3" s="61"/>
      <c r="AV3" s="61"/>
      <c r="AW3" s="61"/>
      <c r="AX3" s="61"/>
      <c r="AY3" s="61"/>
      <c r="AZ3" s="61"/>
      <c r="BA3" s="61"/>
      <c r="BB3" s="158"/>
      <c r="BC3" s="61"/>
      <c r="BD3" s="61"/>
      <c r="BE3" s="61"/>
      <c r="BF3" s="61"/>
      <c r="BG3" s="61"/>
      <c r="BH3" s="61"/>
      <c r="BI3" s="61"/>
      <c r="BJ3" s="61"/>
      <c r="BK3" s="61"/>
      <c r="BL3" s="61"/>
      <c r="BM3" s="61"/>
      <c r="BN3" s="61"/>
      <c r="BO3" s="61"/>
      <c r="BP3" s="61"/>
    </row>
    <row r="4" spans="1:68" ht="21" customHeight="1" thickBot="1" x14ac:dyDescent="0.4">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35">
      <c r="A5" s="11"/>
      <c r="B5" s="36"/>
      <c r="C5" s="23" t="str">
        <f>IF('Création champs PV'!C7=1,1,IF(OR('Création champs PV'!C7="V1",'Création champs PV'!C7="V2"),"V",IF('Création champs PV'!C7="B1","B",IF('Création champs PV'!C7="B2","B",IF('Création champs PV'!C7="1a","1a","")))))</f>
        <v/>
      </c>
      <c r="D5" s="24" t="str">
        <f>IF('Création champs PV'!D7=1,1,IF(OR('Création champs PV'!D7="V1",'Création champs PV'!D7="V2"),"V",IF('Création champs PV'!D7="B1","B",IF('Création champs PV'!D7="B2","B",IF('Création champs PV'!D7="1a","1a","")))))</f>
        <v/>
      </c>
      <c r="E5" s="24" t="str">
        <f>IF('Création champs PV'!E7=1,1,IF(OR('Création champs PV'!E7="V1",'Création champs PV'!E7="V2"),"V",IF('Création champs PV'!E7="B1","B",IF('Création champs PV'!E7="B2","B",IF('Création champs PV'!E7="1a","1a","")))))</f>
        <v/>
      </c>
      <c r="F5" s="24" t="str">
        <f>IF('Création champs PV'!F7=1,1,IF(OR('Création champs PV'!F7="V1",'Création champs PV'!F7="V2"),"V",IF('Création champs PV'!F7="B1","B",IF('Création champs PV'!F7="B2","B",IF('Création champs PV'!F7="1a","1a","")))))</f>
        <v/>
      </c>
      <c r="G5" s="24" t="str">
        <f>IF('Création champs PV'!G7=1,1,IF(OR('Création champs PV'!G7="V1",'Création champs PV'!G7="V2"),"V",IF('Création champs PV'!G7="B1","B",IF('Création champs PV'!G7="B2","B",IF('Création champs PV'!G7="1a","1a","")))))</f>
        <v/>
      </c>
      <c r="H5" s="24" t="str">
        <f>IF('Création champs PV'!H7=1,1,IF(OR('Création champs PV'!H7="V1",'Création champs PV'!H7="V2"),"V",IF('Création champs PV'!H7="B1","B",IF('Création champs PV'!H7="B2","B",IF('Création champs PV'!H7="1a","1a","")))))</f>
        <v/>
      </c>
      <c r="I5" s="24" t="str">
        <f>IF('Création champs PV'!I7=1,1,IF(OR('Création champs PV'!I7="V1",'Création champs PV'!I7="V2"),"V",IF('Création champs PV'!I7="B1","B",IF('Création champs PV'!I7="B2","B",IF('Création champs PV'!I7="1a","1a","")))))</f>
        <v/>
      </c>
      <c r="J5" s="24" t="str">
        <f>IF('Création champs PV'!J7=1,1,IF(OR('Création champs PV'!J7="V1",'Création champs PV'!J7="V2"),"V",IF('Création champs PV'!J7="B1","B",IF('Création champs PV'!J7="B2","B",IF('Création champs PV'!J7="1a","1a","")))))</f>
        <v/>
      </c>
      <c r="K5" s="24" t="str">
        <f>IF('Création champs PV'!K7=1,1,IF(OR('Création champs PV'!K7="V1",'Création champs PV'!K7="V2"),"V",IF('Création champs PV'!K7="B1","B",IF('Création champs PV'!K7="B2","B",IF('Création champs PV'!K7="1a","1a","")))))</f>
        <v/>
      </c>
      <c r="L5" s="24" t="str">
        <f>IF('Création champs PV'!L7=1,1,IF(OR('Création champs PV'!L7="V1",'Création champs PV'!L7="V2"),"V",IF('Création champs PV'!L7="B1","B",IF('Création champs PV'!L7="B2","B",IF('Création champs PV'!L7="1a","1a","")))))</f>
        <v/>
      </c>
      <c r="M5" s="24" t="str">
        <f>IF('Création champs PV'!M7=1,1,IF(OR('Création champs PV'!M7="V1",'Création champs PV'!M7="V2"),"V",IF('Création champs PV'!M7="B1","B",IF('Création champs PV'!M7="B2","B",IF('Création champs PV'!M7="1a","1a","")))))</f>
        <v/>
      </c>
      <c r="N5" s="24" t="str">
        <f>IF('Création champs PV'!N7=1,1,IF(OR('Création champs PV'!N7="V1",'Création champs PV'!N7="V2"),"V",IF('Création champs PV'!N7="B1","B",IF('Création champs PV'!N7="B2","B",IF('Création champs PV'!N7="1a","1a","")))))</f>
        <v/>
      </c>
      <c r="O5" s="24" t="str">
        <f>IF('Création champs PV'!O7=1,1,IF(OR('Création champs PV'!O7="V1",'Création champs PV'!O7="V2"),"V",IF('Création champs PV'!O7="B1","B",IF('Création champs PV'!O7="B2","B",IF('Création champs PV'!O7="1a","1a","")))))</f>
        <v/>
      </c>
      <c r="P5" s="25" t="str">
        <f>IF('Création champs PV'!P7=1,1,IF(OR('Création champs PV'!P7="V1",'Création champs PV'!P7="V2"),"V",IF('Création champs PV'!P7="B1","B",IF('Création champs PV'!P7="B2","B",IF('Création champs PV'!P7="1a","1a","")))))</f>
        <v/>
      </c>
      <c r="Q5" s="37"/>
      <c r="S5" s="36"/>
      <c r="T5" s="23" t="str">
        <f>IF('Création champs PV'!T7=1,1,IF(OR('Création champs PV'!T7="V1",'Création champs PV'!T7="V2"),"V",IF('Création champs PV'!T7="B1","B",IF('Création champs PV'!T7="B2","B",IF('Création champs PV'!T7="1a","1a","")))))</f>
        <v/>
      </c>
      <c r="U5" s="24" t="str">
        <f>IF('Création champs PV'!U7=1,1,IF(OR('Création champs PV'!U7="V1",'Création champs PV'!U7="V2"),"V",IF('Création champs PV'!U7="B1","B",IF('Création champs PV'!U7="B2","B",IF('Création champs PV'!U7="1a","1a","")))))</f>
        <v/>
      </c>
      <c r="V5" s="24" t="str">
        <f>IF('Création champs PV'!V7=1,1,IF(OR('Création champs PV'!V7="V1",'Création champs PV'!V7="V2"),"V",IF('Création champs PV'!V7="B1","B",IF('Création champs PV'!V7="B2","B",IF('Création champs PV'!V7="1a","1a","")))))</f>
        <v/>
      </c>
      <c r="W5" s="24" t="str">
        <f>IF('Création champs PV'!W7=1,1,IF(OR('Création champs PV'!W7="V1",'Création champs PV'!W7="V2"),"V",IF('Création champs PV'!W7="B1","B",IF('Création champs PV'!W7="B2","B",IF('Création champs PV'!W7="1a","1a","")))))</f>
        <v/>
      </c>
      <c r="X5" s="24" t="str">
        <f>IF('Création champs PV'!X7=1,1,IF(OR('Création champs PV'!X7="V1",'Création champs PV'!X7="V2"),"V",IF('Création champs PV'!X7="B1","B",IF('Création champs PV'!X7="B2","B",IF('Création champs PV'!X7="1a","1a","")))))</f>
        <v/>
      </c>
      <c r="Y5" s="24" t="str">
        <f>IF('Création champs PV'!Y7=1,1,IF(OR('Création champs PV'!Y7="V1",'Création champs PV'!Y7="V2"),"V",IF('Création champs PV'!Y7="B1","B",IF('Création champs PV'!Y7="B2","B",IF('Création champs PV'!Y7="1a","1a","")))))</f>
        <v/>
      </c>
      <c r="Z5" s="24" t="str">
        <f>IF('Création champs PV'!Z7=1,1,IF(OR('Création champs PV'!Z7="V1",'Création champs PV'!Z7="V2"),"V",IF('Création champs PV'!Z7="B1","B",IF('Création champs PV'!Z7="B2","B",IF('Création champs PV'!Z7="1a","1a","")))))</f>
        <v/>
      </c>
      <c r="AA5" s="24" t="str">
        <f>IF('Création champs PV'!AA7=1,1,IF(OR('Création champs PV'!AA7="V1",'Création champs PV'!AA7="V2"),"V",IF('Création champs PV'!AA7="B1","B",IF('Création champs PV'!AA7="B2","B",IF('Création champs PV'!AA7="1a","1a","")))))</f>
        <v/>
      </c>
      <c r="AB5" s="24" t="str">
        <f>IF('Création champs PV'!AB7=1,1,IF(OR('Création champs PV'!AB7="V1",'Création champs PV'!AB7="V2"),"V",IF('Création champs PV'!AB7="B1","B",IF('Création champs PV'!AB7="B2","B",IF('Création champs PV'!AB7="1a","1a","")))))</f>
        <v/>
      </c>
      <c r="AC5" s="24" t="str">
        <f>IF('Création champs PV'!AC7=1,1,IF(OR('Création champs PV'!AC7="V1",'Création champs PV'!AC7="V2"),"V",IF('Création champs PV'!AC7="B1","B",IF('Création champs PV'!AC7="B2","B",IF('Création champs PV'!AC7="1a","1a","")))))</f>
        <v/>
      </c>
      <c r="AD5" s="24" t="str">
        <f>IF('Création champs PV'!AD7=1,1,IF(OR('Création champs PV'!AD7="V1",'Création champs PV'!AD7="V2"),"V",IF('Création champs PV'!AD7="B1","B",IF('Création champs PV'!AD7="B2","B",IF('Création champs PV'!AD7="1a","1a","")))))</f>
        <v/>
      </c>
      <c r="AE5" s="24" t="str">
        <f>IF('Création champs PV'!AE7=1,1,IF(OR('Création champs PV'!AE7="V1",'Création champs PV'!AE7="V2"),"V",IF('Création champs PV'!AE7="B1","B",IF('Création champs PV'!AE7="B2","B",IF('Création champs PV'!AE7="1a","1a","")))))</f>
        <v/>
      </c>
      <c r="AF5" s="24" t="str">
        <f>IF('Création champs PV'!AF7=1,1,IF(OR('Création champs PV'!AF7="V1",'Création champs PV'!AF7="V2"),"V",IF('Création champs PV'!AF7="B1","B",IF('Création champs PV'!AF7="B2","B",IF('Création champs PV'!AF7="1a","1a","")))))</f>
        <v/>
      </c>
      <c r="AG5" s="25" t="str">
        <f>IF('Création champs PV'!AG7=1,1,IF(OR('Création champs PV'!AG7="V1",'Création champs PV'!AG7="V2"),"V",IF('Création champs PV'!AG7="B1","B",IF('Création champs PV'!AG7="B2","B",IF('Création champs PV'!AG7="1a","1a","")))))</f>
        <v/>
      </c>
      <c r="AH5" s="37"/>
      <c r="AJ5" s="36"/>
      <c r="AK5" s="23" t="str">
        <f>IF('Création champs PV'!AK7=1,1,IF(OR('Création champs PV'!AK7="V1",'Création champs PV'!AK7="V2"),"V",IF('Création champs PV'!AK7="B1","B",IF('Création champs PV'!AK7="B2","B",IF('Création champs PV'!AK7="1a","1a","")))))</f>
        <v/>
      </c>
      <c r="AL5" s="24" t="str">
        <f>IF('Création champs PV'!AL7=1,1,IF(OR('Création champs PV'!AL7="V1",'Création champs PV'!AL7="V2"),"V",IF('Création champs PV'!AL7="B1","B",IF('Création champs PV'!AL7="B2","B",IF('Création champs PV'!AL7="1a","1a","")))))</f>
        <v/>
      </c>
      <c r="AM5" s="24" t="str">
        <f>IF('Création champs PV'!AM7=1,1,IF(OR('Création champs PV'!AM7="V1",'Création champs PV'!AM7="V2"),"V",IF('Création champs PV'!AM7="B1","B",IF('Création champs PV'!AM7="B2","B",IF('Création champs PV'!AM7="1a","1a","")))))</f>
        <v/>
      </c>
      <c r="AN5" s="24" t="str">
        <f>IF('Création champs PV'!AN7=1,1,IF(OR('Création champs PV'!AN7="V1",'Création champs PV'!AN7="V2"),"V",IF('Création champs PV'!AN7="B1","B",IF('Création champs PV'!AN7="B2","B",IF('Création champs PV'!AN7="1a","1a","")))))</f>
        <v/>
      </c>
      <c r="AO5" s="24" t="str">
        <f>IF('Création champs PV'!AO7=1,1,IF(OR('Création champs PV'!AO7="V1",'Création champs PV'!AO7="V2"),"V",IF('Création champs PV'!AO7="B1","B",IF('Création champs PV'!AO7="B2","B",IF('Création champs PV'!AO7="1a","1a","")))))</f>
        <v/>
      </c>
      <c r="AP5" s="24" t="str">
        <f>IF('Création champs PV'!AP7=1,1,IF(OR('Création champs PV'!AP7="V1",'Création champs PV'!AP7="V2"),"V",IF('Création champs PV'!AP7="B1","B",IF('Création champs PV'!AP7="B2","B",IF('Création champs PV'!AP7="1a","1a","")))))</f>
        <v/>
      </c>
      <c r="AQ5" s="24" t="str">
        <f>IF('Création champs PV'!AQ7=1,1,IF(OR('Création champs PV'!AQ7="V1",'Création champs PV'!AQ7="V2"),"V",IF('Création champs PV'!AQ7="B1","B",IF('Création champs PV'!AQ7="B2","B",IF('Création champs PV'!AQ7="1a","1a","")))))</f>
        <v/>
      </c>
      <c r="AR5" s="24" t="str">
        <f>IF('Création champs PV'!AR7=1,1,IF(OR('Création champs PV'!AR7="V1",'Création champs PV'!AR7="V2"),"V",IF('Création champs PV'!AR7="B1","B",IF('Création champs PV'!AR7="B2","B",IF('Création champs PV'!AR7="1a","1a","")))))</f>
        <v/>
      </c>
      <c r="AS5" s="24" t="str">
        <f>IF('Création champs PV'!AS7=1,1,IF(OR('Création champs PV'!AS7="V1",'Création champs PV'!AS7="V2"),"V",IF('Création champs PV'!AS7="B1","B",IF('Création champs PV'!AS7="B2","B",IF('Création champs PV'!AS7="1a","1a","")))))</f>
        <v/>
      </c>
      <c r="AT5" s="24" t="str">
        <f>IF('Création champs PV'!AT7=1,1,IF(OR('Création champs PV'!AT7="V1",'Création champs PV'!AT7="V2"),"V",IF('Création champs PV'!AT7="B1","B",IF('Création champs PV'!AT7="B2","B",IF('Création champs PV'!AT7="1a","1a","")))))</f>
        <v/>
      </c>
      <c r="AU5" s="24" t="str">
        <f>IF('Création champs PV'!AU7=1,1,IF(OR('Création champs PV'!AU7="V1",'Création champs PV'!AU7="V2"),"V",IF('Création champs PV'!AU7="B1","B",IF('Création champs PV'!AU7="B2","B",IF('Création champs PV'!AU7="1a","1a","")))))</f>
        <v/>
      </c>
      <c r="AV5" s="24" t="str">
        <f>IF('Création champs PV'!AV7=1,1,IF(OR('Création champs PV'!AV7="V1",'Création champs PV'!AV7="V2"),"V",IF('Création champs PV'!AV7="B1","B",IF('Création champs PV'!AV7="B2","B",IF('Création champs PV'!AV7="1a","1a","")))))</f>
        <v/>
      </c>
      <c r="AW5" s="24" t="str">
        <f>IF('Création champs PV'!AW7=1,1,IF(OR('Création champs PV'!AW7="V1",'Création champs PV'!AW7="V2"),"V",IF('Création champs PV'!AW7="B1","B",IF('Création champs PV'!AW7="B2","B",IF('Création champs PV'!AW7="1a","1a","")))))</f>
        <v/>
      </c>
      <c r="AX5" s="25" t="str">
        <f>IF('Création champs PV'!AX7=1,1,IF(OR('Création champs PV'!AX7="V1",'Création champs PV'!AX7="V2"),"V",IF('Création champs PV'!AX7="B1","B",IF('Création champs PV'!AX7="B2","B",IF('Création champs PV'!AX7="1a","1a","")))))</f>
        <v/>
      </c>
      <c r="AY5" s="37"/>
      <c r="BA5" s="36"/>
      <c r="BB5" s="23" t="str">
        <f>IF('Création champs PV'!BB7=1,1,IF(OR('Création champs PV'!BB7="V1",'Création champs PV'!BB7="V2"),"V",IF('Création champs PV'!BB7="B1","B",IF('Création champs PV'!BB7="B2","B",IF('Création champs PV'!BB7="1a","1a","")))))</f>
        <v/>
      </c>
      <c r="BC5" s="24" t="str">
        <f>IF('Création champs PV'!BC7=1,1,IF(OR('Création champs PV'!BC7="V1",'Création champs PV'!BC7="V2"),"V",IF('Création champs PV'!BC7="B1","B",IF('Création champs PV'!BC7="B2","B",IF('Création champs PV'!BC7="1a","1a","")))))</f>
        <v/>
      </c>
      <c r="BD5" s="24" t="str">
        <f>IF('Création champs PV'!BD7=1,1,IF(OR('Création champs PV'!BD7="V1",'Création champs PV'!BD7="V2"),"V",IF('Création champs PV'!BD7="B1","B",IF('Création champs PV'!BD7="B2","B",IF('Création champs PV'!BD7="1a","1a","")))))</f>
        <v/>
      </c>
      <c r="BE5" s="24" t="str">
        <f>IF('Création champs PV'!BE7=1,1,IF(OR('Création champs PV'!BE7="V1",'Création champs PV'!BE7="V2"),"V",IF('Création champs PV'!BE7="B1","B",IF('Création champs PV'!BE7="B2","B",IF('Création champs PV'!BE7="1a","1a","")))))</f>
        <v/>
      </c>
      <c r="BF5" s="24" t="str">
        <f>IF('Création champs PV'!BF7=1,1,IF(OR('Création champs PV'!BF7="V1",'Création champs PV'!BF7="V2"),"V",IF('Création champs PV'!BF7="B1","B",IF('Création champs PV'!BF7="B2","B",IF('Création champs PV'!BF7="1a","1a","")))))</f>
        <v/>
      </c>
      <c r="BG5" s="24" t="str">
        <f>IF('Création champs PV'!BG7=1,1,IF(OR('Création champs PV'!BG7="V1",'Création champs PV'!BG7="V2"),"V",IF('Création champs PV'!BG7="B1","B",IF('Création champs PV'!BG7="B2","B",IF('Création champs PV'!BG7="1a","1a","")))))</f>
        <v/>
      </c>
      <c r="BH5" s="24" t="str">
        <f>IF('Création champs PV'!BH7=1,1,IF(OR('Création champs PV'!BH7="V1",'Création champs PV'!BH7="V2"),"V",IF('Création champs PV'!BH7="B1","B",IF('Création champs PV'!BH7="B2","B",IF('Création champs PV'!BH7="1a","1a","")))))</f>
        <v/>
      </c>
      <c r="BI5" s="24" t="str">
        <f>IF('Création champs PV'!BI7=1,1,IF(OR('Création champs PV'!BI7="V1",'Création champs PV'!BI7="V2"),"V",IF('Création champs PV'!BI7="B1","B",IF('Création champs PV'!BI7="B2","B",IF('Création champs PV'!BI7="1a","1a","")))))</f>
        <v/>
      </c>
      <c r="BJ5" s="24" t="str">
        <f>IF('Création champs PV'!BJ7=1,1,IF(OR('Création champs PV'!BJ7="V1",'Création champs PV'!BJ7="V2"),"V",IF('Création champs PV'!BJ7="B1","B",IF('Création champs PV'!BJ7="B2","B",IF('Création champs PV'!BJ7="1a","1a","")))))</f>
        <v/>
      </c>
      <c r="BK5" s="24" t="str">
        <f>IF('Création champs PV'!BK7=1,1,IF(OR('Création champs PV'!BK7="V1",'Création champs PV'!BK7="V2"),"V",IF('Création champs PV'!BK7="B1","B",IF('Création champs PV'!BK7="B2","B",IF('Création champs PV'!BK7="1a","1a","")))))</f>
        <v/>
      </c>
      <c r="BL5" s="24" t="str">
        <f>IF('Création champs PV'!BL7=1,1,IF(OR('Création champs PV'!BL7="V1",'Création champs PV'!BL7="V2"),"V",IF('Création champs PV'!BL7="B1","B",IF('Création champs PV'!BL7="B2","B",IF('Création champs PV'!BL7="1a","1a","")))))</f>
        <v/>
      </c>
      <c r="BM5" s="24" t="str">
        <f>IF('Création champs PV'!BM7=1,1,IF(OR('Création champs PV'!BM7="V1",'Création champs PV'!BM7="V2"),"V",IF('Création champs PV'!BM7="B1","B",IF('Création champs PV'!BM7="B2","B",IF('Création champs PV'!BM7="1a","1a","")))))</f>
        <v/>
      </c>
      <c r="BN5" s="24" t="str">
        <f>IF('Création champs PV'!BN7=1,1,IF(OR('Création champs PV'!BN7="V1",'Création champs PV'!BN7="V2"),"V",IF('Création champs PV'!BN7="B1","B",IF('Création champs PV'!BN7="B2","B",IF('Création champs PV'!BN7="1a","1a","")))))</f>
        <v/>
      </c>
      <c r="BO5" s="25" t="str">
        <f>IF('Création champs PV'!BO7=1,1,IF(OR('Création champs PV'!BO7="V1",'Création champs PV'!BO7="V2"),"V",IF('Création champs PV'!BO7="B1","B",IF('Création champs PV'!BO7="B2","B",IF('Création champs PV'!BO7="1a","1a","")))))</f>
        <v/>
      </c>
      <c r="BP5" s="37"/>
    </row>
    <row r="6" spans="1:68" ht="21" customHeight="1" x14ac:dyDescent="0.35">
      <c r="A6" s="11"/>
      <c r="B6" s="36"/>
      <c r="C6" s="26" t="str">
        <f>IF('Création champs PV'!C8=1,1,IF(OR('Création champs PV'!C8="V1",'Création champs PV'!C8="V2"),"V",IF('Création champs PV'!C8="B1","B",IF('Création champs PV'!C8="B2","B",IF('Création champs PV'!C8="1a","1a","")))))</f>
        <v/>
      </c>
      <c r="D6" s="27" t="str">
        <f>IF('Création champs PV'!D8=1,1,IF(OR('Création champs PV'!D8="V1",'Création champs PV'!D8="V2"),"V",IF('Création champs PV'!D8="B1","B",IF('Création champs PV'!D8="B2","B",IF('Création champs PV'!D8="1a","1a","")))))</f>
        <v/>
      </c>
      <c r="E6" s="27" t="str">
        <f>IF('Création champs PV'!E8=1,1,IF(OR('Création champs PV'!E8="V1",'Création champs PV'!E8="V2"),"V",IF('Création champs PV'!E8="B1","B",IF('Création champs PV'!E8="B2","B",IF('Création champs PV'!E8="1a","1a","")))))</f>
        <v/>
      </c>
      <c r="F6" s="27" t="str">
        <f>IF('Création champs PV'!F8=1,1,IF(OR('Création champs PV'!F8="V1",'Création champs PV'!F8="V2"),"V",IF('Création champs PV'!F8="B1","B",IF('Création champs PV'!F8="B2","B",IF('Création champs PV'!F8="1a","1a","")))))</f>
        <v/>
      </c>
      <c r="G6" s="27" t="str">
        <f>IF('Création champs PV'!G8=1,1,IF(OR('Création champs PV'!G8="V1",'Création champs PV'!G8="V2"),"V",IF('Création champs PV'!G8="B1","B",IF('Création champs PV'!G8="B2","B",IF('Création champs PV'!G8="1a","1a","")))))</f>
        <v/>
      </c>
      <c r="H6" s="27" t="str">
        <f>IF('Création champs PV'!H8=1,1,IF(OR('Création champs PV'!H8="V1",'Création champs PV'!H8="V2"),"V",IF('Création champs PV'!H8="B1","B",IF('Création champs PV'!H8="B2","B",IF('Création champs PV'!H8="1a","1a","")))))</f>
        <v/>
      </c>
      <c r="I6" s="27" t="str">
        <f>IF('Création champs PV'!I8=1,1,IF(OR('Création champs PV'!I8="V1",'Création champs PV'!I8="V2"),"V",IF('Création champs PV'!I8="B1","B",IF('Création champs PV'!I8="B2","B",IF('Création champs PV'!I8="1a","1a","")))))</f>
        <v/>
      </c>
      <c r="J6" s="27" t="str">
        <f>IF('Création champs PV'!J8=1,1,IF(OR('Création champs PV'!J8="V1",'Création champs PV'!J8="V2"),"V",IF('Création champs PV'!J8="B1","B",IF('Création champs PV'!J8="B2","B",IF('Création champs PV'!J8="1a","1a","")))))</f>
        <v/>
      </c>
      <c r="K6" s="27" t="str">
        <f>IF('Création champs PV'!K8=1,1,IF(OR('Création champs PV'!K8="V1",'Création champs PV'!K8="V2"),"V",IF('Création champs PV'!K8="B1","B",IF('Création champs PV'!K8="B2","B",IF('Création champs PV'!K8="1a","1a","")))))</f>
        <v/>
      </c>
      <c r="L6" s="27" t="str">
        <f>IF('Création champs PV'!L8=1,1,IF(OR('Création champs PV'!L8="V1",'Création champs PV'!L8="V2"),"V",IF('Création champs PV'!L8="B1","B",IF('Création champs PV'!L8="B2","B",IF('Création champs PV'!L8="1a","1a","")))))</f>
        <v/>
      </c>
      <c r="M6" s="27" t="str">
        <f>IF('Création champs PV'!M8=1,1,IF(OR('Création champs PV'!M8="V1",'Création champs PV'!M8="V2"),"V",IF('Création champs PV'!M8="B1","B",IF('Création champs PV'!M8="B2","B",IF('Création champs PV'!M8="1a","1a","")))))</f>
        <v/>
      </c>
      <c r="N6" s="27" t="str">
        <f>IF('Création champs PV'!N8=1,1,IF(OR('Création champs PV'!N8="V1",'Création champs PV'!N8="V2"),"V",IF('Création champs PV'!N8="B1","B",IF('Création champs PV'!N8="B2","B",IF('Création champs PV'!N8="1a","1a","")))))</f>
        <v/>
      </c>
      <c r="O6" s="27" t="str">
        <f>IF('Création champs PV'!O8=1,1,IF(OR('Création champs PV'!O8="V1",'Création champs PV'!O8="V2"),"V",IF('Création champs PV'!O8="B1","B",IF('Création champs PV'!O8="B2","B",IF('Création champs PV'!O8="1a","1a","")))))</f>
        <v/>
      </c>
      <c r="P6" s="28" t="str">
        <f>IF('Création champs PV'!P8=1,1,IF(OR('Création champs PV'!P8="V1",'Création champs PV'!P8="V2"),"V",IF('Création champs PV'!P8="B1","B",IF('Création champs PV'!P8="B2","B",IF('Création champs PV'!P8="1a","1a","")))))</f>
        <v/>
      </c>
      <c r="Q6" s="37"/>
      <c r="S6" s="36"/>
      <c r="T6" s="26" t="str">
        <f>IF('Création champs PV'!T8=1,1,IF(OR('Création champs PV'!T8="V1",'Création champs PV'!T8="V2"),"V",IF('Création champs PV'!T8="B1","B",IF('Création champs PV'!T8="B2","B",IF('Création champs PV'!T8="1a","1a","")))))</f>
        <v/>
      </c>
      <c r="U6" s="27" t="str">
        <f>IF('Création champs PV'!U8=1,1,IF(OR('Création champs PV'!U8="V1",'Création champs PV'!U8="V2"),"V",IF('Création champs PV'!U8="B1","B",IF('Création champs PV'!U8="B2","B",IF('Création champs PV'!U8="1a","1a","")))))</f>
        <v/>
      </c>
      <c r="V6" s="27" t="str">
        <f>IF('Création champs PV'!V8=1,1,IF(OR('Création champs PV'!V8="V1",'Création champs PV'!V8="V2"),"V",IF('Création champs PV'!V8="B1","B",IF('Création champs PV'!V8="B2","B",IF('Création champs PV'!V8="1a","1a","")))))</f>
        <v/>
      </c>
      <c r="W6" s="27" t="str">
        <f>IF('Création champs PV'!W8=1,1,IF(OR('Création champs PV'!W8="V1",'Création champs PV'!W8="V2"),"V",IF('Création champs PV'!W8="B1","B",IF('Création champs PV'!W8="B2","B",IF('Création champs PV'!W8="1a","1a","")))))</f>
        <v/>
      </c>
      <c r="X6" s="27" t="str">
        <f>IF('Création champs PV'!X8=1,1,IF(OR('Création champs PV'!X8="V1",'Création champs PV'!X8="V2"),"V",IF('Création champs PV'!X8="B1","B",IF('Création champs PV'!X8="B2","B",IF('Création champs PV'!X8="1a","1a","")))))</f>
        <v/>
      </c>
      <c r="Y6" s="27" t="str">
        <f>IF('Création champs PV'!Y8=1,1,IF(OR('Création champs PV'!Y8="V1",'Création champs PV'!Y8="V2"),"V",IF('Création champs PV'!Y8="B1","B",IF('Création champs PV'!Y8="B2","B",IF('Création champs PV'!Y8="1a","1a","")))))</f>
        <v/>
      </c>
      <c r="Z6" s="27" t="str">
        <f>IF('Création champs PV'!Z8=1,1,IF(OR('Création champs PV'!Z8="V1",'Création champs PV'!Z8="V2"),"V",IF('Création champs PV'!Z8="B1","B",IF('Création champs PV'!Z8="B2","B",IF('Création champs PV'!Z8="1a","1a","")))))</f>
        <v/>
      </c>
      <c r="AA6" s="27" t="str">
        <f>IF('Création champs PV'!AA8=1,1,IF(OR('Création champs PV'!AA8="V1",'Création champs PV'!AA8="V2"),"V",IF('Création champs PV'!AA8="B1","B",IF('Création champs PV'!AA8="B2","B",IF('Création champs PV'!AA8="1a","1a","")))))</f>
        <v/>
      </c>
      <c r="AB6" s="27" t="str">
        <f>IF('Création champs PV'!AB8=1,1,IF(OR('Création champs PV'!AB8="V1",'Création champs PV'!AB8="V2"),"V",IF('Création champs PV'!AB8="B1","B",IF('Création champs PV'!AB8="B2","B",IF('Création champs PV'!AB8="1a","1a","")))))</f>
        <v/>
      </c>
      <c r="AC6" s="27" t="str">
        <f>IF('Création champs PV'!AC8=1,1,IF(OR('Création champs PV'!AC8="V1",'Création champs PV'!AC8="V2"),"V",IF('Création champs PV'!AC8="B1","B",IF('Création champs PV'!AC8="B2","B",IF('Création champs PV'!AC8="1a","1a","")))))</f>
        <v/>
      </c>
      <c r="AD6" s="27" t="str">
        <f>IF('Création champs PV'!AD8=1,1,IF(OR('Création champs PV'!AD8="V1",'Création champs PV'!AD8="V2"),"V",IF('Création champs PV'!AD8="B1","B",IF('Création champs PV'!AD8="B2","B",IF('Création champs PV'!AD8="1a","1a","")))))</f>
        <v/>
      </c>
      <c r="AE6" s="27" t="str">
        <f>IF('Création champs PV'!AE8=1,1,IF(OR('Création champs PV'!AE8="V1",'Création champs PV'!AE8="V2"),"V",IF('Création champs PV'!AE8="B1","B",IF('Création champs PV'!AE8="B2","B",IF('Création champs PV'!AE8="1a","1a","")))))</f>
        <v/>
      </c>
      <c r="AF6" s="27" t="str">
        <f>IF('Création champs PV'!AF8=1,1,IF(OR('Création champs PV'!AF8="V1",'Création champs PV'!AF8="V2"),"V",IF('Création champs PV'!AF8="B1","B",IF('Création champs PV'!AF8="B2","B",IF('Création champs PV'!AF8="1a","1a","")))))</f>
        <v/>
      </c>
      <c r="AG6" s="28" t="str">
        <f>IF('Création champs PV'!AG8=1,1,IF(OR('Création champs PV'!AG8="V1",'Création champs PV'!AG8="V2"),"V",IF('Création champs PV'!AG8="B1","B",IF('Création champs PV'!AG8="B2","B",IF('Création champs PV'!AG8="1a","1a","")))))</f>
        <v/>
      </c>
      <c r="AH6" s="37"/>
      <c r="AJ6" s="36"/>
      <c r="AK6" s="26" t="str">
        <f>IF('Création champs PV'!AK8=1,1,IF(OR('Création champs PV'!AK8="V1",'Création champs PV'!AK8="V2"),"V",IF('Création champs PV'!AK8="B1","B",IF('Création champs PV'!AK8="B2","B",IF('Création champs PV'!AK8="1a","1a","")))))</f>
        <v/>
      </c>
      <c r="AL6" s="27" t="str">
        <f>IF('Création champs PV'!AL8=1,1,IF(OR('Création champs PV'!AL8="V1",'Création champs PV'!AL8="V2"),"V",IF('Création champs PV'!AL8="B1","B",IF('Création champs PV'!AL8="B2","B",IF('Création champs PV'!AL8="1a","1a","")))))</f>
        <v/>
      </c>
      <c r="AM6" s="27" t="str">
        <f>IF('Création champs PV'!AM8=1,1,IF(OR('Création champs PV'!AM8="V1",'Création champs PV'!AM8="V2"),"V",IF('Création champs PV'!AM8="B1","B",IF('Création champs PV'!AM8="B2","B",IF('Création champs PV'!AM8="1a","1a","")))))</f>
        <v/>
      </c>
      <c r="AN6" s="27" t="str">
        <f>IF('Création champs PV'!AN8=1,1,IF(OR('Création champs PV'!AN8="V1",'Création champs PV'!AN8="V2"),"V",IF('Création champs PV'!AN8="B1","B",IF('Création champs PV'!AN8="B2","B",IF('Création champs PV'!AN8="1a","1a","")))))</f>
        <v/>
      </c>
      <c r="AO6" s="27" t="str">
        <f>IF('Création champs PV'!AO8=1,1,IF(OR('Création champs PV'!AO8="V1",'Création champs PV'!AO8="V2"),"V",IF('Création champs PV'!AO8="B1","B",IF('Création champs PV'!AO8="B2","B",IF('Création champs PV'!AO8="1a","1a","")))))</f>
        <v/>
      </c>
      <c r="AP6" s="27" t="str">
        <f>IF('Création champs PV'!AP8=1,1,IF(OR('Création champs PV'!AP8="V1",'Création champs PV'!AP8="V2"),"V",IF('Création champs PV'!AP8="B1","B",IF('Création champs PV'!AP8="B2","B",IF('Création champs PV'!AP8="1a","1a","")))))</f>
        <v/>
      </c>
      <c r="AQ6" s="27" t="str">
        <f>IF('Création champs PV'!AQ8=1,1,IF(OR('Création champs PV'!AQ8="V1",'Création champs PV'!AQ8="V2"),"V",IF('Création champs PV'!AQ8="B1","B",IF('Création champs PV'!AQ8="B2","B",IF('Création champs PV'!AQ8="1a","1a","")))))</f>
        <v/>
      </c>
      <c r="AR6" s="27" t="str">
        <f>IF('Création champs PV'!AR8=1,1,IF(OR('Création champs PV'!AR8="V1",'Création champs PV'!AR8="V2"),"V",IF('Création champs PV'!AR8="B1","B",IF('Création champs PV'!AR8="B2","B",IF('Création champs PV'!AR8="1a","1a","")))))</f>
        <v/>
      </c>
      <c r="AS6" s="27" t="str">
        <f>IF('Création champs PV'!AS8=1,1,IF(OR('Création champs PV'!AS8="V1",'Création champs PV'!AS8="V2"),"V",IF('Création champs PV'!AS8="B1","B",IF('Création champs PV'!AS8="B2","B",IF('Création champs PV'!AS8="1a","1a","")))))</f>
        <v/>
      </c>
      <c r="AT6" s="27" t="str">
        <f>IF('Création champs PV'!AT8=1,1,IF(OR('Création champs PV'!AT8="V1",'Création champs PV'!AT8="V2"),"V",IF('Création champs PV'!AT8="B1","B",IF('Création champs PV'!AT8="B2","B",IF('Création champs PV'!AT8="1a","1a","")))))</f>
        <v/>
      </c>
      <c r="AU6" s="27" t="str">
        <f>IF('Création champs PV'!AU8=1,1,IF(OR('Création champs PV'!AU8="V1",'Création champs PV'!AU8="V2"),"V",IF('Création champs PV'!AU8="B1","B",IF('Création champs PV'!AU8="B2","B",IF('Création champs PV'!AU8="1a","1a","")))))</f>
        <v/>
      </c>
      <c r="AV6" s="27" t="str">
        <f>IF('Création champs PV'!AV8=1,1,IF(OR('Création champs PV'!AV8="V1",'Création champs PV'!AV8="V2"),"V",IF('Création champs PV'!AV8="B1","B",IF('Création champs PV'!AV8="B2","B",IF('Création champs PV'!AV8="1a","1a","")))))</f>
        <v/>
      </c>
      <c r="AW6" s="27" t="str">
        <f>IF('Création champs PV'!AW8=1,1,IF(OR('Création champs PV'!AW8="V1",'Création champs PV'!AW8="V2"),"V",IF('Création champs PV'!AW8="B1","B",IF('Création champs PV'!AW8="B2","B",IF('Création champs PV'!AW8="1a","1a","")))))</f>
        <v/>
      </c>
      <c r="AX6" s="28" t="str">
        <f>IF('Création champs PV'!AX8=1,1,IF(OR('Création champs PV'!AX8="V1",'Création champs PV'!AX8="V2"),"V",IF('Création champs PV'!AX8="B1","B",IF('Création champs PV'!AX8="B2","B",IF('Création champs PV'!AX8="1a","1a","")))))</f>
        <v/>
      </c>
      <c r="AY6" s="37"/>
      <c r="BA6" s="36"/>
      <c r="BB6" s="26" t="str">
        <f>IF('Création champs PV'!BB8=1,1,IF(OR('Création champs PV'!BB8="V1",'Création champs PV'!BB8="V2"),"V",IF('Création champs PV'!BB8="B1","B",IF('Création champs PV'!BB8="B2","B",IF('Création champs PV'!BB8="1a","1a","")))))</f>
        <v/>
      </c>
      <c r="BC6" s="27" t="str">
        <f>IF('Création champs PV'!BC8=1,1,IF(OR('Création champs PV'!BC8="V1",'Création champs PV'!BC8="V2"),"V",IF('Création champs PV'!BC8="B1","B",IF('Création champs PV'!BC8="B2","B",IF('Création champs PV'!BC8="1a","1a","")))))</f>
        <v/>
      </c>
      <c r="BD6" s="27" t="str">
        <f>IF('Création champs PV'!BD8=1,1,IF(OR('Création champs PV'!BD8="V1",'Création champs PV'!BD8="V2"),"V",IF('Création champs PV'!BD8="B1","B",IF('Création champs PV'!BD8="B2","B",IF('Création champs PV'!BD8="1a","1a","")))))</f>
        <v/>
      </c>
      <c r="BE6" s="27" t="str">
        <f>IF('Création champs PV'!BE8=1,1,IF(OR('Création champs PV'!BE8="V1",'Création champs PV'!BE8="V2"),"V",IF('Création champs PV'!BE8="B1","B",IF('Création champs PV'!BE8="B2","B",IF('Création champs PV'!BE8="1a","1a","")))))</f>
        <v/>
      </c>
      <c r="BF6" s="27" t="str">
        <f>IF('Création champs PV'!BF8=1,1,IF(OR('Création champs PV'!BF8="V1",'Création champs PV'!BF8="V2"),"V",IF('Création champs PV'!BF8="B1","B",IF('Création champs PV'!BF8="B2","B",IF('Création champs PV'!BF8="1a","1a","")))))</f>
        <v/>
      </c>
      <c r="BG6" s="27" t="str">
        <f>IF('Création champs PV'!BG8=1,1,IF(OR('Création champs PV'!BG8="V1",'Création champs PV'!BG8="V2"),"V",IF('Création champs PV'!BG8="B1","B",IF('Création champs PV'!BG8="B2","B",IF('Création champs PV'!BG8="1a","1a","")))))</f>
        <v/>
      </c>
      <c r="BH6" s="27" t="str">
        <f>IF('Création champs PV'!BH8=1,1,IF(OR('Création champs PV'!BH8="V1",'Création champs PV'!BH8="V2"),"V",IF('Création champs PV'!BH8="B1","B",IF('Création champs PV'!BH8="B2","B",IF('Création champs PV'!BH8="1a","1a","")))))</f>
        <v/>
      </c>
      <c r="BI6" s="27" t="str">
        <f>IF('Création champs PV'!BI8=1,1,IF(OR('Création champs PV'!BI8="V1",'Création champs PV'!BI8="V2"),"V",IF('Création champs PV'!BI8="B1","B",IF('Création champs PV'!BI8="B2","B",IF('Création champs PV'!BI8="1a","1a","")))))</f>
        <v/>
      </c>
      <c r="BJ6" s="27" t="str">
        <f>IF('Création champs PV'!BJ8=1,1,IF(OR('Création champs PV'!BJ8="V1",'Création champs PV'!BJ8="V2"),"V",IF('Création champs PV'!BJ8="B1","B",IF('Création champs PV'!BJ8="B2","B",IF('Création champs PV'!BJ8="1a","1a","")))))</f>
        <v/>
      </c>
      <c r="BK6" s="27" t="str">
        <f>IF('Création champs PV'!BK8=1,1,IF(OR('Création champs PV'!BK8="V1",'Création champs PV'!BK8="V2"),"V",IF('Création champs PV'!BK8="B1","B",IF('Création champs PV'!BK8="B2","B",IF('Création champs PV'!BK8="1a","1a","")))))</f>
        <v/>
      </c>
      <c r="BL6" s="27" t="str">
        <f>IF('Création champs PV'!BL8=1,1,IF(OR('Création champs PV'!BL8="V1",'Création champs PV'!BL8="V2"),"V",IF('Création champs PV'!BL8="B1","B",IF('Création champs PV'!BL8="B2","B",IF('Création champs PV'!BL8="1a","1a","")))))</f>
        <v/>
      </c>
      <c r="BM6" s="27" t="str">
        <f>IF('Création champs PV'!BM8=1,1,IF(OR('Création champs PV'!BM8="V1",'Création champs PV'!BM8="V2"),"V",IF('Création champs PV'!BM8="B1","B",IF('Création champs PV'!BM8="B2","B",IF('Création champs PV'!BM8="1a","1a","")))))</f>
        <v/>
      </c>
      <c r="BN6" s="27" t="str">
        <f>IF('Création champs PV'!BN8=1,1,IF(OR('Création champs PV'!BN8="V1",'Création champs PV'!BN8="V2"),"V",IF('Création champs PV'!BN8="B1","B",IF('Création champs PV'!BN8="B2","B",IF('Création champs PV'!BN8="1a","1a","")))))</f>
        <v/>
      </c>
      <c r="BO6" s="28" t="str">
        <f>IF('Création champs PV'!BO8=1,1,IF(OR('Création champs PV'!BO8="V1",'Création champs PV'!BO8="V2"),"V",IF('Création champs PV'!BO8="B1","B",IF('Création champs PV'!BO8="B2","B",IF('Création champs PV'!BO8="1a","1a","")))))</f>
        <v/>
      </c>
      <c r="BP6" s="37"/>
    </row>
    <row r="7" spans="1:68" ht="21" customHeight="1" x14ac:dyDescent="0.35">
      <c r="A7" s="11"/>
      <c r="B7" s="36"/>
      <c r="C7" s="26" t="str">
        <f>IF('Création champs PV'!C9=1,1,IF(OR('Création champs PV'!C9="V1",'Création champs PV'!C9="V2"),"V",IF('Création champs PV'!C9="B1","B",IF('Création champs PV'!C9="B2","B",IF('Création champs PV'!C9="1a","1a","")))))</f>
        <v/>
      </c>
      <c r="D7" s="27" t="str">
        <f>IF('Création champs PV'!D9=1,1,IF(OR('Création champs PV'!D9="V1",'Création champs PV'!D9="V2"),"V",IF('Création champs PV'!D9="B1","B",IF('Création champs PV'!D9="B2","B",IF('Création champs PV'!D9="1a","1a","")))))</f>
        <v/>
      </c>
      <c r="E7" s="27" t="str">
        <f>IF('Création champs PV'!E9=1,1,IF(OR('Création champs PV'!E9="V1",'Création champs PV'!E9="V2"),"V",IF('Création champs PV'!E9="B1","B",IF('Création champs PV'!E9="B2","B",IF('Création champs PV'!E9="1a","1a","")))))</f>
        <v/>
      </c>
      <c r="F7" s="27" t="str">
        <f>IF('Création champs PV'!F9=1,1,IF(OR('Création champs PV'!F9="V1",'Création champs PV'!F9="V2"),"V",IF('Création champs PV'!F9="B1","B",IF('Création champs PV'!F9="B2","B",IF('Création champs PV'!F9="1a","1a","")))))</f>
        <v/>
      </c>
      <c r="G7" s="27" t="str">
        <f>IF('Création champs PV'!G9=1,1,IF(OR('Création champs PV'!G9="V1",'Création champs PV'!G9="V2"),"V",IF('Création champs PV'!G9="B1","B",IF('Création champs PV'!G9="B2","B",IF('Création champs PV'!G9="1a","1a","")))))</f>
        <v/>
      </c>
      <c r="H7" s="27" t="str">
        <f>IF('Création champs PV'!H9=1,1,IF(OR('Création champs PV'!H9="V1",'Création champs PV'!H9="V2"),"V",IF('Création champs PV'!H9="B1","B",IF('Création champs PV'!H9="B2","B",IF('Création champs PV'!H9="1a","1a","")))))</f>
        <v/>
      </c>
      <c r="I7" s="27" t="str">
        <f>IF('Création champs PV'!I9=1,1,IF(OR('Création champs PV'!I9="V1",'Création champs PV'!I9="V2"),"V",IF('Création champs PV'!I9="B1","B",IF('Création champs PV'!I9="B2","B",IF('Création champs PV'!I9="1a","1a","")))))</f>
        <v/>
      </c>
      <c r="J7" s="27" t="str">
        <f>IF('Création champs PV'!J9=1,1,IF(OR('Création champs PV'!J9="V1",'Création champs PV'!J9="V2"),"V",IF('Création champs PV'!J9="B1","B",IF('Création champs PV'!J9="B2","B",IF('Création champs PV'!J9="1a","1a","")))))</f>
        <v/>
      </c>
      <c r="K7" s="27" t="str">
        <f>IF('Création champs PV'!K9=1,1,IF(OR('Création champs PV'!K9="V1",'Création champs PV'!K9="V2"),"V",IF('Création champs PV'!K9="B1","B",IF('Création champs PV'!K9="B2","B",IF('Création champs PV'!K9="1a","1a","")))))</f>
        <v/>
      </c>
      <c r="L7" s="27" t="str">
        <f>IF('Création champs PV'!L9=1,1,IF(OR('Création champs PV'!L9="V1",'Création champs PV'!L9="V2"),"V",IF('Création champs PV'!L9="B1","B",IF('Création champs PV'!L9="B2","B",IF('Création champs PV'!L9="1a","1a","")))))</f>
        <v/>
      </c>
      <c r="M7" s="27" t="str">
        <f>IF('Création champs PV'!M9=1,1,IF(OR('Création champs PV'!M9="V1",'Création champs PV'!M9="V2"),"V",IF('Création champs PV'!M9="B1","B",IF('Création champs PV'!M9="B2","B",IF('Création champs PV'!M9="1a","1a","")))))</f>
        <v/>
      </c>
      <c r="N7" s="27" t="str">
        <f>IF('Création champs PV'!N9=1,1,IF(OR('Création champs PV'!N9="V1",'Création champs PV'!N9="V2"),"V",IF('Création champs PV'!N9="B1","B",IF('Création champs PV'!N9="B2","B",IF('Création champs PV'!N9="1a","1a","")))))</f>
        <v/>
      </c>
      <c r="O7" s="27" t="str">
        <f>IF('Création champs PV'!O9=1,1,IF(OR('Création champs PV'!O9="V1",'Création champs PV'!O9="V2"),"V",IF('Création champs PV'!O9="B1","B",IF('Création champs PV'!O9="B2","B",IF('Création champs PV'!O9="1a","1a","")))))</f>
        <v/>
      </c>
      <c r="P7" s="28" t="str">
        <f>IF('Création champs PV'!P9=1,1,IF(OR('Création champs PV'!P9="V1",'Création champs PV'!P9="V2"),"V",IF('Création champs PV'!P9="B1","B",IF('Création champs PV'!P9="B2","B",IF('Création champs PV'!P9="1a","1a","")))))</f>
        <v/>
      </c>
      <c r="Q7" s="37"/>
      <c r="S7" s="36"/>
      <c r="T7" s="26" t="str">
        <f>IF('Création champs PV'!T9=1,1,IF(OR('Création champs PV'!T9="V1",'Création champs PV'!T9="V2"),"V",IF('Création champs PV'!T9="B1","B",IF('Création champs PV'!T9="B2","B",IF('Création champs PV'!T9="1a","1a","")))))</f>
        <v/>
      </c>
      <c r="U7" s="27" t="str">
        <f>IF('Création champs PV'!U9=1,1,IF(OR('Création champs PV'!U9="V1",'Création champs PV'!U9="V2"),"V",IF('Création champs PV'!U9="B1","B",IF('Création champs PV'!U9="B2","B",IF('Création champs PV'!U9="1a","1a","")))))</f>
        <v/>
      </c>
      <c r="V7" s="27" t="str">
        <f>IF('Création champs PV'!V9=1,1,IF(OR('Création champs PV'!V9="V1",'Création champs PV'!V9="V2"),"V",IF('Création champs PV'!V9="B1","B",IF('Création champs PV'!V9="B2","B",IF('Création champs PV'!V9="1a","1a","")))))</f>
        <v/>
      </c>
      <c r="W7" s="27" t="str">
        <f>IF('Création champs PV'!W9=1,1,IF(OR('Création champs PV'!W9="V1",'Création champs PV'!W9="V2"),"V",IF('Création champs PV'!W9="B1","B",IF('Création champs PV'!W9="B2","B",IF('Création champs PV'!W9="1a","1a","")))))</f>
        <v/>
      </c>
      <c r="X7" s="27" t="str">
        <f>IF('Création champs PV'!X9=1,1,IF(OR('Création champs PV'!X9="V1",'Création champs PV'!X9="V2"),"V",IF('Création champs PV'!X9="B1","B",IF('Création champs PV'!X9="B2","B",IF('Création champs PV'!X9="1a","1a","")))))</f>
        <v/>
      </c>
      <c r="Y7" s="27" t="str">
        <f>IF('Création champs PV'!Y9=1,1,IF(OR('Création champs PV'!Y9="V1",'Création champs PV'!Y9="V2"),"V",IF('Création champs PV'!Y9="B1","B",IF('Création champs PV'!Y9="B2","B",IF('Création champs PV'!Y9="1a","1a","")))))</f>
        <v/>
      </c>
      <c r="Z7" s="27" t="str">
        <f>IF('Création champs PV'!Z9=1,1,IF(OR('Création champs PV'!Z9="V1",'Création champs PV'!Z9="V2"),"V",IF('Création champs PV'!Z9="B1","B",IF('Création champs PV'!Z9="B2","B",IF('Création champs PV'!Z9="1a","1a","")))))</f>
        <v/>
      </c>
      <c r="AA7" s="27" t="str">
        <f>IF('Création champs PV'!AA9=1,1,IF(OR('Création champs PV'!AA9="V1",'Création champs PV'!AA9="V2"),"V",IF('Création champs PV'!AA9="B1","B",IF('Création champs PV'!AA9="B2","B",IF('Création champs PV'!AA9="1a","1a","")))))</f>
        <v/>
      </c>
      <c r="AB7" s="27" t="str">
        <f>IF('Création champs PV'!AB9=1,1,IF(OR('Création champs PV'!AB9="V1",'Création champs PV'!AB9="V2"),"V",IF('Création champs PV'!AB9="B1","B",IF('Création champs PV'!AB9="B2","B",IF('Création champs PV'!AB9="1a","1a","")))))</f>
        <v/>
      </c>
      <c r="AC7" s="27" t="str">
        <f>IF('Création champs PV'!AC9=1,1,IF(OR('Création champs PV'!AC9="V1",'Création champs PV'!AC9="V2"),"V",IF('Création champs PV'!AC9="B1","B",IF('Création champs PV'!AC9="B2","B",IF('Création champs PV'!AC9="1a","1a","")))))</f>
        <v/>
      </c>
      <c r="AD7" s="27" t="str">
        <f>IF('Création champs PV'!AD9=1,1,IF(OR('Création champs PV'!AD9="V1",'Création champs PV'!AD9="V2"),"V",IF('Création champs PV'!AD9="B1","B",IF('Création champs PV'!AD9="B2","B",IF('Création champs PV'!AD9="1a","1a","")))))</f>
        <v/>
      </c>
      <c r="AE7" s="27" t="str">
        <f>IF('Création champs PV'!AE9=1,1,IF(OR('Création champs PV'!AE9="V1",'Création champs PV'!AE9="V2"),"V",IF('Création champs PV'!AE9="B1","B",IF('Création champs PV'!AE9="B2","B",IF('Création champs PV'!AE9="1a","1a","")))))</f>
        <v/>
      </c>
      <c r="AF7" s="27" t="str">
        <f>IF('Création champs PV'!AF9=1,1,IF(OR('Création champs PV'!AF9="V1",'Création champs PV'!AF9="V2"),"V",IF('Création champs PV'!AF9="B1","B",IF('Création champs PV'!AF9="B2","B",IF('Création champs PV'!AF9="1a","1a","")))))</f>
        <v/>
      </c>
      <c r="AG7" s="28" t="str">
        <f>IF('Création champs PV'!AG9=1,1,IF(OR('Création champs PV'!AG9="V1",'Création champs PV'!AG9="V2"),"V",IF('Création champs PV'!AG9="B1","B",IF('Création champs PV'!AG9="B2","B",IF('Création champs PV'!AG9="1a","1a","")))))</f>
        <v/>
      </c>
      <c r="AH7" s="37"/>
      <c r="AJ7" s="36"/>
      <c r="AK7" s="26" t="str">
        <f>IF('Création champs PV'!AK9=1,1,IF(OR('Création champs PV'!AK9="V1",'Création champs PV'!AK9="V2"),"V",IF('Création champs PV'!AK9="B1","B",IF('Création champs PV'!AK9="B2","B",IF('Création champs PV'!AK9="1a","1a","")))))</f>
        <v/>
      </c>
      <c r="AL7" s="27" t="str">
        <f>IF('Création champs PV'!AL9=1,1,IF(OR('Création champs PV'!AL9="V1",'Création champs PV'!AL9="V2"),"V",IF('Création champs PV'!AL9="B1","B",IF('Création champs PV'!AL9="B2","B",IF('Création champs PV'!AL9="1a","1a","")))))</f>
        <v/>
      </c>
      <c r="AM7" s="27" t="str">
        <f>IF('Création champs PV'!AM9=1,1,IF(OR('Création champs PV'!AM9="V1",'Création champs PV'!AM9="V2"),"V",IF('Création champs PV'!AM9="B1","B",IF('Création champs PV'!AM9="B2","B",IF('Création champs PV'!AM9="1a","1a","")))))</f>
        <v/>
      </c>
      <c r="AN7" s="27" t="str">
        <f>IF('Création champs PV'!AN9=1,1,IF(OR('Création champs PV'!AN9="V1",'Création champs PV'!AN9="V2"),"V",IF('Création champs PV'!AN9="B1","B",IF('Création champs PV'!AN9="B2","B",IF('Création champs PV'!AN9="1a","1a","")))))</f>
        <v/>
      </c>
      <c r="AO7" s="27" t="str">
        <f>IF('Création champs PV'!AO9=1,1,IF(OR('Création champs PV'!AO9="V1",'Création champs PV'!AO9="V2"),"V",IF('Création champs PV'!AO9="B1","B",IF('Création champs PV'!AO9="B2","B",IF('Création champs PV'!AO9="1a","1a","")))))</f>
        <v/>
      </c>
      <c r="AP7" s="27" t="str">
        <f>IF('Création champs PV'!AP9=1,1,IF(OR('Création champs PV'!AP9="V1",'Création champs PV'!AP9="V2"),"V",IF('Création champs PV'!AP9="B1","B",IF('Création champs PV'!AP9="B2","B",IF('Création champs PV'!AP9="1a","1a","")))))</f>
        <v/>
      </c>
      <c r="AQ7" s="27" t="str">
        <f>IF('Création champs PV'!AQ9=1,1,IF(OR('Création champs PV'!AQ9="V1",'Création champs PV'!AQ9="V2"),"V",IF('Création champs PV'!AQ9="B1","B",IF('Création champs PV'!AQ9="B2","B",IF('Création champs PV'!AQ9="1a","1a","")))))</f>
        <v/>
      </c>
      <c r="AR7" s="27" t="str">
        <f>IF('Création champs PV'!AR9=1,1,IF(OR('Création champs PV'!AR9="V1",'Création champs PV'!AR9="V2"),"V",IF('Création champs PV'!AR9="B1","B",IF('Création champs PV'!AR9="B2","B",IF('Création champs PV'!AR9="1a","1a","")))))</f>
        <v/>
      </c>
      <c r="AS7" s="27" t="str">
        <f>IF('Création champs PV'!AS9=1,1,IF(OR('Création champs PV'!AS9="V1",'Création champs PV'!AS9="V2"),"V",IF('Création champs PV'!AS9="B1","B",IF('Création champs PV'!AS9="B2","B",IF('Création champs PV'!AS9="1a","1a","")))))</f>
        <v/>
      </c>
      <c r="AT7" s="27" t="str">
        <f>IF('Création champs PV'!AT9=1,1,IF(OR('Création champs PV'!AT9="V1",'Création champs PV'!AT9="V2"),"V",IF('Création champs PV'!AT9="B1","B",IF('Création champs PV'!AT9="B2","B",IF('Création champs PV'!AT9="1a","1a","")))))</f>
        <v/>
      </c>
      <c r="AU7" s="27" t="str">
        <f>IF('Création champs PV'!AU9=1,1,IF(OR('Création champs PV'!AU9="V1",'Création champs PV'!AU9="V2"),"V",IF('Création champs PV'!AU9="B1","B",IF('Création champs PV'!AU9="B2","B",IF('Création champs PV'!AU9="1a","1a","")))))</f>
        <v/>
      </c>
      <c r="AV7" s="27" t="str">
        <f>IF('Création champs PV'!AV9=1,1,IF(OR('Création champs PV'!AV9="V1",'Création champs PV'!AV9="V2"),"V",IF('Création champs PV'!AV9="B1","B",IF('Création champs PV'!AV9="B2","B",IF('Création champs PV'!AV9="1a","1a","")))))</f>
        <v/>
      </c>
      <c r="AW7" s="27" t="str">
        <f>IF('Création champs PV'!AW9=1,1,IF(OR('Création champs PV'!AW9="V1",'Création champs PV'!AW9="V2"),"V",IF('Création champs PV'!AW9="B1","B",IF('Création champs PV'!AW9="B2","B",IF('Création champs PV'!AW9="1a","1a","")))))</f>
        <v/>
      </c>
      <c r="AX7" s="28" t="str">
        <f>IF('Création champs PV'!AX9=1,1,IF(OR('Création champs PV'!AX9="V1",'Création champs PV'!AX9="V2"),"V",IF('Création champs PV'!AX9="B1","B",IF('Création champs PV'!AX9="B2","B",IF('Création champs PV'!AX9="1a","1a","")))))</f>
        <v/>
      </c>
      <c r="AY7" s="37"/>
      <c r="BA7" s="36"/>
      <c r="BB7" s="26" t="str">
        <f>IF('Création champs PV'!BB9=1,1,IF(OR('Création champs PV'!BB9="V1",'Création champs PV'!BB9="V2"),"V",IF('Création champs PV'!BB9="B1","B",IF('Création champs PV'!BB9="B2","B",IF('Création champs PV'!BB9="1a","1a","")))))</f>
        <v/>
      </c>
      <c r="BC7" s="27" t="str">
        <f>IF('Création champs PV'!BC9=1,1,IF(OR('Création champs PV'!BC9="V1",'Création champs PV'!BC9="V2"),"V",IF('Création champs PV'!BC9="B1","B",IF('Création champs PV'!BC9="B2","B",IF('Création champs PV'!BC9="1a","1a","")))))</f>
        <v/>
      </c>
      <c r="BD7" s="27" t="str">
        <f>IF('Création champs PV'!BD9=1,1,IF(OR('Création champs PV'!BD9="V1",'Création champs PV'!BD9="V2"),"V",IF('Création champs PV'!BD9="B1","B",IF('Création champs PV'!BD9="B2","B",IF('Création champs PV'!BD9="1a","1a","")))))</f>
        <v/>
      </c>
      <c r="BE7" s="27" t="str">
        <f>IF('Création champs PV'!BE9=1,1,IF(OR('Création champs PV'!BE9="V1",'Création champs PV'!BE9="V2"),"V",IF('Création champs PV'!BE9="B1","B",IF('Création champs PV'!BE9="B2","B",IF('Création champs PV'!BE9="1a","1a","")))))</f>
        <v/>
      </c>
      <c r="BF7" s="27" t="str">
        <f>IF('Création champs PV'!BF9=1,1,IF(OR('Création champs PV'!BF9="V1",'Création champs PV'!BF9="V2"),"V",IF('Création champs PV'!BF9="B1","B",IF('Création champs PV'!BF9="B2","B",IF('Création champs PV'!BF9="1a","1a","")))))</f>
        <v/>
      </c>
      <c r="BG7" s="27" t="str">
        <f>IF('Création champs PV'!BG9=1,1,IF(OR('Création champs PV'!BG9="V1",'Création champs PV'!BG9="V2"),"V",IF('Création champs PV'!BG9="B1","B",IF('Création champs PV'!BG9="B2","B",IF('Création champs PV'!BG9="1a","1a","")))))</f>
        <v/>
      </c>
      <c r="BH7" s="27" t="str">
        <f>IF('Création champs PV'!BH9=1,1,IF(OR('Création champs PV'!BH9="V1",'Création champs PV'!BH9="V2"),"V",IF('Création champs PV'!BH9="B1","B",IF('Création champs PV'!BH9="B2","B",IF('Création champs PV'!BH9="1a","1a","")))))</f>
        <v/>
      </c>
      <c r="BI7" s="27" t="str">
        <f>IF('Création champs PV'!BI9=1,1,IF(OR('Création champs PV'!BI9="V1",'Création champs PV'!BI9="V2"),"V",IF('Création champs PV'!BI9="B1","B",IF('Création champs PV'!BI9="B2","B",IF('Création champs PV'!BI9="1a","1a","")))))</f>
        <v/>
      </c>
      <c r="BJ7" s="27" t="str">
        <f>IF('Création champs PV'!BJ9=1,1,IF(OR('Création champs PV'!BJ9="V1",'Création champs PV'!BJ9="V2"),"V",IF('Création champs PV'!BJ9="B1","B",IF('Création champs PV'!BJ9="B2","B",IF('Création champs PV'!BJ9="1a","1a","")))))</f>
        <v/>
      </c>
      <c r="BK7" s="27" t="str">
        <f>IF('Création champs PV'!BK9=1,1,IF(OR('Création champs PV'!BK9="V1",'Création champs PV'!BK9="V2"),"V",IF('Création champs PV'!BK9="B1","B",IF('Création champs PV'!BK9="B2","B",IF('Création champs PV'!BK9="1a","1a","")))))</f>
        <v/>
      </c>
      <c r="BL7" s="27" t="str">
        <f>IF('Création champs PV'!BL9=1,1,IF(OR('Création champs PV'!BL9="V1",'Création champs PV'!BL9="V2"),"V",IF('Création champs PV'!BL9="B1","B",IF('Création champs PV'!BL9="B2","B",IF('Création champs PV'!BL9="1a","1a","")))))</f>
        <v/>
      </c>
      <c r="BM7" s="27" t="str">
        <f>IF('Création champs PV'!BM9=1,1,IF(OR('Création champs PV'!BM9="V1",'Création champs PV'!BM9="V2"),"V",IF('Création champs PV'!BM9="B1","B",IF('Création champs PV'!BM9="B2","B",IF('Création champs PV'!BM9="1a","1a","")))))</f>
        <v/>
      </c>
      <c r="BN7" s="27" t="str">
        <f>IF('Création champs PV'!BN9=1,1,IF(OR('Création champs PV'!BN9="V1",'Création champs PV'!BN9="V2"),"V",IF('Création champs PV'!BN9="B1","B",IF('Création champs PV'!BN9="B2","B",IF('Création champs PV'!BN9="1a","1a","")))))</f>
        <v/>
      </c>
      <c r="BO7" s="28" t="str">
        <f>IF('Création champs PV'!BO9=1,1,IF(OR('Création champs PV'!BO9="V1",'Création champs PV'!BO9="V2"),"V",IF('Création champs PV'!BO9="B1","B",IF('Création champs PV'!BO9="B2","B",IF('Création champs PV'!BO9="1a","1a","")))))</f>
        <v/>
      </c>
      <c r="BP7" s="37"/>
    </row>
    <row r="8" spans="1:68" ht="21" customHeight="1" x14ac:dyDescent="0.35">
      <c r="A8" s="11"/>
      <c r="B8" s="36"/>
      <c r="C8" s="26" t="str">
        <f>IF('Création champs PV'!C10=1,1,IF(OR('Création champs PV'!C10="V1",'Création champs PV'!C10="V2"),"V",IF('Création champs PV'!C10="B1","B",IF('Création champs PV'!C10="B2","B",IF('Création champs PV'!C10="1a","1a","")))))</f>
        <v/>
      </c>
      <c r="D8" s="27" t="str">
        <f>IF('Création champs PV'!D10=1,1,IF(OR('Création champs PV'!D10="V1",'Création champs PV'!D10="V2"),"V",IF('Création champs PV'!D10="B1","B",IF('Création champs PV'!D10="B2","B",IF('Création champs PV'!D10="1a","1a","")))))</f>
        <v/>
      </c>
      <c r="E8" s="27" t="str">
        <f>IF('Création champs PV'!E10=1,1,IF(OR('Création champs PV'!E10="V1",'Création champs PV'!E10="V2"),"V",IF('Création champs PV'!E10="B1","B",IF('Création champs PV'!E10="B2","B",IF('Création champs PV'!E10="1a","1a","")))))</f>
        <v/>
      </c>
      <c r="F8" s="27" t="str">
        <f>IF('Création champs PV'!F10=1,1,IF(OR('Création champs PV'!F10="V1",'Création champs PV'!F10="V2"),"V",IF('Création champs PV'!F10="B1","B",IF('Création champs PV'!F10="B2","B",IF('Création champs PV'!F10="1a","1a","")))))</f>
        <v/>
      </c>
      <c r="G8" s="27" t="str">
        <f>IF('Création champs PV'!G10=1,1,IF(OR('Création champs PV'!G10="V1",'Création champs PV'!G10="V2"),"V",IF('Création champs PV'!G10="B1","B",IF('Création champs PV'!G10="B2","B",IF('Création champs PV'!G10="1a","1a","")))))</f>
        <v/>
      </c>
      <c r="H8" s="27" t="str">
        <f>IF('Création champs PV'!H10=1,1,IF(OR('Création champs PV'!H10="V1",'Création champs PV'!H10="V2"),"V",IF('Création champs PV'!H10="B1","B",IF('Création champs PV'!H10="B2","B",IF('Création champs PV'!H10="1a","1a","")))))</f>
        <v/>
      </c>
      <c r="I8" s="27" t="str">
        <f>IF('Création champs PV'!I10=1,1,IF(OR('Création champs PV'!I10="V1",'Création champs PV'!I10="V2"),"V",IF('Création champs PV'!I10="B1","B",IF('Création champs PV'!I10="B2","B",IF('Création champs PV'!I10="1a","1a","")))))</f>
        <v/>
      </c>
      <c r="J8" s="27" t="str">
        <f>IF('Création champs PV'!J10=1,1,IF(OR('Création champs PV'!J10="V1",'Création champs PV'!J10="V2"),"V",IF('Création champs PV'!J10="B1","B",IF('Création champs PV'!J10="B2","B",IF('Création champs PV'!J10="1a","1a","")))))</f>
        <v/>
      </c>
      <c r="K8" s="27" t="str">
        <f>IF('Création champs PV'!K10=1,1,IF(OR('Création champs PV'!K10="V1",'Création champs PV'!K10="V2"),"V",IF('Création champs PV'!K10="B1","B",IF('Création champs PV'!K10="B2","B",IF('Création champs PV'!K10="1a","1a","")))))</f>
        <v/>
      </c>
      <c r="L8" s="27" t="str">
        <f>IF('Création champs PV'!L10=1,1,IF(OR('Création champs PV'!L10="V1",'Création champs PV'!L10="V2"),"V",IF('Création champs PV'!L10="B1","B",IF('Création champs PV'!L10="B2","B",IF('Création champs PV'!L10="1a","1a","")))))</f>
        <v/>
      </c>
      <c r="M8" s="27" t="str">
        <f>IF('Création champs PV'!M10=1,1,IF(OR('Création champs PV'!M10="V1",'Création champs PV'!M10="V2"),"V",IF('Création champs PV'!M10="B1","B",IF('Création champs PV'!M10="B2","B",IF('Création champs PV'!M10="1a","1a","")))))</f>
        <v/>
      </c>
      <c r="N8" s="27" t="str">
        <f>IF('Création champs PV'!N10=1,1,IF(OR('Création champs PV'!N10="V1",'Création champs PV'!N10="V2"),"V",IF('Création champs PV'!N10="B1","B",IF('Création champs PV'!N10="B2","B",IF('Création champs PV'!N10="1a","1a","")))))</f>
        <v/>
      </c>
      <c r="O8" s="27" t="str">
        <f>IF('Création champs PV'!O10=1,1,IF(OR('Création champs PV'!O10="V1",'Création champs PV'!O10="V2"),"V",IF('Création champs PV'!O10="B1","B",IF('Création champs PV'!O10="B2","B",IF('Création champs PV'!O10="1a","1a","")))))</f>
        <v/>
      </c>
      <c r="P8" s="28" t="str">
        <f>IF('Création champs PV'!P10=1,1,IF(OR('Création champs PV'!P10="V1",'Création champs PV'!P10="V2"),"V",IF('Création champs PV'!P10="B1","B",IF('Création champs PV'!P10="B2","B",IF('Création champs PV'!P10="1a","1a","")))))</f>
        <v/>
      </c>
      <c r="Q8" s="37"/>
      <c r="S8" s="36"/>
      <c r="T8" s="26" t="str">
        <f>IF('Création champs PV'!T10=1,1,IF(OR('Création champs PV'!T10="V1",'Création champs PV'!T10="V2"),"V",IF('Création champs PV'!T10="B1","B",IF('Création champs PV'!T10="B2","B",IF('Création champs PV'!T10="1a","1a","")))))</f>
        <v/>
      </c>
      <c r="U8" s="27" t="str">
        <f>IF('Création champs PV'!U10=1,1,IF(OR('Création champs PV'!U10="V1",'Création champs PV'!U10="V2"),"V",IF('Création champs PV'!U10="B1","B",IF('Création champs PV'!U10="B2","B",IF('Création champs PV'!U10="1a","1a","")))))</f>
        <v/>
      </c>
      <c r="V8" s="27" t="str">
        <f>IF('Création champs PV'!V10=1,1,IF(OR('Création champs PV'!V10="V1",'Création champs PV'!V10="V2"),"V",IF('Création champs PV'!V10="B1","B",IF('Création champs PV'!V10="B2","B",IF('Création champs PV'!V10="1a","1a","")))))</f>
        <v/>
      </c>
      <c r="W8" s="27" t="str">
        <f>IF('Création champs PV'!W10=1,1,IF(OR('Création champs PV'!W10="V1",'Création champs PV'!W10="V2"),"V",IF('Création champs PV'!W10="B1","B",IF('Création champs PV'!W10="B2","B",IF('Création champs PV'!W10="1a","1a","")))))</f>
        <v/>
      </c>
      <c r="X8" s="27" t="str">
        <f>IF('Création champs PV'!X10=1,1,IF(OR('Création champs PV'!X10="V1",'Création champs PV'!X10="V2"),"V",IF('Création champs PV'!X10="B1","B",IF('Création champs PV'!X10="B2","B",IF('Création champs PV'!X10="1a","1a","")))))</f>
        <v/>
      </c>
      <c r="Y8" s="27" t="str">
        <f>IF('Création champs PV'!Y10=1,1,IF(OR('Création champs PV'!Y10="V1",'Création champs PV'!Y10="V2"),"V",IF('Création champs PV'!Y10="B1","B",IF('Création champs PV'!Y10="B2","B",IF('Création champs PV'!Y10="1a","1a","")))))</f>
        <v/>
      </c>
      <c r="Z8" s="27" t="str">
        <f>IF('Création champs PV'!Z10=1,1,IF(OR('Création champs PV'!Z10="V1",'Création champs PV'!Z10="V2"),"V",IF('Création champs PV'!Z10="B1","B",IF('Création champs PV'!Z10="B2","B",IF('Création champs PV'!Z10="1a","1a","")))))</f>
        <v/>
      </c>
      <c r="AA8" s="27" t="str">
        <f>IF('Création champs PV'!AA10=1,1,IF(OR('Création champs PV'!AA10="V1",'Création champs PV'!AA10="V2"),"V",IF('Création champs PV'!AA10="B1","B",IF('Création champs PV'!AA10="B2","B",IF('Création champs PV'!AA10="1a","1a","")))))</f>
        <v/>
      </c>
      <c r="AB8" s="27" t="str">
        <f>IF('Création champs PV'!AB10=1,1,IF(OR('Création champs PV'!AB10="V1",'Création champs PV'!AB10="V2"),"V",IF('Création champs PV'!AB10="B1","B",IF('Création champs PV'!AB10="B2","B",IF('Création champs PV'!AB10="1a","1a","")))))</f>
        <v/>
      </c>
      <c r="AC8" s="27" t="str">
        <f>IF('Création champs PV'!AC10=1,1,IF(OR('Création champs PV'!AC10="V1",'Création champs PV'!AC10="V2"),"V",IF('Création champs PV'!AC10="B1","B",IF('Création champs PV'!AC10="B2","B",IF('Création champs PV'!AC10="1a","1a","")))))</f>
        <v/>
      </c>
      <c r="AD8" s="27" t="str">
        <f>IF('Création champs PV'!AD10=1,1,IF(OR('Création champs PV'!AD10="V1",'Création champs PV'!AD10="V2"),"V",IF('Création champs PV'!AD10="B1","B",IF('Création champs PV'!AD10="B2","B",IF('Création champs PV'!AD10="1a","1a","")))))</f>
        <v/>
      </c>
      <c r="AE8" s="27" t="str">
        <f>IF('Création champs PV'!AE10=1,1,IF(OR('Création champs PV'!AE10="V1",'Création champs PV'!AE10="V2"),"V",IF('Création champs PV'!AE10="B1","B",IF('Création champs PV'!AE10="B2","B",IF('Création champs PV'!AE10="1a","1a","")))))</f>
        <v/>
      </c>
      <c r="AF8" s="27" t="str">
        <f>IF('Création champs PV'!AF10=1,1,IF(OR('Création champs PV'!AF10="V1",'Création champs PV'!AF10="V2"),"V",IF('Création champs PV'!AF10="B1","B",IF('Création champs PV'!AF10="B2","B",IF('Création champs PV'!AF10="1a","1a","")))))</f>
        <v/>
      </c>
      <c r="AG8" s="28" t="str">
        <f>IF('Création champs PV'!AG10=1,1,IF(OR('Création champs PV'!AG10="V1",'Création champs PV'!AG10="V2"),"V",IF('Création champs PV'!AG10="B1","B",IF('Création champs PV'!AG10="B2","B",IF('Création champs PV'!AG10="1a","1a","")))))</f>
        <v/>
      </c>
      <c r="AH8" s="37"/>
      <c r="AJ8" s="36"/>
      <c r="AK8" s="26" t="str">
        <f>IF('Création champs PV'!AK10=1,1,IF(OR('Création champs PV'!AK10="V1",'Création champs PV'!AK10="V2"),"V",IF('Création champs PV'!AK10="B1","B",IF('Création champs PV'!AK10="B2","B",IF('Création champs PV'!AK10="1a","1a","")))))</f>
        <v/>
      </c>
      <c r="AL8" s="27" t="str">
        <f>IF('Création champs PV'!AL10=1,1,IF(OR('Création champs PV'!AL10="V1",'Création champs PV'!AL10="V2"),"V",IF('Création champs PV'!AL10="B1","B",IF('Création champs PV'!AL10="B2","B",IF('Création champs PV'!AL10="1a","1a","")))))</f>
        <v/>
      </c>
      <c r="AM8" s="27" t="str">
        <f>IF('Création champs PV'!AM10=1,1,IF(OR('Création champs PV'!AM10="V1",'Création champs PV'!AM10="V2"),"V",IF('Création champs PV'!AM10="B1","B",IF('Création champs PV'!AM10="B2","B",IF('Création champs PV'!AM10="1a","1a","")))))</f>
        <v/>
      </c>
      <c r="AN8" s="27" t="str">
        <f>IF('Création champs PV'!AN10=1,1,IF(OR('Création champs PV'!AN10="V1",'Création champs PV'!AN10="V2"),"V",IF('Création champs PV'!AN10="B1","B",IF('Création champs PV'!AN10="B2","B",IF('Création champs PV'!AN10="1a","1a","")))))</f>
        <v/>
      </c>
      <c r="AO8" s="27" t="str">
        <f>IF('Création champs PV'!AO10=1,1,IF(OR('Création champs PV'!AO10="V1",'Création champs PV'!AO10="V2"),"V",IF('Création champs PV'!AO10="B1","B",IF('Création champs PV'!AO10="B2","B",IF('Création champs PV'!AO10="1a","1a","")))))</f>
        <v/>
      </c>
      <c r="AP8" s="27" t="str">
        <f>IF('Création champs PV'!AP10=1,1,IF(OR('Création champs PV'!AP10="V1",'Création champs PV'!AP10="V2"),"V",IF('Création champs PV'!AP10="B1","B",IF('Création champs PV'!AP10="B2","B",IF('Création champs PV'!AP10="1a","1a","")))))</f>
        <v/>
      </c>
      <c r="AQ8" s="27" t="str">
        <f>IF('Création champs PV'!AQ10=1,1,IF(OR('Création champs PV'!AQ10="V1",'Création champs PV'!AQ10="V2"),"V",IF('Création champs PV'!AQ10="B1","B",IF('Création champs PV'!AQ10="B2","B",IF('Création champs PV'!AQ10="1a","1a","")))))</f>
        <v/>
      </c>
      <c r="AR8" s="27" t="str">
        <f>IF('Création champs PV'!AR10=1,1,IF(OR('Création champs PV'!AR10="V1",'Création champs PV'!AR10="V2"),"V",IF('Création champs PV'!AR10="B1","B",IF('Création champs PV'!AR10="B2","B",IF('Création champs PV'!AR10="1a","1a","")))))</f>
        <v/>
      </c>
      <c r="AS8" s="27" t="str">
        <f>IF('Création champs PV'!AS10=1,1,IF(OR('Création champs PV'!AS10="V1",'Création champs PV'!AS10="V2"),"V",IF('Création champs PV'!AS10="B1","B",IF('Création champs PV'!AS10="B2","B",IF('Création champs PV'!AS10="1a","1a","")))))</f>
        <v/>
      </c>
      <c r="AT8" s="27" t="str">
        <f>IF('Création champs PV'!AT10=1,1,IF(OR('Création champs PV'!AT10="V1",'Création champs PV'!AT10="V2"),"V",IF('Création champs PV'!AT10="B1","B",IF('Création champs PV'!AT10="B2","B",IF('Création champs PV'!AT10="1a","1a","")))))</f>
        <v/>
      </c>
      <c r="AU8" s="27" t="str">
        <f>IF('Création champs PV'!AU10=1,1,IF(OR('Création champs PV'!AU10="V1",'Création champs PV'!AU10="V2"),"V",IF('Création champs PV'!AU10="B1","B",IF('Création champs PV'!AU10="B2","B",IF('Création champs PV'!AU10="1a","1a","")))))</f>
        <v/>
      </c>
      <c r="AV8" s="27" t="str">
        <f>IF('Création champs PV'!AV10=1,1,IF(OR('Création champs PV'!AV10="V1",'Création champs PV'!AV10="V2"),"V",IF('Création champs PV'!AV10="B1","B",IF('Création champs PV'!AV10="B2","B",IF('Création champs PV'!AV10="1a","1a","")))))</f>
        <v/>
      </c>
      <c r="AW8" s="27" t="str">
        <f>IF('Création champs PV'!AW10=1,1,IF(OR('Création champs PV'!AW10="V1",'Création champs PV'!AW10="V2"),"V",IF('Création champs PV'!AW10="B1","B",IF('Création champs PV'!AW10="B2","B",IF('Création champs PV'!AW10="1a","1a","")))))</f>
        <v/>
      </c>
      <c r="AX8" s="28" t="str">
        <f>IF('Création champs PV'!AX10=1,1,IF(OR('Création champs PV'!AX10="V1",'Création champs PV'!AX10="V2"),"V",IF('Création champs PV'!AX10="B1","B",IF('Création champs PV'!AX10="B2","B",IF('Création champs PV'!AX10="1a","1a","")))))</f>
        <v/>
      </c>
      <c r="AY8" s="37"/>
      <c r="BA8" s="36"/>
      <c r="BB8" s="26" t="str">
        <f>IF('Création champs PV'!BB10=1,1,IF(OR('Création champs PV'!BB10="V1",'Création champs PV'!BB10="V2"),"V",IF('Création champs PV'!BB10="B1","B",IF('Création champs PV'!BB10="B2","B",IF('Création champs PV'!BB10="1a","1a","")))))</f>
        <v/>
      </c>
      <c r="BC8" s="27" t="str">
        <f>IF('Création champs PV'!BC10=1,1,IF(OR('Création champs PV'!BC10="V1",'Création champs PV'!BC10="V2"),"V",IF('Création champs PV'!BC10="B1","B",IF('Création champs PV'!BC10="B2","B",IF('Création champs PV'!BC10="1a","1a","")))))</f>
        <v/>
      </c>
      <c r="BD8" s="27" t="str">
        <f>IF('Création champs PV'!BD10=1,1,IF(OR('Création champs PV'!BD10="V1",'Création champs PV'!BD10="V2"),"V",IF('Création champs PV'!BD10="B1","B",IF('Création champs PV'!BD10="B2","B",IF('Création champs PV'!BD10="1a","1a","")))))</f>
        <v/>
      </c>
      <c r="BE8" s="27" t="str">
        <f>IF('Création champs PV'!BE10=1,1,IF(OR('Création champs PV'!BE10="V1",'Création champs PV'!BE10="V2"),"V",IF('Création champs PV'!BE10="B1","B",IF('Création champs PV'!BE10="B2","B",IF('Création champs PV'!BE10="1a","1a","")))))</f>
        <v/>
      </c>
      <c r="BF8" s="27" t="str">
        <f>IF('Création champs PV'!BF10=1,1,IF(OR('Création champs PV'!BF10="V1",'Création champs PV'!BF10="V2"),"V",IF('Création champs PV'!BF10="B1","B",IF('Création champs PV'!BF10="B2","B",IF('Création champs PV'!BF10="1a","1a","")))))</f>
        <v/>
      </c>
      <c r="BG8" s="27" t="str">
        <f>IF('Création champs PV'!BG10=1,1,IF(OR('Création champs PV'!BG10="V1",'Création champs PV'!BG10="V2"),"V",IF('Création champs PV'!BG10="B1","B",IF('Création champs PV'!BG10="B2","B",IF('Création champs PV'!BG10="1a","1a","")))))</f>
        <v/>
      </c>
      <c r="BH8" s="27" t="str">
        <f>IF('Création champs PV'!BH10=1,1,IF(OR('Création champs PV'!BH10="V1",'Création champs PV'!BH10="V2"),"V",IF('Création champs PV'!BH10="B1","B",IF('Création champs PV'!BH10="B2","B",IF('Création champs PV'!BH10="1a","1a","")))))</f>
        <v/>
      </c>
      <c r="BI8" s="27" t="str">
        <f>IF('Création champs PV'!BI10=1,1,IF(OR('Création champs PV'!BI10="V1",'Création champs PV'!BI10="V2"),"V",IF('Création champs PV'!BI10="B1","B",IF('Création champs PV'!BI10="B2","B",IF('Création champs PV'!BI10="1a","1a","")))))</f>
        <v/>
      </c>
      <c r="BJ8" s="27" t="str">
        <f>IF('Création champs PV'!BJ10=1,1,IF(OR('Création champs PV'!BJ10="V1",'Création champs PV'!BJ10="V2"),"V",IF('Création champs PV'!BJ10="B1","B",IF('Création champs PV'!BJ10="B2","B",IF('Création champs PV'!BJ10="1a","1a","")))))</f>
        <v/>
      </c>
      <c r="BK8" s="27" t="str">
        <f>IF('Création champs PV'!BK10=1,1,IF(OR('Création champs PV'!BK10="V1",'Création champs PV'!BK10="V2"),"V",IF('Création champs PV'!BK10="B1","B",IF('Création champs PV'!BK10="B2","B",IF('Création champs PV'!BK10="1a","1a","")))))</f>
        <v/>
      </c>
      <c r="BL8" s="27" t="str">
        <f>IF('Création champs PV'!BL10=1,1,IF(OR('Création champs PV'!BL10="V1",'Création champs PV'!BL10="V2"),"V",IF('Création champs PV'!BL10="B1","B",IF('Création champs PV'!BL10="B2","B",IF('Création champs PV'!BL10="1a","1a","")))))</f>
        <v/>
      </c>
      <c r="BM8" s="27" t="str">
        <f>IF('Création champs PV'!BM10=1,1,IF(OR('Création champs PV'!BM10="V1",'Création champs PV'!BM10="V2"),"V",IF('Création champs PV'!BM10="B1","B",IF('Création champs PV'!BM10="B2","B",IF('Création champs PV'!BM10="1a","1a","")))))</f>
        <v/>
      </c>
      <c r="BN8" s="27" t="str">
        <f>IF('Création champs PV'!BN10=1,1,IF(OR('Création champs PV'!BN10="V1",'Création champs PV'!BN10="V2"),"V",IF('Création champs PV'!BN10="B1","B",IF('Création champs PV'!BN10="B2","B",IF('Création champs PV'!BN10="1a","1a","")))))</f>
        <v/>
      </c>
      <c r="BO8" s="28" t="str">
        <f>IF('Création champs PV'!BO10=1,1,IF(OR('Création champs PV'!BO10="V1",'Création champs PV'!BO10="V2"),"V",IF('Création champs PV'!BO10="B1","B",IF('Création champs PV'!BO10="B2","B",IF('Création champs PV'!BO10="1a","1a","")))))</f>
        <v/>
      </c>
      <c r="BP8" s="37"/>
    </row>
    <row r="9" spans="1:68" ht="21" customHeight="1" x14ac:dyDescent="0.35">
      <c r="A9" s="11"/>
      <c r="B9" s="36"/>
      <c r="C9" s="26" t="str">
        <f>IF('Création champs PV'!C11=1,1,IF(OR('Création champs PV'!C11="V1",'Création champs PV'!C11="V2"),"V",IF('Création champs PV'!C11="B1","B",IF('Création champs PV'!C11="B2","B",IF('Création champs PV'!C11="1a","1a","")))))</f>
        <v/>
      </c>
      <c r="D9" s="27" t="str">
        <f>IF('Création champs PV'!D11=1,1,IF(OR('Création champs PV'!D11="V1",'Création champs PV'!D11="V2"),"V",IF('Création champs PV'!D11="B1","B",IF('Création champs PV'!D11="B2","B",IF('Création champs PV'!D11="1a","1a","")))))</f>
        <v/>
      </c>
      <c r="E9" s="27" t="str">
        <f>IF('Création champs PV'!E11=1,1,IF(OR('Création champs PV'!E11="V1",'Création champs PV'!E11="V2"),"V",IF('Création champs PV'!E11="B1","B",IF('Création champs PV'!E11="B2","B",IF('Création champs PV'!E11="1a","1a","")))))</f>
        <v/>
      </c>
      <c r="F9" s="27" t="str">
        <f>IF('Création champs PV'!F11=1,1,IF(OR('Création champs PV'!F11="V1",'Création champs PV'!F11="V2"),"V",IF('Création champs PV'!F11="B1","B",IF('Création champs PV'!F11="B2","B",IF('Création champs PV'!F11="1a","1a","")))))</f>
        <v/>
      </c>
      <c r="G9" s="27" t="str">
        <f>IF('Création champs PV'!G11=1,1,IF(OR('Création champs PV'!G11="V1",'Création champs PV'!G11="V2"),"V",IF('Création champs PV'!G11="B1","B",IF('Création champs PV'!G11="B2","B",IF('Création champs PV'!G11="1a","1a","")))))</f>
        <v/>
      </c>
      <c r="H9" s="27" t="str">
        <f>IF('Création champs PV'!H11=1,1,IF(OR('Création champs PV'!H11="V1",'Création champs PV'!H11="V2"),"V",IF('Création champs PV'!H11="B1","B",IF('Création champs PV'!H11="B2","B",IF('Création champs PV'!H11="1a","1a","")))))</f>
        <v/>
      </c>
      <c r="I9" s="27" t="str">
        <f>IF('Création champs PV'!I11=1,1,IF(OR('Création champs PV'!I11="V1",'Création champs PV'!I11="V2"),"V",IF('Création champs PV'!I11="B1","B",IF('Création champs PV'!I11="B2","B",IF('Création champs PV'!I11="1a","1a","")))))</f>
        <v/>
      </c>
      <c r="J9" s="27" t="str">
        <f>IF('Création champs PV'!J11=1,1,IF(OR('Création champs PV'!J11="V1",'Création champs PV'!J11="V2"),"V",IF('Création champs PV'!J11="B1","B",IF('Création champs PV'!J11="B2","B",IF('Création champs PV'!J11="1a","1a","")))))</f>
        <v/>
      </c>
      <c r="K9" s="27" t="str">
        <f>IF('Création champs PV'!K11=1,1,IF(OR('Création champs PV'!K11="V1",'Création champs PV'!K11="V2"),"V",IF('Création champs PV'!K11="B1","B",IF('Création champs PV'!K11="B2","B",IF('Création champs PV'!K11="1a","1a","")))))</f>
        <v/>
      </c>
      <c r="L9" s="27" t="str">
        <f>IF('Création champs PV'!L11=1,1,IF(OR('Création champs PV'!L11="V1",'Création champs PV'!L11="V2"),"V",IF('Création champs PV'!L11="B1","B",IF('Création champs PV'!L11="B2","B",IF('Création champs PV'!L11="1a","1a","")))))</f>
        <v/>
      </c>
      <c r="M9" s="27" t="str">
        <f>IF('Création champs PV'!M11=1,1,IF(OR('Création champs PV'!M11="V1",'Création champs PV'!M11="V2"),"V",IF('Création champs PV'!M11="B1","B",IF('Création champs PV'!M11="B2","B",IF('Création champs PV'!M11="1a","1a","")))))</f>
        <v/>
      </c>
      <c r="N9" s="27" t="str">
        <f>IF('Création champs PV'!N11=1,1,IF(OR('Création champs PV'!N11="V1",'Création champs PV'!N11="V2"),"V",IF('Création champs PV'!N11="B1","B",IF('Création champs PV'!N11="B2","B",IF('Création champs PV'!N11="1a","1a","")))))</f>
        <v/>
      </c>
      <c r="O9" s="27" t="str">
        <f>IF('Création champs PV'!O11=1,1,IF(OR('Création champs PV'!O11="V1",'Création champs PV'!O11="V2"),"V",IF('Création champs PV'!O11="B1","B",IF('Création champs PV'!O11="B2","B",IF('Création champs PV'!O11="1a","1a","")))))</f>
        <v/>
      </c>
      <c r="P9" s="28" t="str">
        <f>IF('Création champs PV'!P11=1,1,IF(OR('Création champs PV'!P11="V1",'Création champs PV'!P11="V2"),"V",IF('Création champs PV'!P11="B1","B",IF('Création champs PV'!P11="B2","B",IF('Création champs PV'!P11="1a","1a","")))))</f>
        <v/>
      </c>
      <c r="Q9" s="37"/>
      <c r="S9" s="36"/>
      <c r="T9" s="26" t="str">
        <f>IF('Création champs PV'!T11=1,1,IF(OR('Création champs PV'!T11="V1",'Création champs PV'!T11="V2"),"V",IF('Création champs PV'!T11="B1","B",IF('Création champs PV'!T11="B2","B",IF('Création champs PV'!T11="1a","1a","")))))</f>
        <v/>
      </c>
      <c r="U9" s="27" t="str">
        <f>IF('Création champs PV'!U11=1,1,IF(OR('Création champs PV'!U11="V1",'Création champs PV'!U11="V2"),"V",IF('Création champs PV'!U11="B1","B",IF('Création champs PV'!U11="B2","B",IF('Création champs PV'!U11="1a","1a","")))))</f>
        <v/>
      </c>
      <c r="V9" s="27" t="str">
        <f>IF('Création champs PV'!V11=1,1,IF(OR('Création champs PV'!V11="V1",'Création champs PV'!V11="V2"),"V",IF('Création champs PV'!V11="B1","B",IF('Création champs PV'!V11="B2","B",IF('Création champs PV'!V11="1a","1a","")))))</f>
        <v/>
      </c>
      <c r="W9" s="27" t="str">
        <f>IF('Création champs PV'!W11=1,1,IF(OR('Création champs PV'!W11="V1",'Création champs PV'!W11="V2"),"V",IF('Création champs PV'!W11="B1","B",IF('Création champs PV'!W11="B2","B",IF('Création champs PV'!W11="1a","1a","")))))</f>
        <v/>
      </c>
      <c r="X9" s="27" t="str">
        <f>IF('Création champs PV'!X11=1,1,IF(OR('Création champs PV'!X11="V1",'Création champs PV'!X11="V2"),"V",IF('Création champs PV'!X11="B1","B",IF('Création champs PV'!X11="B2","B",IF('Création champs PV'!X11="1a","1a","")))))</f>
        <v/>
      </c>
      <c r="Y9" s="27" t="str">
        <f>IF('Création champs PV'!Y11=1,1,IF(OR('Création champs PV'!Y11="V1",'Création champs PV'!Y11="V2"),"V",IF('Création champs PV'!Y11="B1","B",IF('Création champs PV'!Y11="B2","B",IF('Création champs PV'!Y11="1a","1a","")))))</f>
        <v/>
      </c>
      <c r="Z9" s="27" t="str">
        <f>IF('Création champs PV'!Z11=1,1,IF(OR('Création champs PV'!Z11="V1",'Création champs PV'!Z11="V2"),"V",IF('Création champs PV'!Z11="B1","B",IF('Création champs PV'!Z11="B2","B",IF('Création champs PV'!Z11="1a","1a","")))))</f>
        <v/>
      </c>
      <c r="AA9" s="27" t="str">
        <f>IF('Création champs PV'!AA11=1,1,IF(OR('Création champs PV'!AA11="V1",'Création champs PV'!AA11="V2"),"V",IF('Création champs PV'!AA11="B1","B",IF('Création champs PV'!AA11="B2","B",IF('Création champs PV'!AA11="1a","1a","")))))</f>
        <v/>
      </c>
      <c r="AB9" s="27" t="str">
        <f>IF('Création champs PV'!AB11=1,1,IF(OR('Création champs PV'!AB11="V1",'Création champs PV'!AB11="V2"),"V",IF('Création champs PV'!AB11="B1","B",IF('Création champs PV'!AB11="B2","B",IF('Création champs PV'!AB11="1a","1a","")))))</f>
        <v/>
      </c>
      <c r="AC9" s="27" t="str">
        <f>IF('Création champs PV'!AC11=1,1,IF(OR('Création champs PV'!AC11="V1",'Création champs PV'!AC11="V2"),"V",IF('Création champs PV'!AC11="B1","B",IF('Création champs PV'!AC11="B2","B",IF('Création champs PV'!AC11="1a","1a","")))))</f>
        <v/>
      </c>
      <c r="AD9" s="27" t="str">
        <f>IF('Création champs PV'!AD11=1,1,IF(OR('Création champs PV'!AD11="V1",'Création champs PV'!AD11="V2"),"V",IF('Création champs PV'!AD11="B1","B",IF('Création champs PV'!AD11="B2","B",IF('Création champs PV'!AD11="1a","1a","")))))</f>
        <v/>
      </c>
      <c r="AE9" s="27" t="str">
        <f>IF('Création champs PV'!AE11=1,1,IF(OR('Création champs PV'!AE11="V1",'Création champs PV'!AE11="V2"),"V",IF('Création champs PV'!AE11="B1","B",IF('Création champs PV'!AE11="B2","B",IF('Création champs PV'!AE11="1a","1a","")))))</f>
        <v/>
      </c>
      <c r="AF9" s="27" t="str">
        <f>IF('Création champs PV'!AF11=1,1,IF(OR('Création champs PV'!AF11="V1",'Création champs PV'!AF11="V2"),"V",IF('Création champs PV'!AF11="B1","B",IF('Création champs PV'!AF11="B2","B",IF('Création champs PV'!AF11="1a","1a","")))))</f>
        <v/>
      </c>
      <c r="AG9" s="28" t="str">
        <f>IF('Création champs PV'!AG11=1,1,IF(OR('Création champs PV'!AG11="V1",'Création champs PV'!AG11="V2"),"V",IF('Création champs PV'!AG11="B1","B",IF('Création champs PV'!AG11="B2","B",IF('Création champs PV'!AG11="1a","1a","")))))</f>
        <v/>
      </c>
      <c r="AH9" s="37"/>
      <c r="AJ9" s="36"/>
      <c r="AK9" s="26" t="str">
        <f>IF('Création champs PV'!AK11=1,1,IF(OR('Création champs PV'!AK11="V1",'Création champs PV'!AK11="V2"),"V",IF('Création champs PV'!AK11="B1","B",IF('Création champs PV'!AK11="B2","B",IF('Création champs PV'!AK11="1a","1a","")))))</f>
        <v/>
      </c>
      <c r="AL9" s="27" t="str">
        <f>IF('Création champs PV'!AL11=1,1,IF(OR('Création champs PV'!AL11="V1",'Création champs PV'!AL11="V2"),"V",IF('Création champs PV'!AL11="B1","B",IF('Création champs PV'!AL11="B2","B",IF('Création champs PV'!AL11="1a","1a","")))))</f>
        <v/>
      </c>
      <c r="AM9" s="27" t="str">
        <f>IF('Création champs PV'!AM11=1,1,IF(OR('Création champs PV'!AM11="V1",'Création champs PV'!AM11="V2"),"V",IF('Création champs PV'!AM11="B1","B",IF('Création champs PV'!AM11="B2","B",IF('Création champs PV'!AM11="1a","1a","")))))</f>
        <v/>
      </c>
      <c r="AN9" s="27" t="str">
        <f>IF('Création champs PV'!AN11=1,1,IF(OR('Création champs PV'!AN11="V1",'Création champs PV'!AN11="V2"),"V",IF('Création champs PV'!AN11="B1","B",IF('Création champs PV'!AN11="B2","B",IF('Création champs PV'!AN11="1a","1a","")))))</f>
        <v/>
      </c>
      <c r="AO9" s="27" t="str">
        <f>IF('Création champs PV'!AO11=1,1,IF(OR('Création champs PV'!AO11="V1",'Création champs PV'!AO11="V2"),"V",IF('Création champs PV'!AO11="B1","B",IF('Création champs PV'!AO11="B2","B",IF('Création champs PV'!AO11="1a","1a","")))))</f>
        <v/>
      </c>
      <c r="AP9" s="27" t="str">
        <f>IF('Création champs PV'!AP11=1,1,IF(OR('Création champs PV'!AP11="V1",'Création champs PV'!AP11="V2"),"V",IF('Création champs PV'!AP11="B1","B",IF('Création champs PV'!AP11="B2","B",IF('Création champs PV'!AP11="1a","1a","")))))</f>
        <v/>
      </c>
      <c r="AQ9" s="27" t="str">
        <f>IF('Création champs PV'!AQ11=1,1,IF(OR('Création champs PV'!AQ11="V1",'Création champs PV'!AQ11="V2"),"V",IF('Création champs PV'!AQ11="B1","B",IF('Création champs PV'!AQ11="B2","B",IF('Création champs PV'!AQ11="1a","1a","")))))</f>
        <v/>
      </c>
      <c r="AR9" s="27" t="str">
        <f>IF('Création champs PV'!AR11=1,1,IF(OR('Création champs PV'!AR11="V1",'Création champs PV'!AR11="V2"),"V",IF('Création champs PV'!AR11="B1","B",IF('Création champs PV'!AR11="B2","B",IF('Création champs PV'!AR11="1a","1a","")))))</f>
        <v/>
      </c>
      <c r="AS9" s="27" t="str">
        <f>IF('Création champs PV'!AS11=1,1,IF(OR('Création champs PV'!AS11="V1",'Création champs PV'!AS11="V2"),"V",IF('Création champs PV'!AS11="B1","B",IF('Création champs PV'!AS11="B2","B",IF('Création champs PV'!AS11="1a","1a","")))))</f>
        <v/>
      </c>
      <c r="AT9" s="27" t="str">
        <f>IF('Création champs PV'!AT11=1,1,IF(OR('Création champs PV'!AT11="V1",'Création champs PV'!AT11="V2"),"V",IF('Création champs PV'!AT11="B1","B",IF('Création champs PV'!AT11="B2","B",IF('Création champs PV'!AT11="1a","1a","")))))</f>
        <v/>
      </c>
      <c r="AU9" s="27" t="str">
        <f>IF('Création champs PV'!AU11=1,1,IF(OR('Création champs PV'!AU11="V1",'Création champs PV'!AU11="V2"),"V",IF('Création champs PV'!AU11="B1","B",IF('Création champs PV'!AU11="B2","B",IF('Création champs PV'!AU11="1a","1a","")))))</f>
        <v/>
      </c>
      <c r="AV9" s="27" t="str">
        <f>IF('Création champs PV'!AV11=1,1,IF(OR('Création champs PV'!AV11="V1",'Création champs PV'!AV11="V2"),"V",IF('Création champs PV'!AV11="B1","B",IF('Création champs PV'!AV11="B2","B",IF('Création champs PV'!AV11="1a","1a","")))))</f>
        <v/>
      </c>
      <c r="AW9" s="27" t="str">
        <f>IF('Création champs PV'!AW11=1,1,IF(OR('Création champs PV'!AW11="V1",'Création champs PV'!AW11="V2"),"V",IF('Création champs PV'!AW11="B1","B",IF('Création champs PV'!AW11="B2","B",IF('Création champs PV'!AW11="1a","1a","")))))</f>
        <v/>
      </c>
      <c r="AX9" s="28" t="str">
        <f>IF('Création champs PV'!AX11=1,1,IF(OR('Création champs PV'!AX11="V1",'Création champs PV'!AX11="V2"),"V",IF('Création champs PV'!AX11="B1","B",IF('Création champs PV'!AX11="B2","B",IF('Création champs PV'!AX11="1a","1a","")))))</f>
        <v/>
      </c>
      <c r="AY9" s="37"/>
      <c r="BA9" s="36"/>
      <c r="BB9" s="26" t="str">
        <f>IF('Création champs PV'!BB11=1,1,IF(OR('Création champs PV'!BB11="V1",'Création champs PV'!BB11="V2"),"V",IF('Création champs PV'!BB11="B1","B",IF('Création champs PV'!BB11="B2","B",IF('Création champs PV'!BB11="1a","1a","")))))</f>
        <v/>
      </c>
      <c r="BC9" s="27" t="str">
        <f>IF('Création champs PV'!BC11=1,1,IF(OR('Création champs PV'!BC11="V1",'Création champs PV'!BC11="V2"),"V",IF('Création champs PV'!BC11="B1","B",IF('Création champs PV'!BC11="B2","B",IF('Création champs PV'!BC11="1a","1a","")))))</f>
        <v/>
      </c>
      <c r="BD9" s="27" t="str">
        <f>IF('Création champs PV'!BD11=1,1,IF(OR('Création champs PV'!BD11="V1",'Création champs PV'!BD11="V2"),"V",IF('Création champs PV'!BD11="B1","B",IF('Création champs PV'!BD11="B2","B",IF('Création champs PV'!BD11="1a","1a","")))))</f>
        <v/>
      </c>
      <c r="BE9" s="27" t="str">
        <f>IF('Création champs PV'!BE11=1,1,IF(OR('Création champs PV'!BE11="V1",'Création champs PV'!BE11="V2"),"V",IF('Création champs PV'!BE11="B1","B",IF('Création champs PV'!BE11="B2","B",IF('Création champs PV'!BE11="1a","1a","")))))</f>
        <v/>
      </c>
      <c r="BF9" s="27" t="str">
        <f>IF('Création champs PV'!BF11=1,1,IF(OR('Création champs PV'!BF11="V1",'Création champs PV'!BF11="V2"),"V",IF('Création champs PV'!BF11="B1","B",IF('Création champs PV'!BF11="B2","B",IF('Création champs PV'!BF11="1a","1a","")))))</f>
        <v/>
      </c>
      <c r="BG9" s="27" t="str">
        <f>IF('Création champs PV'!BG11=1,1,IF(OR('Création champs PV'!BG11="V1",'Création champs PV'!BG11="V2"),"V",IF('Création champs PV'!BG11="B1","B",IF('Création champs PV'!BG11="B2","B",IF('Création champs PV'!BG11="1a","1a","")))))</f>
        <v/>
      </c>
      <c r="BH9" s="27" t="str">
        <f>IF('Création champs PV'!BH11=1,1,IF(OR('Création champs PV'!BH11="V1",'Création champs PV'!BH11="V2"),"V",IF('Création champs PV'!BH11="B1","B",IF('Création champs PV'!BH11="B2","B",IF('Création champs PV'!BH11="1a","1a","")))))</f>
        <v/>
      </c>
      <c r="BI9" s="27" t="str">
        <f>IF('Création champs PV'!BI11=1,1,IF(OR('Création champs PV'!BI11="V1",'Création champs PV'!BI11="V2"),"V",IF('Création champs PV'!BI11="B1","B",IF('Création champs PV'!BI11="B2","B",IF('Création champs PV'!BI11="1a","1a","")))))</f>
        <v/>
      </c>
      <c r="BJ9" s="27" t="str">
        <f>IF('Création champs PV'!BJ11=1,1,IF(OR('Création champs PV'!BJ11="V1",'Création champs PV'!BJ11="V2"),"V",IF('Création champs PV'!BJ11="B1","B",IF('Création champs PV'!BJ11="B2","B",IF('Création champs PV'!BJ11="1a","1a","")))))</f>
        <v/>
      </c>
      <c r="BK9" s="27" t="str">
        <f>IF('Création champs PV'!BK11=1,1,IF(OR('Création champs PV'!BK11="V1",'Création champs PV'!BK11="V2"),"V",IF('Création champs PV'!BK11="B1","B",IF('Création champs PV'!BK11="B2","B",IF('Création champs PV'!BK11="1a","1a","")))))</f>
        <v/>
      </c>
      <c r="BL9" s="27" t="str">
        <f>IF('Création champs PV'!BL11=1,1,IF(OR('Création champs PV'!BL11="V1",'Création champs PV'!BL11="V2"),"V",IF('Création champs PV'!BL11="B1","B",IF('Création champs PV'!BL11="B2","B",IF('Création champs PV'!BL11="1a","1a","")))))</f>
        <v/>
      </c>
      <c r="BM9" s="27" t="str">
        <f>IF('Création champs PV'!BM11=1,1,IF(OR('Création champs PV'!BM11="V1",'Création champs PV'!BM11="V2"),"V",IF('Création champs PV'!BM11="B1","B",IF('Création champs PV'!BM11="B2","B",IF('Création champs PV'!BM11="1a","1a","")))))</f>
        <v/>
      </c>
      <c r="BN9" s="27" t="str">
        <f>IF('Création champs PV'!BN11=1,1,IF(OR('Création champs PV'!BN11="V1",'Création champs PV'!BN11="V2"),"V",IF('Création champs PV'!BN11="B1","B",IF('Création champs PV'!BN11="B2","B",IF('Création champs PV'!BN11="1a","1a","")))))</f>
        <v/>
      </c>
      <c r="BO9" s="28" t="str">
        <f>IF('Création champs PV'!BO11=1,1,IF(OR('Création champs PV'!BO11="V1",'Création champs PV'!BO11="V2"),"V",IF('Création champs PV'!BO11="B1","B",IF('Création champs PV'!BO11="B2","B",IF('Création champs PV'!BO11="1a","1a","")))))</f>
        <v/>
      </c>
      <c r="BP9" s="37"/>
    </row>
    <row r="10" spans="1:68" ht="21" customHeight="1" thickBot="1" x14ac:dyDescent="0.4">
      <c r="A10" s="11"/>
      <c r="B10" s="36"/>
      <c r="C10" s="29" t="str">
        <f>IF('Création champs PV'!C12=1,1,IF(OR('Création champs PV'!C12="V1",'Création champs PV'!C12="V2"),"V",IF('Création champs PV'!C12="B1","B",IF('Création champs PV'!C12="B2","B",IF('Création champs PV'!C12="1a","1a","")))))</f>
        <v/>
      </c>
      <c r="D10" s="30" t="str">
        <f>IF('Création champs PV'!D12=1,1,IF(OR('Création champs PV'!D12="V1",'Création champs PV'!D12="V2"),"V",IF('Création champs PV'!D12="B1","B",IF('Création champs PV'!D12="B2","B",IF('Création champs PV'!D12="1a","1a","")))))</f>
        <v/>
      </c>
      <c r="E10" s="30" t="str">
        <f>IF('Création champs PV'!E12=1,1,IF(OR('Création champs PV'!E12="V1",'Création champs PV'!E12="V2"),"V",IF('Création champs PV'!E12="B1","B",IF('Création champs PV'!E12="B2","B",IF('Création champs PV'!E12="1a","1a","")))))</f>
        <v/>
      </c>
      <c r="F10" s="30" t="str">
        <f>IF('Création champs PV'!F12=1,1,IF(OR('Création champs PV'!F12="V1",'Création champs PV'!F12="V2"),"V",IF('Création champs PV'!F12="B1","B",IF('Création champs PV'!F12="B2","B",IF('Création champs PV'!F12="1a","1a","")))))</f>
        <v/>
      </c>
      <c r="G10" s="30" t="str">
        <f>IF('Création champs PV'!G12=1,1,IF(OR('Création champs PV'!G12="V1",'Création champs PV'!G12="V2"),"V",IF('Création champs PV'!G12="B1","B",IF('Création champs PV'!G12="B2","B",IF('Création champs PV'!G12="1a","1a","")))))</f>
        <v/>
      </c>
      <c r="H10" s="30" t="str">
        <f>IF('Création champs PV'!H12=1,1,IF(OR('Création champs PV'!H12="V1",'Création champs PV'!H12="V2"),"V",IF('Création champs PV'!H12="B1","B",IF('Création champs PV'!H12="B2","B",IF('Création champs PV'!H12="1a","1a","")))))</f>
        <v/>
      </c>
      <c r="I10" s="30" t="str">
        <f>IF('Création champs PV'!I12=1,1,IF(OR('Création champs PV'!I12="V1",'Création champs PV'!I12="V2"),"V",IF('Création champs PV'!I12="B1","B",IF('Création champs PV'!I12="B2","B",IF('Création champs PV'!I12="1a","1a","")))))</f>
        <v/>
      </c>
      <c r="J10" s="30" t="str">
        <f>IF('Création champs PV'!J12=1,1,IF(OR('Création champs PV'!J12="V1",'Création champs PV'!J12="V2"),"V",IF('Création champs PV'!J12="B1","B",IF('Création champs PV'!J12="B2","B",IF('Création champs PV'!J12="1a","1a","")))))</f>
        <v/>
      </c>
      <c r="K10" s="30" t="str">
        <f>IF('Création champs PV'!K12=1,1,IF(OR('Création champs PV'!K12="V1",'Création champs PV'!K12="V2"),"V",IF('Création champs PV'!K12="B1","B",IF('Création champs PV'!K12="B2","B",IF('Création champs PV'!K12="1a","1a","")))))</f>
        <v/>
      </c>
      <c r="L10" s="30" t="str">
        <f>IF('Création champs PV'!L12=1,1,IF(OR('Création champs PV'!L12="V1",'Création champs PV'!L12="V2"),"V",IF('Création champs PV'!L12="B1","B",IF('Création champs PV'!L12="B2","B",IF('Création champs PV'!L12="1a","1a","")))))</f>
        <v/>
      </c>
      <c r="M10" s="30" t="str">
        <f>IF('Création champs PV'!M12=1,1,IF(OR('Création champs PV'!M12="V1",'Création champs PV'!M12="V2"),"V",IF('Création champs PV'!M12="B1","B",IF('Création champs PV'!M12="B2","B",IF('Création champs PV'!M12="1a","1a","")))))</f>
        <v/>
      </c>
      <c r="N10" s="30" t="str">
        <f>IF('Création champs PV'!N12=1,1,IF(OR('Création champs PV'!N12="V1",'Création champs PV'!N12="V2"),"V",IF('Création champs PV'!N12="B1","B",IF('Création champs PV'!N12="B2","B",IF('Création champs PV'!N12="1a","1a","")))))</f>
        <v/>
      </c>
      <c r="O10" s="30" t="str">
        <f>IF('Création champs PV'!O12=1,1,IF(OR('Création champs PV'!O12="V1",'Création champs PV'!O12="V2"),"V",IF('Création champs PV'!O12="B1","B",IF('Création champs PV'!O12="B2","B",IF('Création champs PV'!O12="1a","1a","")))))</f>
        <v/>
      </c>
      <c r="P10" s="31" t="str">
        <f>IF('Création champs PV'!P12=1,1,IF(OR('Création champs PV'!P12="V1",'Création champs PV'!P12="V2"),"V",IF('Création champs PV'!P12="B1","B",IF('Création champs PV'!P12="B2","B",IF('Création champs PV'!P12="1a","1a","")))))</f>
        <v/>
      </c>
      <c r="Q10" s="37"/>
      <c r="S10" s="36"/>
      <c r="T10" s="29" t="str">
        <f>IF('Création champs PV'!T12=1,1,IF(OR('Création champs PV'!T12="V1",'Création champs PV'!T12="V2"),"V",IF('Création champs PV'!T12="B1","B",IF('Création champs PV'!T12="B2","B",IF('Création champs PV'!T12="1a","1a","")))))</f>
        <v/>
      </c>
      <c r="U10" s="30" t="str">
        <f>IF('Création champs PV'!U12=1,1,IF(OR('Création champs PV'!U12="V1",'Création champs PV'!U12="V2"),"V",IF('Création champs PV'!U12="B1","B",IF('Création champs PV'!U12="B2","B",IF('Création champs PV'!U12="1a","1a","")))))</f>
        <v/>
      </c>
      <c r="V10" s="30" t="str">
        <f>IF('Création champs PV'!V12=1,1,IF(OR('Création champs PV'!V12="V1",'Création champs PV'!V12="V2"),"V",IF('Création champs PV'!V12="B1","B",IF('Création champs PV'!V12="B2","B",IF('Création champs PV'!V12="1a","1a","")))))</f>
        <v/>
      </c>
      <c r="W10" s="30" t="str">
        <f>IF('Création champs PV'!W12=1,1,IF(OR('Création champs PV'!W12="V1",'Création champs PV'!W12="V2"),"V",IF('Création champs PV'!W12="B1","B",IF('Création champs PV'!W12="B2","B",IF('Création champs PV'!W12="1a","1a","")))))</f>
        <v/>
      </c>
      <c r="X10" s="30" t="str">
        <f>IF('Création champs PV'!X12=1,1,IF(OR('Création champs PV'!X12="V1",'Création champs PV'!X12="V2"),"V",IF('Création champs PV'!X12="B1","B",IF('Création champs PV'!X12="B2","B",IF('Création champs PV'!X12="1a","1a","")))))</f>
        <v/>
      </c>
      <c r="Y10" s="30" t="str">
        <f>IF('Création champs PV'!Y12=1,1,IF(OR('Création champs PV'!Y12="V1",'Création champs PV'!Y12="V2"),"V",IF('Création champs PV'!Y12="B1","B",IF('Création champs PV'!Y12="B2","B",IF('Création champs PV'!Y12="1a","1a","")))))</f>
        <v/>
      </c>
      <c r="Z10" s="30" t="str">
        <f>IF('Création champs PV'!Z12=1,1,IF(OR('Création champs PV'!Z12="V1",'Création champs PV'!Z12="V2"),"V",IF('Création champs PV'!Z12="B1","B",IF('Création champs PV'!Z12="B2","B",IF('Création champs PV'!Z12="1a","1a","")))))</f>
        <v/>
      </c>
      <c r="AA10" s="30" t="str">
        <f>IF('Création champs PV'!AA12=1,1,IF(OR('Création champs PV'!AA12="V1",'Création champs PV'!AA12="V2"),"V",IF('Création champs PV'!AA12="B1","B",IF('Création champs PV'!AA12="B2","B",IF('Création champs PV'!AA12="1a","1a","")))))</f>
        <v/>
      </c>
      <c r="AB10" s="30" t="str">
        <f>IF('Création champs PV'!AB12=1,1,IF(OR('Création champs PV'!AB12="V1",'Création champs PV'!AB12="V2"),"V",IF('Création champs PV'!AB12="B1","B",IF('Création champs PV'!AB12="B2","B",IF('Création champs PV'!AB12="1a","1a","")))))</f>
        <v/>
      </c>
      <c r="AC10" s="30" t="str">
        <f>IF('Création champs PV'!AC12=1,1,IF(OR('Création champs PV'!AC12="V1",'Création champs PV'!AC12="V2"),"V",IF('Création champs PV'!AC12="B1","B",IF('Création champs PV'!AC12="B2","B",IF('Création champs PV'!AC12="1a","1a","")))))</f>
        <v/>
      </c>
      <c r="AD10" s="30" t="str">
        <f>IF('Création champs PV'!AD12=1,1,IF(OR('Création champs PV'!AD12="V1",'Création champs PV'!AD12="V2"),"V",IF('Création champs PV'!AD12="B1","B",IF('Création champs PV'!AD12="B2","B",IF('Création champs PV'!AD12="1a","1a","")))))</f>
        <v/>
      </c>
      <c r="AE10" s="30" t="str">
        <f>IF('Création champs PV'!AE12=1,1,IF(OR('Création champs PV'!AE12="V1",'Création champs PV'!AE12="V2"),"V",IF('Création champs PV'!AE12="B1","B",IF('Création champs PV'!AE12="B2","B",IF('Création champs PV'!AE12="1a","1a","")))))</f>
        <v/>
      </c>
      <c r="AF10" s="30" t="str">
        <f>IF('Création champs PV'!AF12=1,1,IF(OR('Création champs PV'!AF12="V1",'Création champs PV'!AF12="V2"),"V",IF('Création champs PV'!AF12="B1","B",IF('Création champs PV'!AF12="B2","B",IF('Création champs PV'!AF12="1a","1a","")))))</f>
        <v/>
      </c>
      <c r="AG10" s="31" t="str">
        <f>IF('Création champs PV'!AG12=1,1,IF(OR('Création champs PV'!AG12="V1",'Création champs PV'!AG12="V2"),"V",IF('Création champs PV'!AG12="B1","B",IF('Création champs PV'!AG12="B2","B",IF('Création champs PV'!AG12="1a","1a","")))))</f>
        <v/>
      </c>
      <c r="AH10" s="37"/>
      <c r="AJ10" s="36"/>
      <c r="AK10" s="29" t="str">
        <f>IF('Création champs PV'!AK12=1,1,IF(OR('Création champs PV'!AK12="V1",'Création champs PV'!AK12="V2"),"V",IF('Création champs PV'!AK12="B1","B",IF('Création champs PV'!AK12="B2","B",IF('Création champs PV'!AK12="1a","1a","")))))</f>
        <v/>
      </c>
      <c r="AL10" s="30" t="str">
        <f>IF('Création champs PV'!AL12=1,1,IF(OR('Création champs PV'!AL12="V1",'Création champs PV'!AL12="V2"),"V",IF('Création champs PV'!AL12="B1","B",IF('Création champs PV'!AL12="B2","B",IF('Création champs PV'!AL12="1a","1a","")))))</f>
        <v/>
      </c>
      <c r="AM10" s="30" t="str">
        <f>IF('Création champs PV'!AM12=1,1,IF(OR('Création champs PV'!AM12="V1",'Création champs PV'!AM12="V2"),"V",IF('Création champs PV'!AM12="B1","B",IF('Création champs PV'!AM12="B2","B",IF('Création champs PV'!AM12="1a","1a","")))))</f>
        <v/>
      </c>
      <c r="AN10" s="30" t="str">
        <f>IF('Création champs PV'!AN12=1,1,IF(OR('Création champs PV'!AN12="V1",'Création champs PV'!AN12="V2"),"V",IF('Création champs PV'!AN12="B1","B",IF('Création champs PV'!AN12="B2","B",IF('Création champs PV'!AN12="1a","1a","")))))</f>
        <v/>
      </c>
      <c r="AO10" s="30" t="str">
        <f>IF('Création champs PV'!AO12=1,1,IF(OR('Création champs PV'!AO12="V1",'Création champs PV'!AO12="V2"),"V",IF('Création champs PV'!AO12="B1","B",IF('Création champs PV'!AO12="B2","B",IF('Création champs PV'!AO12="1a","1a","")))))</f>
        <v/>
      </c>
      <c r="AP10" s="30" t="str">
        <f>IF('Création champs PV'!AP12=1,1,IF(OR('Création champs PV'!AP12="V1",'Création champs PV'!AP12="V2"),"V",IF('Création champs PV'!AP12="B1","B",IF('Création champs PV'!AP12="B2","B",IF('Création champs PV'!AP12="1a","1a","")))))</f>
        <v/>
      </c>
      <c r="AQ10" s="30" t="str">
        <f>IF('Création champs PV'!AQ12=1,1,IF(OR('Création champs PV'!AQ12="V1",'Création champs PV'!AQ12="V2"),"V",IF('Création champs PV'!AQ12="B1","B",IF('Création champs PV'!AQ12="B2","B",IF('Création champs PV'!AQ12="1a","1a","")))))</f>
        <v/>
      </c>
      <c r="AR10" s="30" t="str">
        <f>IF('Création champs PV'!AR12=1,1,IF(OR('Création champs PV'!AR12="V1",'Création champs PV'!AR12="V2"),"V",IF('Création champs PV'!AR12="B1","B",IF('Création champs PV'!AR12="B2","B",IF('Création champs PV'!AR12="1a","1a","")))))</f>
        <v/>
      </c>
      <c r="AS10" s="30" t="str">
        <f>IF('Création champs PV'!AS12=1,1,IF(OR('Création champs PV'!AS12="V1",'Création champs PV'!AS12="V2"),"V",IF('Création champs PV'!AS12="B1","B",IF('Création champs PV'!AS12="B2","B",IF('Création champs PV'!AS12="1a","1a","")))))</f>
        <v/>
      </c>
      <c r="AT10" s="30" t="str">
        <f>IF('Création champs PV'!AT12=1,1,IF(OR('Création champs PV'!AT12="V1",'Création champs PV'!AT12="V2"),"V",IF('Création champs PV'!AT12="B1","B",IF('Création champs PV'!AT12="B2","B",IF('Création champs PV'!AT12="1a","1a","")))))</f>
        <v/>
      </c>
      <c r="AU10" s="30" t="str">
        <f>IF('Création champs PV'!AU12=1,1,IF(OR('Création champs PV'!AU12="V1",'Création champs PV'!AU12="V2"),"V",IF('Création champs PV'!AU12="B1","B",IF('Création champs PV'!AU12="B2","B",IF('Création champs PV'!AU12="1a","1a","")))))</f>
        <v/>
      </c>
      <c r="AV10" s="30" t="str">
        <f>IF('Création champs PV'!AV12=1,1,IF(OR('Création champs PV'!AV12="V1",'Création champs PV'!AV12="V2"),"V",IF('Création champs PV'!AV12="B1","B",IF('Création champs PV'!AV12="B2","B",IF('Création champs PV'!AV12="1a","1a","")))))</f>
        <v/>
      </c>
      <c r="AW10" s="30" t="str">
        <f>IF('Création champs PV'!AW12=1,1,IF(OR('Création champs PV'!AW12="V1",'Création champs PV'!AW12="V2"),"V",IF('Création champs PV'!AW12="B1","B",IF('Création champs PV'!AW12="B2","B",IF('Création champs PV'!AW12="1a","1a","")))))</f>
        <v/>
      </c>
      <c r="AX10" s="31" t="str">
        <f>IF('Création champs PV'!AX12=1,1,IF(OR('Création champs PV'!AX12="V1",'Création champs PV'!AX12="V2"),"V",IF('Création champs PV'!AX12="B1","B",IF('Création champs PV'!AX12="B2","B",IF('Création champs PV'!AX12="1a","1a","")))))</f>
        <v/>
      </c>
      <c r="AY10" s="37"/>
      <c r="BA10" s="36"/>
      <c r="BB10" s="29" t="str">
        <f>IF('Création champs PV'!BB12=1,1,IF(OR('Création champs PV'!BB12="V1",'Création champs PV'!BB12="V2"),"V",IF('Création champs PV'!BB12="B1","B",IF('Création champs PV'!BB12="B2","B",IF('Création champs PV'!BB12="1a","1a","")))))</f>
        <v/>
      </c>
      <c r="BC10" s="30" t="str">
        <f>IF('Création champs PV'!BC12=1,1,IF(OR('Création champs PV'!BC12="V1",'Création champs PV'!BC12="V2"),"V",IF('Création champs PV'!BC12="B1","B",IF('Création champs PV'!BC12="B2","B",IF('Création champs PV'!BC12="1a","1a","")))))</f>
        <v/>
      </c>
      <c r="BD10" s="30" t="str">
        <f>IF('Création champs PV'!BD12=1,1,IF(OR('Création champs PV'!BD12="V1",'Création champs PV'!BD12="V2"),"V",IF('Création champs PV'!BD12="B1","B",IF('Création champs PV'!BD12="B2","B",IF('Création champs PV'!BD12="1a","1a","")))))</f>
        <v/>
      </c>
      <c r="BE10" s="30" t="str">
        <f>IF('Création champs PV'!BE12=1,1,IF(OR('Création champs PV'!BE12="V1",'Création champs PV'!BE12="V2"),"V",IF('Création champs PV'!BE12="B1","B",IF('Création champs PV'!BE12="B2","B",IF('Création champs PV'!BE12="1a","1a","")))))</f>
        <v/>
      </c>
      <c r="BF10" s="30" t="str">
        <f>IF('Création champs PV'!BF12=1,1,IF(OR('Création champs PV'!BF12="V1",'Création champs PV'!BF12="V2"),"V",IF('Création champs PV'!BF12="B1","B",IF('Création champs PV'!BF12="B2","B",IF('Création champs PV'!BF12="1a","1a","")))))</f>
        <v/>
      </c>
      <c r="BG10" s="30" t="str">
        <f>IF('Création champs PV'!BG12=1,1,IF(OR('Création champs PV'!BG12="V1",'Création champs PV'!BG12="V2"),"V",IF('Création champs PV'!BG12="B1","B",IF('Création champs PV'!BG12="B2","B",IF('Création champs PV'!BG12="1a","1a","")))))</f>
        <v/>
      </c>
      <c r="BH10" s="30" t="str">
        <f>IF('Création champs PV'!BH12=1,1,IF(OR('Création champs PV'!BH12="V1",'Création champs PV'!BH12="V2"),"V",IF('Création champs PV'!BH12="B1","B",IF('Création champs PV'!BH12="B2","B",IF('Création champs PV'!BH12="1a","1a","")))))</f>
        <v/>
      </c>
      <c r="BI10" s="30" t="str">
        <f>IF('Création champs PV'!BI12=1,1,IF(OR('Création champs PV'!BI12="V1",'Création champs PV'!BI12="V2"),"V",IF('Création champs PV'!BI12="B1","B",IF('Création champs PV'!BI12="B2","B",IF('Création champs PV'!BI12="1a","1a","")))))</f>
        <v/>
      </c>
      <c r="BJ10" s="30" t="str">
        <f>IF('Création champs PV'!BJ12=1,1,IF(OR('Création champs PV'!BJ12="V1",'Création champs PV'!BJ12="V2"),"V",IF('Création champs PV'!BJ12="B1","B",IF('Création champs PV'!BJ12="B2","B",IF('Création champs PV'!BJ12="1a","1a","")))))</f>
        <v/>
      </c>
      <c r="BK10" s="30" t="str">
        <f>IF('Création champs PV'!BK12=1,1,IF(OR('Création champs PV'!BK12="V1",'Création champs PV'!BK12="V2"),"V",IF('Création champs PV'!BK12="B1","B",IF('Création champs PV'!BK12="B2","B",IF('Création champs PV'!BK12="1a","1a","")))))</f>
        <v/>
      </c>
      <c r="BL10" s="30" t="str">
        <f>IF('Création champs PV'!BL12=1,1,IF(OR('Création champs PV'!BL12="V1",'Création champs PV'!BL12="V2"),"V",IF('Création champs PV'!BL12="B1","B",IF('Création champs PV'!BL12="B2","B",IF('Création champs PV'!BL12="1a","1a","")))))</f>
        <v/>
      </c>
      <c r="BM10" s="30" t="str">
        <f>IF('Création champs PV'!BM12=1,1,IF(OR('Création champs PV'!BM12="V1",'Création champs PV'!BM12="V2"),"V",IF('Création champs PV'!BM12="B1","B",IF('Création champs PV'!BM12="B2","B",IF('Création champs PV'!BM12="1a","1a","")))))</f>
        <v/>
      </c>
      <c r="BN10" s="30" t="str">
        <f>IF('Création champs PV'!BN12=1,1,IF(OR('Création champs PV'!BN12="V1",'Création champs PV'!BN12="V2"),"V",IF('Création champs PV'!BN12="B1","B",IF('Création champs PV'!BN12="B2","B",IF('Création champs PV'!BN12="1a","1a","")))))</f>
        <v/>
      </c>
      <c r="BO10" s="31" t="str">
        <f>IF('Création champs PV'!BO12=1,1,IF(OR('Création champs PV'!BO12="V1",'Création champs PV'!BO12="V2"),"V",IF('Création champs PV'!BO12="B1","B",IF('Création champs PV'!BO12="B2","B",IF('Création champs PV'!BO12="1a","1a","")))))</f>
        <v/>
      </c>
      <c r="BP10" s="37"/>
    </row>
    <row r="11" spans="1:68" ht="21" customHeight="1" thickBot="1" x14ac:dyDescent="0.4">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35">
      <c r="A12" s="11"/>
      <c r="B12" s="22">
        <f>SUM(C5:P10)</f>
        <v>0</v>
      </c>
      <c r="C12" s="22"/>
      <c r="D12" s="22"/>
      <c r="E12" s="22"/>
      <c r="F12" s="22"/>
      <c r="G12" s="22"/>
      <c r="I12" s="22"/>
      <c r="J12" s="22"/>
      <c r="K12" s="22"/>
      <c r="L12" s="22"/>
      <c r="M12" s="22"/>
      <c r="N12" s="22"/>
      <c r="O12" s="22"/>
      <c r="P12" s="22"/>
      <c r="S12" s="22">
        <f>SUM(T5:AG10)</f>
        <v>0</v>
      </c>
      <c r="AJ12" s="22">
        <f>SUM(AK5:AX10)</f>
        <v>0</v>
      </c>
      <c r="BA12" s="22">
        <f>SUM(BB5:BO10)</f>
        <v>0</v>
      </c>
    </row>
    <row r="13" spans="1:68" ht="21" customHeight="1" x14ac:dyDescent="0.35">
      <c r="A13" s="11"/>
      <c r="C13" s="22"/>
      <c r="D13" s="22"/>
      <c r="E13" s="22"/>
      <c r="F13" s="22"/>
      <c r="G13" s="22"/>
      <c r="H13" s="22"/>
      <c r="I13" s="22"/>
      <c r="J13" s="22"/>
      <c r="K13" s="22"/>
      <c r="L13" s="22"/>
      <c r="M13" s="22"/>
      <c r="N13" s="22"/>
      <c r="O13" s="22"/>
      <c r="P13" s="22"/>
    </row>
    <row r="14" spans="1:68" ht="21" customHeight="1" x14ac:dyDescent="0.35">
      <c r="A14" s="11"/>
      <c r="C14" s="22"/>
      <c r="D14" s="22"/>
      <c r="E14" s="22"/>
      <c r="F14" s="22"/>
      <c r="G14" s="22"/>
      <c r="H14" s="22"/>
      <c r="I14" s="22"/>
      <c r="J14" s="22"/>
      <c r="K14" s="22"/>
      <c r="L14" s="22"/>
      <c r="M14" s="22"/>
      <c r="N14" s="22"/>
      <c r="O14" s="22"/>
      <c r="P14" s="22"/>
    </row>
    <row r="15" spans="1:68"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B16" s="61"/>
      <c r="C16" s="61"/>
      <c r="D16" s="61"/>
      <c r="E16" s="61"/>
      <c r="F16" s="61"/>
      <c r="G16" s="61"/>
      <c r="H16" s="61"/>
      <c r="I16" s="61"/>
      <c r="J16" s="61"/>
      <c r="K16" s="61"/>
      <c r="L16" s="61"/>
      <c r="M16" s="61"/>
      <c r="N16" s="61"/>
      <c r="O16" s="61"/>
      <c r="P16" s="158"/>
      <c r="Q16" s="61"/>
      <c r="S16" s="61"/>
      <c r="T16" s="158"/>
      <c r="U16" s="61"/>
      <c r="V16" s="61"/>
      <c r="W16" s="61"/>
      <c r="X16" s="61"/>
      <c r="Y16" s="61"/>
      <c r="Z16" s="61"/>
      <c r="AA16" s="61"/>
      <c r="AB16" s="61"/>
      <c r="AC16" s="61"/>
      <c r="AD16" s="61"/>
      <c r="AE16" s="61"/>
      <c r="AF16" s="61"/>
      <c r="AG16" s="61"/>
      <c r="AH16" s="61"/>
      <c r="AI16" s="61"/>
      <c r="AJ16" s="61"/>
      <c r="AK16" s="158"/>
      <c r="AL16" s="61"/>
      <c r="AM16" s="61"/>
      <c r="AN16" s="61"/>
      <c r="AO16" s="61"/>
      <c r="AP16" s="61"/>
      <c r="AQ16" s="61"/>
      <c r="AR16" s="61"/>
      <c r="AS16" s="61"/>
      <c r="AT16" s="61"/>
      <c r="AU16" s="61"/>
      <c r="AV16" s="61"/>
      <c r="AW16" s="61"/>
      <c r="AX16" s="61"/>
      <c r="AY16" s="61"/>
      <c r="AZ16" s="61"/>
      <c r="BA16" s="61"/>
      <c r="BB16" s="158"/>
      <c r="BC16" s="61"/>
      <c r="BD16" s="61"/>
      <c r="BE16" s="61"/>
      <c r="BF16" s="61"/>
      <c r="BG16" s="61"/>
      <c r="BH16" s="61"/>
      <c r="BI16" s="61"/>
      <c r="BJ16" s="61"/>
      <c r="BK16" s="61"/>
      <c r="BL16" s="61"/>
      <c r="BM16" s="61"/>
      <c r="BN16" s="61"/>
      <c r="BO16" s="61"/>
      <c r="BP16" s="61"/>
    </row>
    <row r="17" spans="2:109" ht="21" customHeight="1" thickBot="1" x14ac:dyDescent="0.4">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35">
      <c r="B18" s="36"/>
      <c r="C18" s="23" t="str">
        <f>IF('Création champs PV'!C21=1,1,IF(OR('Création champs PV'!C21="V1",'Création champs PV'!C21="V2"),"V",IF('Création champs PV'!C21="B1","B",IF('Création champs PV'!C21="B2","B",IF('Création champs PV'!C21="1a","1a","")))))</f>
        <v/>
      </c>
      <c r="D18" s="24" t="str">
        <f>IF('Création champs PV'!D21=1,1,IF(OR('Création champs PV'!D21="V1",'Création champs PV'!D21="V2"),"V",IF('Création champs PV'!D21="B1","B",IF('Création champs PV'!D21="B2","B",IF('Création champs PV'!D21="1a","1a","")))))</f>
        <v/>
      </c>
      <c r="E18" s="24" t="str">
        <f>IF('Création champs PV'!E21=1,1,IF(OR('Création champs PV'!E21="V1",'Création champs PV'!E21="V2"),"V",IF('Création champs PV'!E21="B1","B",IF('Création champs PV'!E21="B2","B",IF('Création champs PV'!E21="1a","1a","")))))</f>
        <v/>
      </c>
      <c r="F18" s="24" t="str">
        <f>IF('Création champs PV'!F21=1,1,IF(OR('Création champs PV'!F21="V1",'Création champs PV'!F21="V2"),"V",IF('Création champs PV'!F21="B1","B",IF('Création champs PV'!F21="B2","B",IF('Création champs PV'!F21="1a","1a","")))))</f>
        <v/>
      </c>
      <c r="G18" s="24" t="str">
        <f>IF('Création champs PV'!G21=1,1,IF(OR('Création champs PV'!G21="V1",'Création champs PV'!G21="V2"),"V",IF('Création champs PV'!G21="B1","B",IF('Création champs PV'!G21="B2","B",IF('Création champs PV'!G21="1a","1a","")))))</f>
        <v/>
      </c>
      <c r="H18" s="24" t="str">
        <f>IF('Création champs PV'!H21=1,1,IF(OR('Création champs PV'!H21="V1",'Création champs PV'!H21="V2"),"V",IF('Création champs PV'!H21="B1","B",IF('Création champs PV'!H21="B2","B",IF('Création champs PV'!H21="1a","1a","")))))</f>
        <v/>
      </c>
      <c r="I18" s="24" t="str">
        <f>IF('Création champs PV'!I21=1,1,IF(OR('Création champs PV'!I21="V1",'Création champs PV'!I21="V2"),"V",IF('Création champs PV'!I21="B1","B",IF('Création champs PV'!I21="B2","B",IF('Création champs PV'!I21="1a","1a","")))))</f>
        <v/>
      </c>
      <c r="J18" s="24" t="str">
        <f>IF('Création champs PV'!J21=1,1,IF(OR('Création champs PV'!J21="V1",'Création champs PV'!J21="V2"),"V",IF('Création champs PV'!J21="B1","B",IF('Création champs PV'!J21="B2","B",IF('Création champs PV'!J21="1a","1a","")))))</f>
        <v/>
      </c>
      <c r="K18" s="24" t="str">
        <f>IF('Création champs PV'!K21=1,1,IF(OR('Création champs PV'!K21="V1",'Création champs PV'!K21="V2"),"V",IF('Création champs PV'!K21="B1","B",IF('Création champs PV'!K21="B2","B",IF('Création champs PV'!K21="1a","1a","")))))</f>
        <v/>
      </c>
      <c r="L18" s="24" t="str">
        <f>IF('Création champs PV'!L21=1,1,IF(OR('Création champs PV'!L21="V1",'Création champs PV'!L21="V2"),"V",IF('Création champs PV'!L21="B1","B",IF('Création champs PV'!L21="B2","B",IF('Création champs PV'!L21="1a","1a","")))))</f>
        <v/>
      </c>
      <c r="M18" s="24" t="str">
        <f>IF('Création champs PV'!M21=1,1,IF(OR('Création champs PV'!M21="V1",'Création champs PV'!M21="V2"),"V",IF('Création champs PV'!M21="B1","B",IF('Création champs PV'!M21="B2","B",IF('Création champs PV'!M21="1a","1a","")))))</f>
        <v/>
      </c>
      <c r="N18" s="24" t="str">
        <f>IF('Création champs PV'!N21=1,1,IF(OR('Création champs PV'!N21="V1",'Création champs PV'!N21="V2"),"V",IF('Création champs PV'!N21="B1","B",IF('Création champs PV'!N21="B2","B",IF('Création champs PV'!N21="1a","1a","")))))</f>
        <v/>
      </c>
      <c r="O18" s="24" t="str">
        <f>IF('Création champs PV'!O21=1,1,IF(OR('Création champs PV'!O21="V1",'Création champs PV'!O21="V2"),"V",IF('Création champs PV'!O21="B1","B",IF('Création champs PV'!O21="B2","B",IF('Création champs PV'!O21="1a","1a","")))))</f>
        <v/>
      </c>
      <c r="P18" s="25" t="str">
        <f>IF('Création champs PV'!P21=1,1,IF(OR('Création champs PV'!P21="V1",'Création champs PV'!P21="V2"),"V",IF('Création champs PV'!P21="B1","B",IF('Création champs PV'!P21="B2","B",IF('Création champs PV'!P21="1a","1a","")))))</f>
        <v/>
      </c>
      <c r="Q18" s="37"/>
      <c r="S18" s="36"/>
      <c r="T18" s="23" t="str">
        <f>IF('Création champs PV'!T21=1,1,IF(OR('Création champs PV'!T21="V1",'Création champs PV'!T21="V2"),"V",IF('Création champs PV'!T21="B1","B",IF('Création champs PV'!T21="B2","B",IF('Création champs PV'!T21="1a","1a","")))))</f>
        <v/>
      </c>
      <c r="U18" s="24" t="str">
        <f>IF('Création champs PV'!U21=1,1,IF(OR('Création champs PV'!U21="V1",'Création champs PV'!U21="V2"),"V",IF('Création champs PV'!U21="B1","B",IF('Création champs PV'!U21="B2","B",IF('Création champs PV'!U21="1a","1a","")))))</f>
        <v/>
      </c>
      <c r="V18" s="24" t="str">
        <f>IF('Création champs PV'!V21=1,1,IF(OR('Création champs PV'!V21="V1",'Création champs PV'!V21="V2"),"V",IF('Création champs PV'!V21="B1","B",IF('Création champs PV'!V21="B2","B",IF('Création champs PV'!V21="1a","1a","")))))</f>
        <v/>
      </c>
      <c r="W18" s="24" t="str">
        <f>IF('Création champs PV'!W21=1,1,IF(OR('Création champs PV'!W21="V1",'Création champs PV'!W21="V2"),"V",IF('Création champs PV'!W21="B1","B",IF('Création champs PV'!W21="B2","B",IF('Création champs PV'!W21="1a","1a","")))))</f>
        <v/>
      </c>
      <c r="X18" s="24" t="str">
        <f>IF('Création champs PV'!X21=1,1,IF(OR('Création champs PV'!X21="V1",'Création champs PV'!X21="V2"),"V",IF('Création champs PV'!X21="B1","B",IF('Création champs PV'!X21="B2","B",IF('Création champs PV'!X21="1a","1a","")))))</f>
        <v/>
      </c>
      <c r="Y18" s="24" t="str">
        <f>IF('Création champs PV'!Y21=1,1,IF(OR('Création champs PV'!Y21="V1",'Création champs PV'!Y21="V2"),"V",IF('Création champs PV'!Y21="B1","B",IF('Création champs PV'!Y21="B2","B",IF('Création champs PV'!Y21="1a","1a","")))))</f>
        <v/>
      </c>
      <c r="Z18" s="24" t="str">
        <f>IF('Création champs PV'!Z21=1,1,IF(OR('Création champs PV'!Z21="V1",'Création champs PV'!Z21="V2"),"V",IF('Création champs PV'!Z21="B1","B",IF('Création champs PV'!Z21="B2","B",IF('Création champs PV'!Z21="1a","1a","")))))</f>
        <v/>
      </c>
      <c r="AA18" s="24" t="str">
        <f>IF('Création champs PV'!AA21=1,1,IF(OR('Création champs PV'!AA21="V1",'Création champs PV'!AA21="V2"),"V",IF('Création champs PV'!AA21="B1","B",IF('Création champs PV'!AA21="B2","B",IF('Création champs PV'!AA21="1a","1a","")))))</f>
        <v/>
      </c>
      <c r="AB18" s="24" t="str">
        <f>IF('Création champs PV'!AB21=1,1,IF(OR('Création champs PV'!AB21="V1",'Création champs PV'!AB21="V2"),"V",IF('Création champs PV'!AB21="B1","B",IF('Création champs PV'!AB21="B2","B",IF('Création champs PV'!AB21="1a","1a","")))))</f>
        <v/>
      </c>
      <c r="AC18" s="24" t="str">
        <f>IF('Création champs PV'!AC21=1,1,IF(OR('Création champs PV'!AC21="V1",'Création champs PV'!AC21="V2"),"V",IF('Création champs PV'!AC21="B1","B",IF('Création champs PV'!AC21="B2","B",IF('Création champs PV'!AC21="1a","1a","")))))</f>
        <v/>
      </c>
      <c r="AD18" s="24" t="str">
        <f>IF('Création champs PV'!AD21=1,1,IF(OR('Création champs PV'!AD21="V1",'Création champs PV'!AD21="V2"),"V",IF('Création champs PV'!AD21="B1","B",IF('Création champs PV'!AD21="B2","B",IF('Création champs PV'!AD21="1a","1a","")))))</f>
        <v/>
      </c>
      <c r="AE18" s="24" t="str">
        <f>IF('Création champs PV'!AE21=1,1,IF(OR('Création champs PV'!AE21="V1",'Création champs PV'!AE21="V2"),"V",IF('Création champs PV'!AE21="B1","B",IF('Création champs PV'!AE21="B2","B",IF('Création champs PV'!AE21="1a","1a","")))))</f>
        <v/>
      </c>
      <c r="AF18" s="24" t="str">
        <f>IF('Création champs PV'!AF21=1,1,IF(OR('Création champs PV'!AF21="V1",'Création champs PV'!AF21="V2"),"V",IF('Création champs PV'!AF21="B1","B",IF('Création champs PV'!AF21="B2","B",IF('Création champs PV'!AF21="1a","1a","")))))</f>
        <v/>
      </c>
      <c r="AG18" s="25" t="str">
        <f>IF('Création champs PV'!AG21=1,1,IF(OR('Création champs PV'!AG21="V1",'Création champs PV'!AG21="V2"),"V",IF('Création champs PV'!AG21="B1","B",IF('Création champs PV'!AG21="B2","B",IF('Création champs PV'!AG21="1a","1a","")))))</f>
        <v/>
      </c>
      <c r="AH18" s="37"/>
      <c r="AJ18" s="36"/>
      <c r="AK18" s="23" t="str">
        <f>IF('Création champs PV'!AK21=1,1,IF(OR('Création champs PV'!AK21="V1",'Création champs PV'!AK21="V2"),"V",IF('Création champs PV'!AK21="B1","B",IF('Création champs PV'!AK21="B2","B",IF('Création champs PV'!AK21="1a","1a","")))))</f>
        <v/>
      </c>
      <c r="AL18" s="24" t="str">
        <f>IF('Création champs PV'!AL21=1,1,IF(OR('Création champs PV'!AL21="V1",'Création champs PV'!AL21="V2"),"V",IF('Création champs PV'!AL21="B1","B",IF('Création champs PV'!AL21="B2","B",IF('Création champs PV'!AL21="1a","1a","")))))</f>
        <v/>
      </c>
      <c r="AM18" s="24" t="str">
        <f>IF('Création champs PV'!AM21=1,1,IF(OR('Création champs PV'!AM21="V1",'Création champs PV'!AM21="V2"),"V",IF('Création champs PV'!AM21="B1","B",IF('Création champs PV'!AM21="B2","B",IF('Création champs PV'!AM21="1a","1a","")))))</f>
        <v/>
      </c>
      <c r="AN18" s="24" t="str">
        <f>IF('Création champs PV'!AN21=1,1,IF(OR('Création champs PV'!AN21="V1",'Création champs PV'!AN21="V2"),"V",IF('Création champs PV'!AN21="B1","B",IF('Création champs PV'!AN21="B2","B",IF('Création champs PV'!AN21="1a","1a","")))))</f>
        <v/>
      </c>
      <c r="AO18" s="24" t="str">
        <f>IF('Création champs PV'!AO21=1,1,IF(OR('Création champs PV'!AO21="V1",'Création champs PV'!AO21="V2"),"V",IF('Création champs PV'!AO21="B1","B",IF('Création champs PV'!AO21="B2","B",IF('Création champs PV'!AO21="1a","1a","")))))</f>
        <v/>
      </c>
      <c r="AP18" s="24" t="str">
        <f>IF('Création champs PV'!AP21=1,1,IF(OR('Création champs PV'!AP21="V1",'Création champs PV'!AP21="V2"),"V",IF('Création champs PV'!AP21="B1","B",IF('Création champs PV'!AP21="B2","B",IF('Création champs PV'!AP21="1a","1a","")))))</f>
        <v/>
      </c>
      <c r="AQ18" s="24" t="str">
        <f>IF('Création champs PV'!AQ21=1,1,IF(OR('Création champs PV'!AQ21="V1",'Création champs PV'!AQ21="V2"),"V",IF('Création champs PV'!AQ21="B1","B",IF('Création champs PV'!AQ21="B2","B",IF('Création champs PV'!AQ21="1a","1a","")))))</f>
        <v/>
      </c>
      <c r="AR18" s="24" t="str">
        <f>IF('Création champs PV'!AR21=1,1,IF(OR('Création champs PV'!AR21="V1",'Création champs PV'!AR21="V2"),"V",IF('Création champs PV'!AR21="B1","B",IF('Création champs PV'!AR21="B2","B",IF('Création champs PV'!AR21="1a","1a","")))))</f>
        <v/>
      </c>
      <c r="AS18" s="24" t="str">
        <f>IF('Création champs PV'!AS21=1,1,IF(OR('Création champs PV'!AS21="V1",'Création champs PV'!AS21="V2"),"V",IF('Création champs PV'!AS21="B1","B",IF('Création champs PV'!AS21="B2","B",IF('Création champs PV'!AS21="1a","1a","")))))</f>
        <v/>
      </c>
      <c r="AT18" s="24" t="str">
        <f>IF('Création champs PV'!AT21=1,1,IF(OR('Création champs PV'!AT21="V1",'Création champs PV'!AT21="V2"),"V",IF('Création champs PV'!AT21="B1","B",IF('Création champs PV'!AT21="B2","B",IF('Création champs PV'!AT21="1a","1a","")))))</f>
        <v/>
      </c>
      <c r="AU18" s="24" t="str">
        <f>IF('Création champs PV'!AU21=1,1,IF(OR('Création champs PV'!AU21="V1",'Création champs PV'!AU21="V2"),"V",IF('Création champs PV'!AU21="B1","B",IF('Création champs PV'!AU21="B2","B",IF('Création champs PV'!AU21="1a","1a","")))))</f>
        <v/>
      </c>
      <c r="AV18" s="24" t="str">
        <f>IF('Création champs PV'!AV21=1,1,IF(OR('Création champs PV'!AV21="V1",'Création champs PV'!AV21="V2"),"V",IF('Création champs PV'!AV21="B1","B",IF('Création champs PV'!AV21="B2","B",IF('Création champs PV'!AV21="1a","1a","")))))</f>
        <v/>
      </c>
      <c r="AW18" s="24" t="str">
        <f>IF('Création champs PV'!AW21=1,1,IF(OR('Création champs PV'!AW21="V1",'Création champs PV'!AW21="V2"),"V",IF('Création champs PV'!AW21="B1","B",IF('Création champs PV'!AW21="B2","B",IF('Création champs PV'!AW21="1a","1a","")))))</f>
        <v/>
      </c>
      <c r="AX18" s="25" t="str">
        <f>IF('Création champs PV'!AX21=1,1,IF(OR('Création champs PV'!AX21="V1",'Création champs PV'!AX21="V2"),"V",IF('Création champs PV'!AX21="B1","B",IF('Création champs PV'!AX21="B2","B",IF('Création champs PV'!AX21="1a","1a","")))))</f>
        <v/>
      </c>
      <c r="AY18" s="37"/>
      <c r="BA18" s="36"/>
      <c r="BB18" s="23" t="str">
        <f>IF('Création champs PV'!BB21=1,1,IF(OR('Création champs PV'!BB21="V1",'Création champs PV'!BB21="V2"),"V",IF('Création champs PV'!BB21="B1","B",IF('Création champs PV'!BB21="B2","B",IF('Création champs PV'!BB21="1a","1a","")))))</f>
        <v/>
      </c>
      <c r="BC18" s="24" t="str">
        <f>IF('Création champs PV'!BC21=1,1,IF(OR('Création champs PV'!BC21="V1",'Création champs PV'!BC21="V2"),"V",IF('Création champs PV'!BC21="B1","B",IF('Création champs PV'!BC21="B2","B",IF('Création champs PV'!BC21="1a","1a","")))))</f>
        <v/>
      </c>
      <c r="BD18" s="24" t="str">
        <f>IF('Création champs PV'!BD21=1,1,IF(OR('Création champs PV'!BD21="V1",'Création champs PV'!BD21="V2"),"V",IF('Création champs PV'!BD21="B1","B",IF('Création champs PV'!BD21="B2","B",IF('Création champs PV'!BD21="1a","1a","")))))</f>
        <v/>
      </c>
      <c r="BE18" s="24" t="str">
        <f>IF('Création champs PV'!BE21=1,1,IF(OR('Création champs PV'!BE21="V1",'Création champs PV'!BE21="V2"),"V",IF('Création champs PV'!BE21="B1","B",IF('Création champs PV'!BE21="B2","B",IF('Création champs PV'!BE21="1a","1a","")))))</f>
        <v/>
      </c>
      <c r="BF18" s="24" t="str">
        <f>IF('Création champs PV'!BF21=1,1,IF(OR('Création champs PV'!BF21="V1",'Création champs PV'!BF21="V2"),"V",IF('Création champs PV'!BF21="B1","B",IF('Création champs PV'!BF21="B2","B",IF('Création champs PV'!BF21="1a","1a","")))))</f>
        <v/>
      </c>
      <c r="BG18" s="24" t="str">
        <f>IF('Création champs PV'!BG21=1,1,IF(OR('Création champs PV'!BG21="V1",'Création champs PV'!BG21="V2"),"V",IF('Création champs PV'!BG21="B1","B",IF('Création champs PV'!BG21="B2","B",IF('Création champs PV'!BG21="1a","1a","")))))</f>
        <v/>
      </c>
      <c r="BH18" s="24" t="str">
        <f>IF('Création champs PV'!BH21=1,1,IF(OR('Création champs PV'!BH21="V1",'Création champs PV'!BH21="V2"),"V",IF('Création champs PV'!BH21="B1","B",IF('Création champs PV'!BH21="B2","B",IF('Création champs PV'!BH21="1a","1a","")))))</f>
        <v/>
      </c>
      <c r="BI18" s="24" t="str">
        <f>IF('Création champs PV'!BI21=1,1,IF(OR('Création champs PV'!BI21="V1",'Création champs PV'!BI21="V2"),"V",IF('Création champs PV'!BI21="B1","B",IF('Création champs PV'!BI21="B2","B",IF('Création champs PV'!BI21="1a","1a","")))))</f>
        <v/>
      </c>
      <c r="BJ18" s="24" t="str">
        <f>IF('Création champs PV'!BJ21=1,1,IF(OR('Création champs PV'!BJ21="V1",'Création champs PV'!BJ21="V2"),"V",IF('Création champs PV'!BJ21="B1","B",IF('Création champs PV'!BJ21="B2","B",IF('Création champs PV'!BJ21="1a","1a","")))))</f>
        <v/>
      </c>
      <c r="BK18" s="24" t="str">
        <f>IF('Création champs PV'!BK21=1,1,IF(OR('Création champs PV'!BK21="V1",'Création champs PV'!BK21="V2"),"V",IF('Création champs PV'!BK21="B1","B",IF('Création champs PV'!BK21="B2","B",IF('Création champs PV'!BK21="1a","1a","")))))</f>
        <v/>
      </c>
      <c r="BL18" s="24" t="str">
        <f>IF('Création champs PV'!BL21=1,1,IF(OR('Création champs PV'!BL21="V1",'Création champs PV'!BL21="V2"),"V",IF('Création champs PV'!BL21="B1","B",IF('Création champs PV'!BL21="B2","B",IF('Création champs PV'!BL21="1a","1a","")))))</f>
        <v/>
      </c>
      <c r="BM18" s="24" t="str">
        <f>IF('Création champs PV'!BM21=1,1,IF(OR('Création champs PV'!BM21="V1",'Création champs PV'!BM21="V2"),"V",IF('Création champs PV'!BM21="B1","B",IF('Création champs PV'!BM21="B2","B",IF('Création champs PV'!BM21="1a","1a","")))))</f>
        <v/>
      </c>
      <c r="BN18" s="24" t="str">
        <f>IF('Création champs PV'!BN21=1,1,IF(OR('Création champs PV'!BN21="V1",'Création champs PV'!BN21="V2"),"V",IF('Création champs PV'!BN21="B1","B",IF('Création champs PV'!BN21="B2","B",IF('Création champs PV'!BN21="1a","1a","")))))</f>
        <v/>
      </c>
      <c r="BO18" s="25" t="str">
        <f>IF('Création champs PV'!BO21=1,1,IF(OR('Création champs PV'!BO21="V1",'Création champs PV'!BO21="V2"),"V",IF('Création champs PV'!BO21="B1","B",IF('Création champs PV'!BO21="B2","B",IF('Création champs PV'!BO21="1a","1a","")))))</f>
        <v/>
      </c>
      <c r="BP18" s="37"/>
    </row>
    <row r="19" spans="2:109" ht="21" customHeight="1" x14ac:dyDescent="0.35">
      <c r="B19" s="36"/>
      <c r="C19" s="26" t="str">
        <f>IF('Création champs PV'!C22=1,1,IF(OR('Création champs PV'!C22="V1",'Création champs PV'!C22="V2"),"V",IF('Création champs PV'!C22="B1","B",IF('Création champs PV'!C22="B2","B",IF('Création champs PV'!C22="1a","1a","")))))</f>
        <v/>
      </c>
      <c r="D19" s="27" t="str">
        <f>IF('Création champs PV'!D22=1,1,IF(OR('Création champs PV'!D22="V1",'Création champs PV'!D22="V2"),"V",IF('Création champs PV'!D22="B1","B",IF('Création champs PV'!D22="B2","B",IF('Création champs PV'!D22="1a","1a","")))))</f>
        <v/>
      </c>
      <c r="E19" s="27" t="str">
        <f>IF('Création champs PV'!E22=1,1,IF(OR('Création champs PV'!E22="V1",'Création champs PV'!E22="V2"),"V",IF('Création champs PV'!E22="B1","B",IF('Création champs PV'!E22="B2","B",IF('Création champs PV'!E22="1a","1a","")))))</f>
        <v/>
      </c>
      <c r="F19" s="27" t="str">
        <f>IF('Création champs PV'!F22=1,1,IF(OR('Création champs PV'!F22="V1",'Création champs PV'!F22="V2"),"V",IF('Création champs PV'!F22="B1","B",IF('Création champs PV'!F22="B2","B",IF('Création champs PV'!F22="1a","1a","")))))</f>
        <v/>
      </c>
      <c r="G19" s="27" t="str">
        <f>IF('Création champs PV'!G22=1,1,IF(OR('Création champs PV'!G22="V1",'Création champs PV'!G22="V2"),"V",IF('Création champs PV'!G22="B1","B",IF('Création champs PV'!G22="B2","B",IF('Création champs PV'!G22="1a","1a","")))))</f>
        <v/>
      </c>
      <c r="H19" s="27" t="str">
        <f>IF('Création champs PV'!H22=1,1,IF(OR('Création champs PV'!H22="V1",'Création champs PV'!H22="V2"),"V",IF('Création champs PV'!H22="B1","B",IF('Création champs PV'!H22="B2","B",IF('Création champs PV'!H22="1a","1a","")))))</f>
        <v/>
      </c>
      <c r="I19" s="27" t="str">
        <f>IF('Création champs PV'!I22=1,1,IF(OR('Création champs PV'!I22="V1",'Création champs PV'!I22="V2"),"V",IF('Création champs PV'!I22="B1","B",IF('Création champs PV'!I22="B2","B",IF('Création champs PV'!I22="1a","1a","")))))</f>
        <v/>
      </c>
      <c r="J19" s="27" t="str">
        <f>IF('Création champs PV'!J22=1,1,IF(OR('Création champs PV'!J22="V1",'Création champs PV'!J22="V2"),"V",IF('Création champs PV'!J22="B1","B",IF('Création champs PV'!J22="B2","B",IF('Création champs PV'!J22="1a","1a","")))))</f>
        <v/>
      </c>
      <c r="K19" s="27" t="str">
        <f>IF('Création champs PV'!K22=1,1,IF(OR('Création champs PV'!K22="V1",'Création champs PV'!K22="V2"),"V",IF('Création champs PV'!K22="B1","B",IF('Création champs PV'!K22="B2","B",IF('Création champs PV'!K22="1a","1a","")))))</f>
        <v/>
      </c>
      <c r="L19" s="27" t="str">
        <f>IF('Création champs PV'!L22=1,1,IF(OR('Création champs PV'!L22="V1",'Création champs PV'!L22="V2"),"V",IF('Création champs PV'!L22="B1","B",IF('Création champs PV'!L22="B2","B",IF('Création champs PV'!L22="1a","1a","")))))</f>
        <v/>
      </c>
      <c r="M19" s="27" t="str">
        <f>IF('Création champs PV'!M22=1,1,IF(OR('Création champs PV'!M22="V1",'Création champs PV'!M22="V2"),"V",IF('Création champs PV'!M22="B1","B",IF('Création champs PV'!M22="B2","B",IF('Création champs PV'!M22="1a","1a","")))))</f>
        <v/>
      </c>
      <c r="N19" s="27" t="str">
        <f>IF('Création champs PV'!N22=1,1,IF(OR('Création champs PV'!N22="V1",'Création champs PV'!N22="V2"),"V",IF('Création champs PV'!N22="B1","B",IF('Création champs PV'!N22="B2","B",IF('Création champs PV'!N22="1a","1a","")))))</f>
        <v/>
      </c>
      <c r="O19" s="27" t="str">
        <f>IF('Création champs PV'!O22=1,1,IF(OR('Création champs PV'!O22="V1",'Création champs PV'!O22="V2"),"V",IF('Création champs PV'!O22="B1","B",IF('Création champs PV'!O22="B2","B",IF('Création champs PV'!O22="1a","1a","")))))</f>
        <v/>
      </c>
      <c r="P19" s="28" t="str">
        <f>IF('Création champs PV'!P22=1,1,IF(OR('Création champs PV'!P22="V1",'Création champs PV'!P22="V2"),"V",IF('Création champs PV'!P22="B1","B",IF('Création champs PV'!P22="B2","B",IF('Création champs PV'!P22="1a","1a","")))))</f>
        <v/>
      </c>
      <c r="Q19" s="37"/>
      <c r="S19" s="36"/>
      <c r="T19" s="26" t="str">
        <f>IF('Création champs PV'!T22=1,1,IF(OR('Création champs PV'!T22="V1",'Création champs PV'!T22="V2"),"V",IF('Création champs PV'!T22="B1","B",IF('Création champs PV'!T22="B2","B",IF('Création champs PV'!T22="1a","1a","")))))</f>
        <v/>
      </c>
      <c r="U19" s="27" t="str">
        <f>IF('Création champs PV'!U22=1,1,IF(OR('Création champs PV'!U22="V1",'Création champs PV'!U22="V2"),"V",IF('Création champs PV'!U22="B1","B",IF('Création champs PV'!U22="B2","B",IF('Création champs PV'!U22="1a","1a","")))))</f>
        <v/>
      </c>
      <c r="V19" s="27" t="str">
        <f>IF('Création champs PV'!V22=1,1,IF(OR('Création champs PV'!V22="V1",'Création champs PV'!V22="V2"),"V",IF('Création champs PV'!V22="B1","B",IF('Création champs PV'!V22="B2","B",IF('Création champs PV'!V22="1a","1a","")))))</f>
        <v/>
      </c>
      <c r="W19" s="27" t="str">
        <f>IF('Création champs PV'!W22=1,1,IF(OR('Création champs PV'!W22="V1",'Création champs PV'!W22="V2"),"V",IF('Création champs PV'!W22="B1","B",IF('Création champs PV'!W22="B2","B",IF('Création champs PV'!W22="1a","1a","")))))</f>
        <v/>
      </c>
      <c r="X19" s="27" t="str">
        <f>IF('Création champs PV'!X22=1,1,IF(OR('Création champs PV'!X22="V1",'Création champs PV'!X22="V2"),"V",IF('Création champs PV'!X22="B1","B",IF('Création champs PV'!X22="B2","B",IF('Création champs PV'!X22="1a","1a","")))))</f>
        <v/>
      </c>
      <c r="Y19" s="27" t="str">
        <f>IF('Création champs PV'!Y22=1,1,IF(OR('Création champs PV'!Y22="V1",'Création champs PV'!Y22="V2"),"V",IF('Création champs PV'!Y22="B1","B",IF('Création champs PV'!Y22="B2","B",IF('Création champs PV'!Y22="1a","1a","")))))</f>
        <v/>
      </c>
      <c r="Z19" s="27" t="str">
        <f>IF('Création champs PV'!Z22=1,1,IF(OR('Création champs PV'!Z22="V1",'Création champs PV'!Z22="V2"),"V",IF('Création champs PV'!Z22="B1","B",IF('Création champs PV'!Z22="B2","B",IF('Création champs PV'!Z22="1a","1a","")))))</f>
        <v/>
      </c>
      <c r="AA19" s="27" t="str">
        <f>IF('Création champs PV'!AA22=1,1,IF(OR('Création champs PV'!AA22="V1",'Création champs PV'!AA22="V2"),"V",IF('Création champs PV'!AA22="B1","B",IF('Création champs PV'!AA22="B2","B",IF('Création champs PV'!AA22="1a","1a","")))))</f>
        <v/>
      </c>
      <c r="AB19" s="27" t="str">
        <f>IF('Création champs PV'!AB22=1,1,IF(OR('Création champs PV'!AB22="V1",'Création champs PV'!AB22="V2"),"V",IF('Création champs PV'!AB22="B1","B",IF('Création champs PV'!AB22="B2","B",IF('Création champs PV'!AB22="1a","1a","")))))</f>
        <v/>
      </c>
      <c r="AC19" s="27" t="str">
        <f>IF('Création champs PV'!AC22=1,1,IF(OR('Création champs PV'!AC22="V1",'Création champs PV'!AC22="V2"),"V",IF('Création champs PV'!AC22="B1","B",IF('Création champs PV'!AC22="B2","B",IF('Création champs PV'!AC22="1a","1a","")))))</f>
        <v/>
      </c>
      <c r="AD19" s="27" t="str">
        <f>IF('Création champs PV'!AD22=1,1,IF(OR('Création champs PV'!AD22="V1",'Création champs PV'!AD22="V2"),"V",IF('Création champs PV'!AD22="B1","B",IF('Création champs PV'!AD22="B2","B",IF('Création champs PV'!AD22="1a","1a","")))))</f>
        <v/>
      </c>
      <c r="AE19" s="27" t="str">
        <f>IF('Création champs PV'!AE22=1,1,IF(OR('Création champs PV'!AE22="V1",'Création champs PV'!AE22="V2"),"V",IF('Création champs PV'!AE22="B1","B",IF('Création champs PV'!AE22="B2","B",IF('Création champs PV'!AE22="1a","1a","")))))</f>
        <v/>
      </c>
      <c r="AF19" s="27" t="str">
        <f>IF('Création champs PV'!AF22=1,1,IF(OR('Création champs PV'!AF22="V1",'Création champs PV'!AF22="V2"),"V",IF('Création champs PV'!AF22="B1","B",IF('Création champs PV'!AF22="B2","B",IF('Création champs PV'!AF22="1a","1a","")))))</f>
        <v/>
      </c>
      <c r="AG19" s="28" t="str">
        <f>IF('Création champs PV'!AG22=1,1,IF(OR('Création champs PV'!AG22="V1",'Création champs PV'!AG22="V2"),"V",IF('Création champs PV'!AG22="B1","B",IF('Création champs PV'!AG22="B2","B",IF('Création champs PV'!AG22="1a","1a","")))))</f>
        <v/>
      </c>
      <c r="AH19" s="37"/>
      <c r="AJ19" s="36"/>
      <c r="AK19" s="26" t="str">
        <f>IF('Création champs PV'!AK22=1,1,IF(OR('Création champs PV'!AK22="V1",'Création champs PV'!AK22="V2"),"V",IF('Création champs PV'!AK22="B1","B",IF('Création champs PV'!AK22="B2","B",IF('Création champs PV'!AK22="1a","1a","")))))</f>
        <v/>
      </c>
      <c r="AL19" s="27" t="str">
        <f>IF('Création champs PV'!AL22=1,1,IF(OR('Création champs PV'!AL22="V1",'Création champs PV'!AL22="V2"),"V",IF('Création champs PV'!AL22="B1","B",IF('Création champs PV'!AL22="B2","B",IF('Création champs PV'!AL22="1a","1a","")))))</f>
        <v/>
      </c>
      <c r="AM19" s="27" t="str">
        <f>IF('Création champs PV'!AM22=1,1,IF(OR('Création champs PV'!AM22="V1",'Création champs PV'!AM22="V2"),"V",IF('Création champs PV'!AM22="B1","B",IF('Création champs PV'!AM22="B2","B",IF('Création champs PV'!AM22="1a","1a","")))))</f>
        <v/>
      </c>
      <c r="AN19" s="27" t="str">
        <f>IF('Création champs PV'!AN22=1,1,IF(OR('Création champs PV'!AN22="V1",'Création champs PV'!AN22="V2"),"V",IF('Création champs PV'!AN22="B1","B",IF('Création champs PV'!AN22="B2","B",IF('Création champs PV'!AN22="1a","1a","")))))</f>
        <v/>
      </c>
      <c r="AO19" s="27" t="str">
        <f>IF('Création champs PV'!AO22=1,1,IF(OR('Création champs PV'!AO22="V1",'Création champs PV'!AO22="V2"),"V",IF('Création champs PV'!AO22="B1","B",IF('Création champs PV'!AO22="B2","B",IF('Création champs PV'!AO22="1a","1a","")))))</f>
        <v/>
      </c>
      <c r="AP19" s="27" t="str">
        <f>IF('Création champs PV'!AP22=1,1,IF(OR('Création champs PV'!AP22="V1",'Création champs PV'!AP22="V2"),"V",IF('Création champs PV'!AP22="B1","B",IF('Création champs PV'!AP22="B2","B",IF('Création champs PV'!AP22="1a","1a","")))))</f>
        <v/>
      </c>
      <c r="AQ19" s="27" t="str">
        <f>IF('Création champs PV'!AQ22=1,1,IF(OR('Création champs PV'!AQ22="V1",'Création champs PV'!AQ22="V2"),"V",IF('Création champs PV'!AQ22="B1","B",IF('Création champs PV'!AQ22="B2","B",IF('Création champs PV'!AQ22="1a","1a","")))))</f>
        <v/>
      </c>
      <c r="AR19" s="27" t="str">
        <f>IF('Création champs PV'!AR22=1,1,IF(OR('Création champs PV'!AR22="V1",'Création champs PV'!AR22="V2"),"V",IF('Création champs PV'!AR22="B1","B",IF('Création champs PV'!AR22="B2","B",IF('Création champs PV'!AR22="1a","1a","")))))</f>
        <v/>
      </c>
      <c r="AS19" s="27" t="str">
        <f>IF('Création champs PV'!AS22=1,1,IF(OR('Création champs PV'!AS22="V1",'Création champs PV'!AS22="V2"),"V",IF('Création champs PV'!AS22="B1","B",IF('Création champs PV'!AS22="B2","B",IF('Création champs PV'!AS22="1a","1a","")))))</f>
        <v/>
      </c>
      <c r="AT19" s="27" t="str">
        <f>IF('Création champs PV'!AT22=1,1,IF(OR('Création champs PV'!AT22="V1",'Création champs PV'!AT22="V2"),"V",IF('Création champs PV'!AT22="B1","B",IF('Création champs PV'!AT22="B2","B",IF('Création champs PV'!AT22="1a","1a","")))))</f>
        <v/>
      </c>
      <c r="AU19" s="27" t="str">
        <f>IF('Création champs PV'!AU22=1,1,IF(OR('Création champs PV'!AU22="V1",'Création champs PV'!AU22="V2"),"V",IF('Création champs PV'!AU22="B1","B",IF('Création champs PV'!AU22="B2","B",IF('Création champs PV'!AU22="1a","1a","")))))</f>
        <v/>
      </c>
      <c r="AV19" s="27" t="str">
        <f>IF('Création champs PV'!AV22=1,1,IF(OR('Création champs PV'!AV22="V1",'Création champs PV'!AV22="V2"),"V",IF('Création champs PV'!AV22="B1","B",IF('Création champs PV'!AV22="B2","B",IF('Création champs PV'!AV22="1a","1a","")))))</f>
        <v/>
      </c>
      <c r="AW19" s="27" t="str">
        <f>IF('Création champs PV'!AW22=1,1,IF(OR('Création champs PV'!AW22="V1",'Création champs PV'!AW22="V2"),"V",IF('Création champs PV'!AW22="B1","B",IF('Création champs PV'!AW22="B2","B",IF('Création champs PV'!AW22="1a","1a","")))))</f>
        <v/>
      </c>
      <c r="AX19" s="28" t="str">
        <f>IF('Création champs PV'!AX22=1,1,IF(OR('Création champs PV'!AX22="V1",'Création champs PV'!AX22="V2"),"V",IF('Création champs PV'!AX22="B1","B",IF('Création champs PV'!AX22="B2","B",IF('Création champs PV'!AX22="1a","1a","")))))</f>
        <v/>
      </c>
      <c r="AY19" s="37"/>
      <c r="BA19" s="36"/>
      <c r="BB19" s="26" t="str">
        <f>IF('Création champs PV'!BB22=1,1,IF(OR('Création champs PV'!BB22="V1",'Création champs PV'!BB22="V2"),"V",IF('Création champs PV'!BB22="B1","B",IF('Création champs PV'!BB22="B2","B",IF('Création champs PV'!BB22="1a","1a","")))))</f>
        <v/>
      </c>
      <c r="BC19" s="27" t="str">
        <f>IF('Création champs PV'!BC22=1,1,IF(OR('Création champs PV'!BC22="V1",'Création champs PV'!BC22="V2"),"V",IF('Création champs PV'!BC22="B1","B",IF('Création champs PV'!BC22="B2","B",IF('Création champs PV'!BC22="1a","1a","")))))</f>
        <v/>
      </c>
      <c r="BD19" s="27" t="str">
        <f>IF('Création champs PV'!BD22=1,1,IF(OR('Création champs PV'!BD22="V1",'Création champs PV'!BD22="V2"),"V",IF('Création champs PV'!BD22="B1","B",IF('Création champs PV'!BD22="B2","B",IF('Création champs PV'!BD22="1a","1a","")))))</f>
        <v/>
      </c>
      <c r="BE19" s="27" t="str">
        <f>IF('Création champs PV'!BE22=1,1,IF(OR('Création champs PV'!BE22="V1",'Création champs PV'!BE22="V2"),"V",IF('Création champs PV'!BE22="B1","B",IF('Création champs PV'!BE22="B2","B",IF('Création champs PV'!BE22="1a","1a","")))))</f>
        <v/>
      </c>
      <c r="BF19" s="27" t="str">
        <f>IF('Création champs PV'!BF22=1,1,IF(OR('Création champs PV'!BF22="V1",'Création champs PV'!BF22="V2"),"V",IF('Création champs PV'!BF22="B1","B",IF('Création champs PV'!BF22="B2","B",IF('Création champs PV'!BF22="1a","1a","")))))</f>
        <v/>
      </c>
      <c r="BG19" s="27" t="str">
        <f>IF('Création champs PV'!BG22=1,1,IF(OR('Création champs PV'!BG22="V1",'Création champs PV'!BG22="V2"),"V",IF('Création champs PV'!BG22="B1","B",IF('Création champs PV'!BG22="B2","B",IF('Création champs PV'!BG22="1a","1a","")))))</f>
        <v/>
      </c>
      <c r="BH19" s="27" t="str">
        <f>IF('Création champs PV'!BH22=1,1,IF(OR('Création champs PV'!BH22="V1",'Création champs PV'!BH22="V2"),"V",IF('Création champs PV'!BH22="B1","B",IF('Création champs PV'!BH22="B2","B",IF('Création champs PV'!BH22="1a","1a","")))))</f>
        <v/>
      </c>
      <c r="BI19" s="27" t="str">
        <f>IF('Création champs PV'!BI22=1,1,IF(OR('Création champs PV'!BI22="V1",'Création champs PV'!BI22="V2"),"V",IF('Création champs PV'!BI22="B1","B",IF('Création champs PV'!BI22="B2","B",IF('Création champs PV'!BI22="1a","1a","")))))</f>
        <v/>
      </c>
      <c r="BJ19" s="27" t="str">
        <f>IF('Création champs PV'!BJ22=1,1,IF(OR('Création champs PV'!BJ22="V1",'Création champs PV'!BJ22="V2"),"V",IF('Création champs PV'!BJ22="B1","B",IF('Création champs PV'!BJ22="B2","B",IF('Création champs PV'!BJ22="1a","1a","")))))</f>
        <v/>
      </c>
      <c r="BK19" s="27" t="str">
        <f>IF('Création champs PV'!BK22=1,1,IF(OR('Création champs PV'!BK22="V1",'Création champs PV'!BK22="V2"),"V",IF('Création champs PV'!BK22="B1","B",IF('Création champs PV'!BK22="B2","B",IF('Création champs PV'!BK22="1a","1a","")))))</f>
        <v/>
      </c>
      <c r="BL19" s="27" t="str">
        <f>IF('Création champs PV'!BL22=1,1,IF(OR('Création champs PV'!BL22="V1",'Création champs PV'!BL22="V2"),"V",IF('Création champs PV'!BL22="B1","B",IF('Création champs PV'!BL22="B2","B",IF('Création champs PV'!BL22="1a","1a","")))))</f>
        <v/>
      </c>
      <c r="BM19" s="27" t="str">
        <f>IF('Création champs PV'!BM22=1,1,IF(OR('Création champs PV'!BM22="V1",'Création champs PV'!BM22="V2"),"V",IF('Création champs PV'!BM22="B1","B",IF('Création champs PV'!BM22="B2","B",IF('Création champs PV'!BM22="1a","1a","")))))</f>
        <v/>
      </c>
      <c r="BN19" s="27" t="str">
        <f>IF('Création champs PV'!BN22=1,1,IF(OR('Création champs PV'!BN22="V1",'Création champs PV'!BN22="V2"),"V",IF('Création champs PV'!BN22="B1","B",IF('Création champs PV'!BN22="B2","B",IF('Création champs PV'!BN22="1a","1a","")))))</f>
        <v/>
      </c>
      <c r="BO19" s="28" t="str">
        <f>IF('Création champs PV'!BO22=1,1,IF(OR('Création champs PV'!BO22="V1",'Création champs PV'!BO22="V2"),"V",IF('Création champs PV'!BO22="B1","B",IF('Création champs PV'!BO22="B2","B",IF('Création champs PV'!BO22="1a","1a","")))))</f>
        <v/>
      </c>
      <c r="BP19" s="37"/>
    </row>
    <row r="20" spans="2:109" ht="21" customHeight="1" x14ac:dyDescent="0.35">
      <c r="B20" s="36"/>
      <c r="C20" s="26" t="str">
        <f>IF('Création champs PV'!C23=1,1,IF(OR('Création champs PV'!C23="V1",'Création champs PV'!C23="V2"),"V",IF('Création champs PV'!C23="B1","B",IF('Création champs PV'!C23="B2","B",IF('Création champs PV'!C23="1a","1a","")))))</f>
        <v/>
      </c>
      <c r="D20" s="27" t="str">
        <f>IF('Création champs PV'!D23=1,1,IF(OR('Création champs PV'!D23="V1",'Création champs PV'!D23="V2"),"V",IF('Création champs PV'!D23="B1","B",IF('Création champs PV'!D23="B2","B",IF('Création champs PV'!D23="1a","1a","")))))</f>
        <v/>
      </c>
      <c r="E20" s="27" t="str">
        <f>IF('Création champs PV'!E23=1,1,IF(OR('Création champs PV'!E23="V1",'Création champs PV'!E23="V2"),"V",IF('Création champs PV'!E23="B1","B",IF('Création champs PV'!E23="B2","B",IF('Création champs PV'!E23="1a","1a","")))))</f>
        <v/>
      </c>
      <c r="F20" s="27" t="str">
        <f>IF('Création champs PV'!F23=1,1,IF(OR('Création champs PV'!F23="V1",'Création champs PV'!F23="V2"),"V",IF('Création champs PV'!F23="B1","B",IF('Création champs PV'!F23="B2","B",IF('Création champs PV'!F23="1a","1a","")))))</f>
        <v/>
      </c>
      <c r="G20" s="27" t="str">
        <f>IF('Création champs PV'!G23=1,1,IF(OR('Création champs PV'!G23="V1",'Création champs PV'!G23="V2"),"V",IF('Création champs PV'!G23="B1","B",IF('Création champs PV'!G23="B2","B",IF('Création champs PV'!G23="1a","1a","")))))</f>
        <v/>
      </c>
      <c r="H20" s="27" t="str">
        <f>IF('Création champs PV'!H23=1,1,IF(OR('Création champs PV'!H23="V1",'Création champs PV'!H23="V2"),"V",IF('Création champs PV'!H23="B1","B",IF('Création champs PV'!H23="B2","B",IF('Création champs PV'!H23="1a","1a","")))))</f>
        <v/>
      </c>
      <c r="I20" s="27" t="str">
        <f>IF('Création champs PV'!I23=1,1,IF(OR('Création champs PV'!I23="V1",'Création champs PV'!I23="V2"),"V",IF('Création champs PV'!I23="B1","B",IF('Création champs PV'!I23="B2","B",IF('Création champs PV'!I23="1a","1a","")))))</f>
        <v/>
      </c>
      <c r="J20" s="27" t="str">
        <f>IF('Création champs PV'!J23=1,1,IF(OR('Création champs PV'!J23="V1",'Création champs PV'!J23="V2"),"V",IF('Création champs PV'!J23="B1","B",IF('Création champs PV'!J23="B2","B",IF('Création champs PV'!J23="1a","1a","")))))</f>
        <v/>
      </c>
      <c r="K20" s="27" t="str">
        <f>IF('Création champs PV'!K23=1,1,IF(OR('Création champs PV'!K23="V1",'Création champs PV'!K23="V2"),"V",IF('Création champs PV'!K23="B1","B",IF('Création champs PV'!K23="B2","B",IF('Création champs PV'!K23="1a","1a","")))))</f>
        <v/>
      </c>
      <c r="L20" s="27" t="str">
        <f>IF('Création champs PV'!L23=1,1,IF(OR('Création champs PV'!L23="V1",'Création champs PV'!L23="V2"),"V",IF('Création champs PV'!L23="B1","B",IF('Création champs PV'!L23="B2","B",IF('Création champs PV'!L23="1a","1a","")))))</f>
        <v/>
      </c>
      <c r="M20" s="27" t="str">
        <f>IF('Création champs PV'!M23=1,1,IF(OR('Création champs PV'!M23="V1",'Création champs PV'!M23="V2"),"V",IF('Création champs PV'!M23="B1","B",IF('Création champs PV'!M23="B2","B",IF('Création champs PV'!M23="1a","1a","")))))</f>
        <v/>
      </c>
      <c r="N20" s="27" t="str">
        <f>IF('Création champs PV'!N23=1,1,IF(OR('Création champs PV'!N23="V1",'Création champs PV'!N23="V2"),"V",IF('Création champs PV'!N23="B1","B",IF('Création champs PV'!N23="B2","B",IF('Création champs PV'!N23="1a","1a","")))))</f>
        <v/>
      </c>
      <c r="O20" s="27" t="str">
        <f>IF('Création champs PV'!O23=1,1,IF(OR('Création champs PV'!O23="V1",'Création champs PV'!O23="V2"),"V",IF('Création champs PV'!O23="B1","B",IF('Création champs PV'!O23="B2","B",IF('Création champs PV'!O23="1a","1a","")))))</f>
        <v/>
      </c>
      <c r="P20" s="28" t="str">
        <f>IF('Création champs PV'!P23=1,1,IF(OR('Création champs PV'!P23="V1",'Création champs PV'!P23="V2"),"V",IF('Création champs PV'!P23="B1","B",IF('Création champs PV'!P23="B2","B",IF('Création champs PV'!P23="1a","1a","")))))</f>
        <v/>
      </c>
      <c r="Q20" s="37"/>
      <c r="S20" s="36"/>
      <c r="T20" s="26" t="str">
        <f>IF('Création champs PV'!T23=1,1,IF(OR('Création champs PV'!T23="V1",'Création champs PV'!T23="V2"),"V",IF('Création champs PV'!T23="B1","B",IF('Création champs PV'!T23="B2","B",IF('Création champs PV'!T23="1a","1a","")))))</f>
        <v/>
      </c>
      <c r="U20" s="27" t="str">
        <f>IF('Création champs PV'!U23=1,1,IF(OR('Création champs PV'!U23="V1",'Création champs PV'!U23="V2"),"V",IF('Création champs PV'!U23="B1","B",IF('Création champs PV'!U23="B2","B",IF('Création champs PV'!U23="1a","1a","")))))</f>
        <v/>
      </c>
      <c r="V20" s="27" t="str">
        <f>IF('Création champs PV'!V23=1,1,IF(OR('Création champs PV'!V23="V1",'Création champs PV'!V23="V2"),"V",IF('Création champs PV'!V23="B1","B",IF('Création champs PV'!V23="B2","B",IF('Création champs PV'!V23="1a","1a","")))))</f>
        <v/>
      </c>
      <c r="W20" s="27" t="str">
        <f>IF('Création champs PV'!W23=1,1,IF(OR('Création champs PV'!W23="V1",'Création champs PV'!W23="V2"),"V",IF('Création champs PV'!W23="B1","B",IF('Création champs PV'!W23="B2","B",IF('Création champs PV'!W23="1a","1a","")))))</f>
        <v/>
      </c>
      <c r="X20" s="27" t="str">
        <f>IF('Création champs PV'!X23=1,1,IF(OR('Création champs PV'!X23="V1",'Création champs PV'!X23="V2"),"V",IF('Création champs PV'!X23="B1","B",IF('Création champs PV'!X23="B2","B",IF('Création champs PV'!X23="1a","1a","")))))</f>
        <v/>
      </c>
      <c r="Y20" s="27" t="str">
        <f>IF('Création champs PV'!Y23=1,1,IF(OR('Création champs PV'!Y23="V1",'Création champs PV'!Y23="V2"),"V",IF('Création champs PV'!Y23="B1","B",IF('Création champs PV'!Y23="B2","B",IF('Création champs PV'!Y23="1a","1a","")))))</f>
        <v/>
      </c>
      <c r="Z20" s="27" t="str">
        <f>IF('Création champs PV'!Z23=1,1,IF(OR('Création champs PV'!Z23="V1",'Création champs PV'!Z23="V2"),"V",IF('Création champs PV'!Z23="B1","B",IF('Création champs PV'!Z23="B2","B",IF('Création champs PV'!Z23="1a","1a","")))))</f>
        <v/>
      </c>
      <c r="AA20" s="27" t="str">
        <f>IF('Création champs PV'!AA23=1,1,IF(OR('Création champs PV'!AA23="V1",'Création champs PV'!AA23="V2"),"V",IF('Création champs PV'!AA23="B1","B",IF('Création champs PV'!AA23="B2","B",IF('Création champs PV'!AA23="1a","1a","")))))</f>
        <v/>
      </c>
      <c r="AB20" s="27" t="str">
        <f>IF('Création champs PV'!AB23=1,1,IF(OR('Création champs PV'!AB23="V1",'Création champs PV'!AB23="V2"),"V",IF('Création champs PV'!AB23="B1","B",IF('Création champs PV'!AB23="B2","B",IF('Création champs PV'!AB23="1a","1a","")))))</f>
        <v/>
      </c>
      <c r="AC20" s="27" t="str">
        <f>IF('Création champs PV'!AC23=1,1,IF(OR('Création champs PV'!AC23="V1",'Création champs PV'!AC23="V2"),"V",IF('Création champs PV'!AC23="B1","B",IF('Création champs PV'!AC23="B2","B",IF('Création champs PV'!AC23="1a","1a","")))))</f>
        <v/>
      </c>
      <c r="AD20" s="27" t="str">
        <f>IF('Création champs PV'!AD23=1,1,IF(OR('Création champs PV'!AD23="V1",'Création champs PV'!AD23="V2"),"V",IF('Création champs PV'!AD23="B1","B",IF('Création champs PV'!AD23="B2","B",IF('Création champs PV'!AD23="1a","1a","")))))</f>
        <v/>
      </c>
      <c r="AE20" s="27" t="str">
        <f>IF('Création champs PV'!AE23=1,1,IF(OR('Création champs PV'!AE23="V1",'Création champs PV'!AE23="V2"),"V",IF('Création champs PV'!AE23="B1","B",IF('Création champs PV'!AE23="B2","B",IF('Création champs PV'!AE23="1a","1a","")))))</f>
        <v/>
      </c>
      <c r="AF20" s="27" t="str">
        <f>IF('Création champs PV'!AF23=1,1,IF(OR('Création champs PV'!AF23="V1",'Création champs PV'!AF23="V2"),"V",IF('Création champs PV'!AF23="B1","B",IF('Création champs PV'!AF23="B2","B",IF('Création champs PV'!AF23="1a","1a","")))))</f>
        <v/>
      </c>
      <c r="AG20" s="28" t="str">
        <f>IF('Création champs PV'!AG23=1,1,IF(OR('Création champs PV'!AG23="V1",'Création champs PV'!AG23="V2"),"V",IF('Création champs PV'!AG23="B1","B",IF('Création champs PV'!AG23="B2","B",IF('Création champs PV'!AG23="1a","1a","")))))</f>
        <v/>
      </c>
      <c r="AH20" s="37"/>
      <c r="AJ20" s="36"/>
      <c r="AK20" s="26" t="str">
        <f>IF('Création champs PV'!AK23=1,1,IF(OR('Création champs PV'!AK23="V1",'Création champs PV'!AK23="V2"),"V",IF('Création champs PV'!AK23="B1","B",IF('Création champs PV'!AK23="B2","B",IF('Création champs PV'!AK23="1a","1a","")))))</f>
        <v/>
      </c>
      <c r="AL20" s="27" t="str">
        <f>IF('Création champs PV'!AL23=1,1,IF(OR('Création champs PV'!AL23="V1",'Création champs PV'!AL23="V2"),"V",IF('Création champs PV'!AL23="B1","B",IF('Création champs PV'!AL23="B2","B",IF('Création champs PV'!AL23="1a","1a","")))))</f>
        <v/>
      </c>
      <c r="AM20" s="27" t="str">
        <f>IF('Création champs PV'!AM23=1,1,IF(OR('Création champs PV'!AM23="V1",'Création champs PV'!AM23="V2"),"V",IF('Création champs PV'!AM23="B1","B",IF('Création champs PV'!AM23="B2","B",IF('Création champs PV'!AM23="1a","1a","")))))</f>
        <v/>
      </c>
      <c r="AN20" s="27" t="str">
        <f>IF('Création champs PV'!AN23=1,1,IF(OR('Création champs PV'!AN23="V1",'Création champs PV'!AN23="V2"),"V",IF('Création champs PV'!AN23="B1","B",IF('Création champs PV'!AN23="B2","B",IF('Création champs PV'!AN23="1a","1a","")))))</f>
        <v/>
      </c>
      <c r="AO20" s="27" t="str">
        <f>IF('Création champs PV'!AO23=1,1,IF(OR('Création champs PV'!AO23="V1",'Création champs PV'!AO23="V2"),"V",IF('Création champs PV'!AO23="B1","B",IF('Création champs PV'!AO23="B2","B",IF('Création champs PV'!AO23="1a","1a","")))))</f>
        <v/>
      </c>
      <c r="AP20" s="27" t="str">
        <f>IF('Création champs PV'!AP23=1,1,IF(OR('Création champs PV'!AP23="V1",'Création champs PV'!AP23="V2"),"V",IF('Création champs PV'!AP23="B1","B",IF('Création champs PV'!AP23="B2","B",IF('Création champs PV'!AP23="1a","1a","")))))</f>
        <v/>
      </c>
      <c r="AQ20" s="27" t="str">
        <f>IF('Création champs PV'!AQ23=1,1,IF(OR('Création champs PV'!AQ23="V1",'Création champs PV'!AQ23="V2"),"V",IF('Création champs PV'!AQ23="B1","B",IF('Création champs PV'!AQ23="B2","B",IF('Création champs PV'!AQ23="1a","1a","")))))</f>
        <v/>
      </c>
      <c r="AR20" s="27" t="str">
        <f>IF('Création champs PV'!AR23=1,1,IF(OR('Création champs PV'!AR23="V1",'Création champs PV'!AR23="V2"),"V",IF('Création champs PV'!AR23="B1","B",IF('Création champs PV'!AR23="B2","B",IF('Création champs PV'!AR23="1a","1a","")))))</f>
        <v/>
      </c>
      <c r="AS20" s="27" t="str">
        <f>IF('Création champs PV'!AS23=1,1,IF(OR('Création champs PV'!AS23="V1",'Création champs PV'!AS23="V2"),"V",IF('Création champs PV'!AS23="B1","B",IF('Création champs PV'!AS23="B2","B",IF('Création champs PV'!AS23="1a","1a","")))))</f>
        <v/>
      </c>
      <c r="AT20" s="27" t="str">
        <f>IF('Création champs PV'!AT23=1,1,IF(OR('Création champs PV'!AT23="V1",'Création champs PV'!AT23="V2"),"V",IF('Création champs PV'!AT23="B1","B",IF('Création champs PV'!AT23="B2","B",IF('Création champs PV'!AT23="1a","1a","")))))</f>
        <v/>
      </c>
      <c r="AU20" s="27" t="str">
        <f>IF('Création champs PV'!AU23=1,1,IF(OR('Création champs PV'!AU23="V1",'Création champs PV'!AU23="V2"),"V",IF('Création champs PV'!AU23="B1","B",IF('Création champs PV'!AU23="B2","B",IF('Création champs PV'!AU23="1a","1a","")))))</f>
        <v/>
      </c>
      <c r="AV20" s="27" t="str">
        <f>IF('Création champs PV'!AV23=1,1,IF(OR('Création champs PV'!AV23="V1",'Création champs PV'!AV23="V2"),"V",IF('Création champs PV'!AV23="B1","B",IF('Création champs PV'!AV23="B2","B",IF('Création champs PV'!AV23="1a","1a","")))))</f>
        <v/>
      </c>
      <c r="AW20" s="27" t="str">
        <f>IF('Création champs PV'!AW23=1,1,IF(OR('Création champs PV'!AW23="V1",'Création champs PV'!AW23="V2"),"V",IF('Création champs PV'!AW23="B1","B",IF('Création champs PV'!AW23="B2","B",IF('Création champs PV'!AW23="1a","1a","")))))</f>
        <v/>
      </c>
      <c r="AX20" s="28" t="str">
        <f>IF('Création champs PV'!AX23=1,1,IF(OR('Création champs PV'!AX23="V1",'Création champs PV'!AX23="V2"),"V",IF('Création champs PV'!AX23="B1","B",IF('Création champs PV'!AX23="B2","B",IF('Création champs PV'!AX23="1a","1a","")))))</f>
        <v/>
      </c>
      <c r="AY20" s="37"/>
      <c r="BA20" s="36"/>
      <c r="BB20" s="26" t="str">
        <f>IF('Création champs PV'!BB23=1,1,IF(OR('Création champs PV'!BB23="V1",'Création champs PV'!BB23="V2"),"V",IF('Création champs PV'!BB23="B1","B",IF('Création champs PV'!BB23="B2","B",IF('Création champs PV'!BB23="1a","1a","")))))</f>
        <v/>
      </c>
      <c r="BC20" s="27" t="str">
        <f>IF('Création champs PV'!BC23=1,1,IF(OR('Création champs PV'!BC23="V1",'Création champs PV'!BC23="V2"),"V",IF('Création champs PV'!BC23="B1","B",IF('Création champs PV'!BC23="B2","B",IF('Création champs PV'!BC23="1a","1a","")))))</f>
        <v/>
      </c>
      <c r="BD20" s="27" t="str">
        <f>IF('Création champs PV'!BD23=1,1,IF(OR('Création champs PV'!BD23="V1",'Création champs PV'!BD23="V2"),"V",IF('Création champs PV'!BD23="B1","B",IF('Création champs PV'!BD23="B2","B",IF('Création champs PV'!BD23="1a","1a","")))))</f>
        <v/>
      </c>
      <c r="BE20" s="27" t="str">
        <f>IF('Création champs PV'!BE23=1,1,IF(OR('Création champs PV'!BE23="V1",'Création champs PV'!BE23="V2"),"V",IF('Création champs PV'!BE23="B1","B",IF('Création champs PV'!BE23="B2","B",IF('Création champs PV'!BE23="1a","1a","")))))</f>
        <v/>
      </c>
      <c r="BF20" s="27" t="str">
        <f>IF('Création champs PV'!BF23=1,1,IF(OR('Création champs PV'!BF23="V1",'Création champs PV'!BF23="V2"),"V",IF('Création champs PV'!BF23="B1","B",IF('Création champs PV'!BF23="B2","B",IF('Création champs PV'!BF23="1a","1a","")))))</f>
        <v/>
      </c>
      <c r="BG20" s="27" t="str">
        <f>IF('Création champs PV'!BG23=1,1,IF(OR('Création champs PV'!BG23="V1",'Création champs PV'!BG23="V2"),"V",IF('Création champs PV'!BG23="B1","B",IF('Création champs PV'!BG23="B2","B",IF('Création champs PV'!BG23="1a","1a","")))))</f>
        <v/>
      </c>
      <c r="BH20" s="27" t="str">
        <f>IF('Création champs PV'!BH23=1,1,IF(OR('Création champs PV'!BH23="V1",'Création champs PV'!BH23="V2"),"V",IF('Création champs PV'!BH23="B1","B",IF('Création champs PV'!BH23="B2","B",IF('Création champs PV'!BH23="1a","1a","")))))</f>
        <v/>
      </c>
      <c r="BI20" s="27" t="str">
        <f>IF('Création champs PV'!BI23=1,1,IF(OR('Création champs PV'!BI23="V1",'Création champs PV'!BI23="V2"),"V",IF('Création champs PV'!BI23="B1","B",IF('Création champs PV'!BI23="B2","B",IF('Création champs PV'!BI23="1a","1a","")))))</f>
        <v/>
      </c>
      <c r="BJ20" s="27" t="str">
        <f>IF('Création champs PV'!BJ23=1,1,IF(OR('Création champs PV'!BJ23="V1",'Création champs PV'!BJ23="V2"),"V",IF('Création champs PV'!BJ23="B1","B",IF('Création champs PV'!BJ23="B2","B",IF('Création champs PV'!BJ23="1a","1a","")))))</f>
        <v/>
      </c>
      <c r="BK20" s="27" t="str">
        <f>IF('Création champs PV'!BK23=1,1,IF(OR('Création champs PV'!BK23="V1",'Création champs PV'!BK23="V2"),"V",IF('Création champs PV'!BK23="B1","B",IF('Création champs PV'!BK23="B2","B",IF('Création champs PV'!BK23="1a","1a","")))))</f>
        <v/>
      </c>
      <c r="BL20" s="27" t="str">
        <f>IF('Création champs PV'!BL23=1,1,IF(OR('Création champs PV'!BL23="V1",'Création champs PV'!BL23="V2"),"V",IF('Création champs PV'!BL23="B1","B",IF('Création champs PV'!BL23="B2","B",IF('Création champs PV'!BL23="1a","1a","")))))</f>
        <v/>
      </c>
      <c r="BM20" s="27" t="str">
        <f>IF('Création champs PV'!BM23=1,1,IF(OR('Création champs PV'!BM23="V1",'Création champs PV'!BM23="V2"),"V",IF('Création champs PV'!BM23="B1","B",IF('Création champs PV'!BM23="B2","B",IF('Création champs PV'!BM23="1a","1a","")))))</f>
        <v/>
      </c>
      <c r="BN20" s="27" t="str">
        <f>IF('Création champs PV'!BN23=1,1,IF(OR('Création champs PV'!BN23="V1",'Création champs PV'!BN23="V2"),"V",IF('Création champs PV'!BN23="B1","B",IF('Création champs PV'!BN23="B2","B",IF('Création champs PV'!BN23="1a","1a","")))))</f>
        <v/>
      </c>
      <c r="BO20" s="28" t="str">
        <f>IF('Création champs PV'!BO23=1,1,IF(OR('Création champs PV'!BO23="V1",'Création champs PV'!BO23="V2"),"V",IF('Création champs PV'!BO23="B1","B",IF('Création champs PV'!BO23="B2","B",IF('Création champs PV'!BO23="1a","1a","")))))</f>
        <v/>
      </c>
      <c r="BP20" s="37"/>
    </row>
    <row r="21" spans="2:109" ht="21" customHeight="1" x14ac:dyDescent="0.35">
      <c r="B21" s="36"/>
      <c r="C21" s="26" t="str">
        <f>IF('Création champs PV'!C24=1,1,IF(OR('Création champs PV'!C24="V1",'Création champs PV'!C24="V2"),"V",IF('Création champs PV'!C24="B1","B",IF('Création champs PV'!C24="B2","B",IF('Création champs PV'!C24="1a","1a","")))))</f>
        <v/>
      </c>
      <c r="D21" s="27" t="str">
        <f>IF('Création champs PV'!D24=1,1,IF(OR('Création champs PV'!D24="V1",'Création champs PV'!D24="V2"),"V",IF('Création champs PV'!D24="B1","B",IF('Création champs PV'!D24="B2","B",IF('Création champs PV'!D24="1a","1a","")))))</f>
        <v/>
      </c>
      <c r="E21" s="27" t="str">
        <f>IF('Création champs PV'!E24=1,1,IF(OR('Création champs PV'!E24="V1",'Création champs PV'!E24="V2"),"V",IF('Création champs PV'!E24="B1","B",IF('Création champs PV'!E24="B2","B",IF('Création champs PV'!E24="1a","1a","")))))</f>
        <v/>
      </c>
      <c r="F21" s="27" t="str">
        <f>IF('Création champs PV'!F24=1,1,IF(OR('Création champs PV'!F24="V1",'Création champs PV'!F24="V2"),"V",IF('Création champs PV'!F24="B1","B",IF('Création champs PV'!F24="B2","B",IF('Création champs PV'!F24="1a","1a","")))))</f>
        <v/>
      </c>
      <c r="G21" s="27" t="str">
        <f>IF('Création champs PV'!G24=1,1,IF(OR('Création champs PV'!G24="V1",'Création champs PV'!G24="V2"),"V",IF('Création champs PV'!G24="B1","B",IF('Création champs PV'!G24="B2","B",IF('Création champs PV'!G24="1a","1a","")))))</f>
        <v/>
      </c>
      <c r="H21" s="27" t="str">
        <f>IF('Création champs PV'!H24=1,1,IF(OR('Création champs PV'!H24="V1",'Création champs PV'!H24="V2"),"V",IF('Création champs PV'!H24="B1","B",IF('Création champs PV'!H24="B2","B",IF('Création champs PV'!H24="1a","1a","")))))</f>
        <v/>
      </c>
      <c r="I21" s="27" t="str">
        <f>IF('Création champs PV'!I24=1,1,IF(OR('Création champs PV'!I24="V1",'Création champs PV'!I24="V2"),"V",IF('Création champs PV'!I24="B1","B",IF('Création champs PV'!I24="B2","B",IF('Création champs PV'!I24="1a","1a","")))))</f>
        <v/>
      </c>
      <c r="J21" s="27" t="str">
        <f>IF('Création champs PV'!J24=1,1,IF(OR('Création champs PV'!J24="V1",'Création champs PV'!J24="V2"),"V",IF('Création champs PV'!J24="B1","B",IF('Création champs PV'!J24="B2","B",IF('Création champs PV'!J24="1a","1a","")))))</f>
        <v/>
      </c>
      <c r="K21" s="27" t="str">
        <f>IF('Création champs PV'!K24=1,1,IF(OR('Création champs PV'!K24="V1",'Création champs PV'!K24="V2"),"V",IF('Création champs PV'!K24="B1","B",IF('Création champs PV'!K24="B2","B",IF('Création champs PV'!K24="1a","1a","")))))</f>
        <v/>
      </c>
      <c r="L21" s="27" t="str">
        <f>IF('Création champs PV'!L24=1,1,IF(OR('Création champs PV'!L24="V1",'Création champs PV'!L24="V2"),"V",IF('Création champs PV'!L24="B1","B",IF('Création champs PV'!L24="B2","B",IF('Création champs PV'!L24="1a","1a","")))))</f>
        <v/>
      </c>
      <c r="M21" s="27" t="str">
        <f>IF('Création champs PV'!M24=1,1,IF(OR('Création champs PV'!M24="V1",'Création champs PV'!M24="V2"),"V",IF('Création champs PV'!M24="B1","B",IF('Création champs PV'!M24="B2","B",IF('Création champs PV'!M24="1a","1a","")))))</f>
        <v/>
      </c>
      <c r="N21" s="27" t="str">
        <f>IF('Création champs PV'!N24=1,1,IF(OR('Création champs PV'!N24="V1",'Création champs PV'!N24="V2"),"V",IF('Création champs PV'!N24="B1","B",IF('Création champs PV'!N24="B2","B",IF('Création champs PV'!N24="1a","1a","")))))</f>
        <v/>
      </c>
      <c r="O21" s="27" t="str">
        <f>IF('Création champs PV'!O24=1,1,IF(OR('Création champs PV'!O24="V1",'Création champs PV'!O24="V2"),"V",IF('Création champs PV'!O24="B1","B",IF('Création champs PV'!O24="B2","B",IF('Création champs PV'!O24="1a","1a","")))))</f>
        <v/>
      </c>
      <c r="P21" s="28" t="str">
        <f>IF('Création champs PV'!P24=1,1,IF(OR('Création champs PV'!P24="V1",'Création champs PV'!P24="V2"),"V",IF('Création champs PV'!P24="B1","B",IF('Création champs PV'!P24="B2","B",IF('Création champs PV'!P24="1a","1a","")))))</f>
        <v/>
      </c>
      <c r="Q21" s="37"/>
      <c r="S21" s="36"/>
      <c r="T21" s="26" t="str">
        <f>IF('Création champs PV'!T24=1,1,IF(OR('Création champs PV'!T24="V1",'Création champs PV'!T24="V2"),"V",IF('Création champs PV'!T24="B1","B",IF('Création champs PV'!T24="B2","B",IF('Création champs PV'!T24="1a","1a","")))))</f>
        <v/>
      </c>
      <c r="U21" s="27" t="str">
        <f>IF('Création champs PV'!U24=1,1,IF(OR('Création champs PV'!U24="V1",'Création champs PV'!U24="V2"),"V",IF('Création champs PV'!U24="B1","B",IF('Création champs PV'!U24="B2","B",IF('Création champs PV'!U24="1a","1a","")))))</f>
        <v/>
      </c>
      <c r="V21" s="27" t="str">
        <f>IF('Création champs PV'!V24=1,1,IF(OR('Création champs PV'!V24="V1",'Création champs PV'!V24="V2"),"V",IF('Création champs PV'!V24="B1","B",IF('Création champs PV'!V24="B2","B",IF('Création champs PV'!V24="1a","1a","")))))</f>
        <v/>
      </c>
      <c r="W21" s="27" t="str">
        <f>IF('Création champs PV'!W24=1,1,IF(OR('Création champs PV'!W24="V1",'Création champs PV'!W24="V2"),"V",IF('Création champs PV'!W24="B1","B",IF('Création champs PV'!W24="B2","B",IF('Création champs PV'!W24="1a","1a","")))))</f>
        <v/>
      </c>
      <c r="X21" s="27" t="str">
        <f>IF('Création champs PV'!X24=1,1,IF(OR('Création champs PV'!X24="V1",'Création champs PV'!X24="V2"),"V",IF('Création champs PV'!X24="B1","B",IF('Création champs PV'!X24="B2","B",IF('Création champs PV'!X24="1a","1a","")))))</f>
        <v/>
      </c>
      <c r="Y21" s="27" t="str">
        <f>IF('Création champs PV'!Y24=1,1,IF(OR('Création champs PV'!Y24="V1",'Création champs PV'!Y24="V2"),"V",IF('Création champs PV'!Y24="B1","B",IF('Création champs PV'!Y24="B2","B",IF('Création champs PV'!Y24="1a","1a","")))))</f>
        <v/>
      </c>
      <c r="Z21" s="27" t="str">
        <f>IF('Création champs PV'!Z24=1,1,IF(OR('Création champs PV'!Z24="V1",'Création champs PV'!Z24="V2"),"V",IF('Création champs PV'!Z24="B1","B",IF('Création champs PV'!Z24="B2","B",IF('Création champs PV'!Z24="1a","1a","")))))</f>
        <v/>
      </c>
      <c r="AA21" s="27" t="str">
        <f>IF('Création champs PV'!AA24=1,1,IF(OR('Création champs PV'!AA24="V1",'Création champs PV'!AA24="V2"),"V",IF('Création champs PV'!AA24="B1","B",IF('Création champs PV'!AA24="B2","B",IF('Création champs PV'!AA24="1a","1a","")))))</f>
        <v/>
      </c>
      <c r="AB21" s="27" t="str">
        <f>IF('Création champs PV'!AB24=1,1,IF(OR('Création champs PV'!AB24="V1",'Création champs PV'!AB24="V2"),"V",IF('Création champs PV'!AB24="B1","B",IF('Création champs PV'!AB24="B2","B",IF('Création champs PV'!AB24="1a","1a","")))))</f>
        <v/>
      </c>
      <c r="AC21" s="27" t="str">
        <f>IF('Création champs PV'!AC24=1,1,IF(OR('Création champs PV'!AC24="V1",'Création champs PV'!AC24="V2"),"V",IF('Création champs PV'!AC24="B1","B",IF('Création champs PV'!AC24="B2","B",IF('Création champs PV'!AC24="1a","1a","")))))</f>
        <v/>
      </c>
      <c r="AD21" s="27" t="str">
        <f>IF('Création champs PV'!AD24=1,1,IF(OR('Création champs PV'!AD24="V1",'Création champs PV'!AD24="V2"),"V",IF('Création champs PV'!AD24="B1","B",IF('Création champs PV'!AD24="B2","B",IF('Création champs PV'!AD24="1a","1a","")))))</f>
        <v/>
      </c>
      <c r="AE21" s="27" t="str">
        <f>IF('Création champs PV'!AE24=1,1,IF(OR('Création champs PV'!AE24="V1",'Création champs PV'!AE24="V2"),"V",IF('Création champs PV'!AE24="B1","B",IF('Création champs PV'!AE24="B2","B",IF('Création champs PV'!AE24="1a","1a","")))))</f>
        <v/>
      </c>
      <c r="AF21" s="27" t="str">
        <f>IF('Création champs PV'!AF24=1,1,IF(OR('Création champs PV'!AF24="V1",'Création champs PV'!AF24="V2"),"V",IF('Création champs PV'!AF24="B1","B",IF('Création champs PV'!AF24="B2","B",IF('Création champs PV'!AF24="1a","1a","")))))</f>
        <v/>
      </c>
      <c r="AG21" s="28" t="str">
        <f>IF('Création champs PV'!AG24=1,1,IF(OR('Création champs PV'!AG24="V1",'Création champs PV'!AG24="V2"),"V",IF('Création champs PV'!AG24="B1","B",IF('Création champs PV'!AG24="B2","B",IF('Création champs PV'!AG24="1a","1a","")))))</f>
        <v/>
      </c>
      <c r="AH21" s="37"/>
      <c r="AJ21" s="36"/>
      <c r="AK21" s="26" t="str">
        <f>IF('Création champs PV'!AK24=1,1,IF(OR('Création champs PV'!AK24="V1",'Création champs PV'!AK24="V2"),"V",IF('Création champs PV'!AK24="B1","B",IF('Création champs PV'!AK24="B2","B",IF('Création champs PV'!AK24="1a","1a","")))))</f>
        <v/>
      </c>
      <c r="AL21" s="27" t="str">
        <f>IF('Création champs PV'!AL24=1,1,IF(OR('Création champs PV'!AL24="V1",'Création champs PV'!AL24="V2"),"V",IF('Création champs PV'!AL24="B1","B",IF('Création champs PV'!AL24="B2","B",IF('Création champs PV'!AL24="1a","1a","")))))</f>
        <v/>
      </c>
      <c r="AM21" s="27" t="str">
        <f>IF('Création champs PV'!AM24=1,1,IF(OR('Création champs PV'!AM24="V1",'Création champs PV'!AM24="V2"),"V",IF('Création champs PV'!AM24="B1","B",IF('Création champs PV'!AM24="B2","B",IF('Création champs PV'!AM24="1a","1a","")))))</f>
        <v/>
      </c>
      <c r="AN21" s="27" t="str">
        <f>IF('Création champs PV'!AN24=1,1,IF(OR('Création champs PV'!AN24="V1",'Création champs PV'!AN24="V2"),"V",IF('Création champs PV'!AN24="B1","B",IF('Création champs PV'!AN24="B2","B",IF('Création champs PV'!AN24="1a","1a","")))))</f>
        <v/>
      </c>
      <c r="AO21" s="27" t="str">
        <f>IF('Création champs PV'!AO24=1,1,IF(OR('Création champs PV'!AO24="V1",'Création champs PV'!AO24="V2"),"V",IF('Création champs PV'!AO24="B1","B",IF('Création champs PV'!AO24="B2","B",IF('Création champs PV'!AO24="1a","1a","")))))</f>
        <v/>
      </c>
      <c r="AP21" s="27" t="str">
        <f>IF('Création champs PV'!AP24=1,1,IF(OR('Création champs PV'!AP24="V1",'Création champs PV'!AP24="V2"),"V",IF('Création champs PV'!AP24="B1","B",IF('Création champs PV'!AP24="B2","B",IF('Création champs PV'!AP24="1a","1a","")))))</f>
        <v/>
      </c>
      <c r="AQ21" s="27" t="str">
        <f>IF('Création champs PV'!AQ24=1,1,IF(OR('Création champs PV'!AQ24="V1",'Création champs PV'!AQ24="V2"),"V",IF('Création champs PV'!AQ24="B1","B",IF('Création champs PV'!AQ24="B2","B",IF('Création champs PV'!AQ24="1a","1a","")))))</f>
        <v/>
      </c>
      <c r="AR21" s="27" t="str">
        <f>IF('Création champs PV'!AR24=1,1,IF(OR('Création champs PV'!AR24="V1",'Création champs PV'!AR24="V2"),"V",IF('Création champs PV'!AR24="B1","B",IF('Création champs PV'!AR24="B2","B",IF('Création champs PV'!AR24="1a","1a","")))))</f>
        <v/>
      </c>
      <c r="AS21" s="27" t="str">
        <f>IF('Création champs PV'!AS24=1,1,IF(OR('Création champs PV'!AS24="V1",'Création champs PV'!AS24="V2"),"V",IF('Création champs PV'!AS24="B1","B",IF('Création champs PV'!AS24="B2","B",IF('Création champs PV'!AS24="1a","1a","")))))</f>
        <v/>
      </c>
      <c r="AT21" s="27" t="str">
        <f>IF('Création champs PV'!AT24=1,1,IF(OR('Création champs PV'!AT24="V1",'Création champs PV'!AT24="V2"),"V",IF('Création champs PV'!AT24="B1","B",IF('Création champs PV'!AT24="B2","B",IF('Création champs PV'!AT24="1a","1a","")))))</f>
        <v/>
      </c>
      <c r="AU21" s="27" t="str">
        <f>IF('Création champs PV'!AU24=1,1,IF(OR('Création champs PV'!AU24="V1",'Création champs PV'!AU24="V2"),"V",IF('Création champs PV'!AU24="B1","B",IF('Création champs PV'!AU24="B2","B",IF('Création champs PV'!AU24="1a","1a","")))))</f>
        <v/>
      </c>
      <c r="AV21" s="27" t="str">
        <f>IF('Création champs PV'!AV24=1,1,IF(OR('Création champs PV'!AV24="V1",'Création champs PV'!AV24="V2"),"V",IF('Création champs PV'!AV24="B1","B",IF('Création champs PV'!AV24="B2","B",IF('Création champs PV'!AV24="1a","1a","")))))</f>
        <v/>
      </c>
      <c r="AW21" s="27" t="str">
        <f>IF('Création champs PV'!AW24=1,1,IF(OR('Création champs PV'!AW24="V1",'Création champs PV'!AW24="V2"),"V",IF('Création champs PV'!AW24="B1","B",IF('Création champs PV'!AW24="B2","B",IF('Création champs PV'!AW24="1a","1a","")))))</f>
        <v/>
      </c>
      <c r="AX21" s="28" t="str">
        <f>IF('Création champs PV'!AX24=1,1,IF(OR('Création champs PV'!AX24="V1",'Création champs PV'!AX24="V2"),"V",IF('Création champs PV'!AX24="B1","B",IF('Création champs PV'!AX24="B2","B",IF('Création champs PV'!AX24="1a","1a","")))))</f>
        <v/>
      </c>
      <c r="AY21" s="37"/>
      <c r="BA21" s="36"/>
      <c r="BB21" s="26" t="str">
        <f>IF('Création champs PV'!BB24=1,1,IF(OR('Création champs PV'!BB24="V1",'Création champs PV'!BB24="V2"),"V",IF('Création champs PV'!BB24="B1","B",IF('Création champs PV'!BB24="B2","B",IF('Création champs PV'!BB24="1a","1a","")))))</f>
        <v/>
      </c>
      <c r="BC21" s="27" t="str">
        <f>IF('Création champs PV'!BC24=1,1,IF(OR('Création champs PV'!BC24="V1",'Création champs PV'!BC24="V2"),"V",IF('Création champs PV'!BC24="B1","B",IF('Création champs PV'!BC24="B2","B",IF('Création champs PV'!BC24="1a","1a","")))))</f>
        <v/>
      </c>
      <c r="BD21" s="27" t="str">
        <f>IF('Création champs PV'!BD24=1,1,IF(OR('Création champs PV'!BD24="V1",'Création champs PV'!BD24="V2"),"V",IF('Création champs PV'!BD24="B1","B",IF('Création champs PV'!BD24="B2","B",IF('Création champs PV'!BD24="1a","1a","")))))</f>
        <v/>
      </c>
      <c r="BE21" s="27" t="str">
        <f>IF('Création champs PV'!BE24=1,1,IF(OR('Création champs PV'!BE24="V1",'Création champs PV'!BE24="V2"),"V",IF('Création champs PV'!BE24="B1","B",IF('Création champs PV'!BE24="B2","B",IF('Création champs PV'!BE24="1a","1a","")))))</f>
        <v/>
      </c>
      <c r="BF21" s="27" t="str">
        <f>IF('Création champs PV'!BF24=1,1,IF(OR('Création champs PV'!BF24="V1",'Création champs PV'!BF24="V2"),"V",IF('Création champs PV'!BF24="B1","B",IF('Création champs PV'!BF24="B2","B",IF('Création champs PV'!BF24="1a","1a","")))))</f>
        <v/>
      </c>
      <c r="BG21" s="27" t="str">
        <f>IF('Création champs PV'!BG24=1,1,IF(OR('Création champs PV'!BG24="V1",'Création champs PV'!BG24="V2"),"V",IF('Création champs PV'!BG24="B1","B",IF('Création champs PV'!BG24="B2","B",IF('Création champs PV'!BG24="1a","1a","")))))</f>
        <v/>
      </c>
      <c r="BH21" s="27" t="str">
        <f>IF('Création champs PV'!BH24=1,1,IF(OR('Création champs PV'!BH24="V1",'Création champs PV'!BH24="V2"),"V",IF('Création champs PV'!BH24="B1","B",IF('Création champs PV'!BH24="B2","B",IF('Création champs PV'!BH24="1a","1a","")))))</f>
        <v/>
      </c>
      <c r="BI21" s="27" t="str">
        <f>IF('Création champs PV'!BI24=1,1,IF(OR('Création champs PV'!BI24="V1",'Création champs PV'!BI24="V2"),"V",IF('Création champs PV'!BI24="B1","B",IF('Création champs PV'!BI24="B2","B",IF('Création champs PV'!BI24="1a","1a","")))))</f>
        <v/>
      </c>
      <c r="BJ21" s="27" t="str">
        <f>IF('Création champs PV'!BJ24=1,1,IF(OR('Création champs PV'!BJ24="V1",'Création champs PV'!BJ24="V2"),"V",IF('Création champs PV'!BJ24="B1","B",IF('Création champs PV'!BJ24="B2","B",IF('Création champs PV'!BJ24="1a","1a","")))))</f>
        <v/>
      </c>
      <c r="BK21" s="27" t="str">
        <f>IF('Création champs PV'!BK24=1,1,IF(OR('Création champs PV'!BK24="V1",'Création champs PV'!BK24="V2"),"V",IF('Création champs PV'!BK24="B1","B",IF('Création champs PV'!BK24="B2","B",IF('Création champs PV'!BK24="1a","1a","")))))</f>
        <v/>
      </c>
      <c r="BL21" s="27" t="str">
        <f>IF('Création champs PV'!BL24=1,1,IF(OR('Création champs PV'!BL24="V1",'Création champs PV'!BL24="V2"),"V",IF('Création champs PV'!BL24="B1","B",IF('Création champs PV'!BL24="B2","B",IF('Création champs PV'!BL24="1a","1a","")))))</f>
        <v/>
      </c>
      <c r="BM21" s="27" t="str">
        <f>IF('Création champs PV'!BM24=1,1,IF(OR('Création champs PV'!BM24="V1",'Création champs PV'!BM24="V2"),"V",IF('Création champs PV'!BM24="B1","B",IF('Création champs PV'!BM24="B2","B",IF('Création champs PV'!BM24="1a","1a","")))))</f>
        <v/>
      </c>
      <c r="BN21" s="27" t="str">
        <f>IF('Création champs PV'!BN24=1,1,IF(OR('Création champs PV'!BN24="V1",'Création champs PV'!BN24="V2"),"V",IF('Création champs PV'!BN24="B1","B",IF('Création champs PV'!BN24="B2","B",IF('Création champs PV'!BN24="1a","1a","")))))</f>
        <v/>
      </c>
      <c r="BO21" s="28" t="str">
        <f>IF('Création champs PV'!BO24=1,1,IF(OR('Création champs PV'!BO24="V1",'Création champs PV'!BO24="V2"),"V",IF('Création champs PV'!BO24="B1","B",IF('Création champs PV'!BO24="B2","B",IF('Création champs PV'!BO24="1a","1a","")))))</f>
        <v/>
      </c>
      <c r="BP21" s="37"/>
    </row>
    <row r="22" spans="2:109" ht="21" customHeight="1" x14ac:dyDescent="0.35">
      <c r="B22" s="36"/>
      <c r="C22" s="26" t="str">
        <f>IF('Création champs PV'!C25=1,1,IF(OR('Création champs PV'!C25="V1",'Création champs PV'!C25="V2"),"V",IF('Création champs PV'!C25="B1","B",IF('Création champs PV'!C25="B2","B",IF('Création champs PV'!C25="1a","1a","")))))</f>
        <v/>
      </c>
      <c r="D22" s="27" t="str">
        <f>IF('Création champs PV'!D25=1,1,IF(OR('Création champs PV'!D25="V1",'Création champs PV'!D25="V2"),"V",IF('Création champs PV'!D25="B1","B",IF('Création champs PV'!D25="B2","B",IF('Création champs PV'!D25="1a","1a","")))))</f>
        <v/>
      </c>
      <c r="E22" s="27" t="str">
        <f>IF('Création champs PV'!E25=1,1,IF(OR('Création champs PV'!E25="V1",'Création champs PV'!E25="V2"),"V",IF('Création champs PV'!E25="B1","B",IF('Création champs PV'!E25="B2","B",IF('Création champs PV'!E25="1a","1a","")))))</f>
        <v/>
      </c>
      <c r="F22" s="27" t="str">
        <f>IF('Création champs PV'!F25=1,1,IF(OR('Création champs PV'!F25="V1",'Création champs PV'!F25="V2"),"V",IF('Création champs PV'!F25="B1","B",IF('Création champs PV'!F25="B2","B",IF('Création champs PV'!F25="1a","1a","")))))</f>
        <v/>
      </c>
      <c r="G22" s="27" t="str">
        <f>IF('Création champs PV'!G25=1,1,IF(OR('Création champs PV'!G25="V1",'Création champs PV'!G25="V2"),"V",IF('Création champs PV'!G25="B1","B",IF('Création champs PV'!G25="B2","B",IF('Création champs PV'!G25="1a","1a","")))))</f>
        <v/>
      </c>
      <c r="H22" s="27" t="str">
        <f>IF('Création champs PV'!H25=1,1,IF(OR('Création champs PV'!H25="V1",'Création champs PV'!H25="V2"),"V",IF('Création champs PV'!H25="B1","B",IF('Création champs PV'!H25="B2","B",IF('Création champs PV'!H25="1a","1a","")))))</f>
        <v/>
      </c>
      <c r="I22" s="27" t="str">
        <f>IF('Création champs PV'!I25=1,1,IF(OR('Création champs PV'!I25="V1",'Création champs PV'!I25="V2"),"V",IF('Création champs PV'!I25="B1","B",IF('Création champs PV'!I25="B2","B",IF('Création champs PV'!I25="1a","1a","")))))</f>
        <v/>
      </c>
      <c r="J22" s="27" t="str">
        <f>IF('Création champs PV'!J25=1,1,IF(OR('Création champs PV'!J25="V1",'Création champs PV'!J25="V2"),"V",IF('Création champs PV'!J25="B1","B",IF('Création champs PV'!J25="B2","B",IF('Création champs PV'!J25="1a","1a","")))))</f>
        <v/>
      </c>
      <c r="K22" s="27" t="str">
        <f>IF('Création champs PV'!K25=1,1,IF(OR('Création champs PV'!K25="V1",'Création champs PV'!K25="V2"),"V",IF('Création champs PV'!K25="B1","B",IF('Création champs PV'!K25="B2","B",IF('Création champs PV'!K25="1a","1a","")))))</f>
        <v/>
      </c>
      <c r="L22" s="27" t="str">
        <f>IF('Création champs PV'!L25=1,1,IF(OR('Création champs PV'!L25="V1",'Création champs PV'!L25="V2"),"V",IF('Création champs PV'!L25="B1","B",IF('Création champs PV'!L25="B2","B",IF('Création champs PV'!L25="1a","1a","")))))</f>
        <v/>
      </c>
      <c r="M22" s="27" t="str">
        <f>IF('Création champs PV'!M25=1,1,IF(OR('Création champs PV'!M25="V1",'Création champs PV'!M25="V2"),"V",IF('Création champs PV'!M25="B1","B",IF('Création champs PV'!M25="B2","B",IF('Création champs PV'!M25="1a","1a","")))))</f>
        <v/>
      </c>
      <c r="N22" s="27" t="str">
        <f>IF('Création champs PV'!N25=1,1,IF(OR('Création champs PV'!N25="V1",'Création champs PV'!N25="V2"),"V",IF('Création champs PV'!N25="B1","B",IF('Création champs PV'!N25="B2","B",IF('Création champs PV'!N25="1a","1a","")))))</f>
        <v/>
      </c>
      <c r="O22" s="27" t="str">
        <f>IF('Création champs PV'!O25=1,1,IF(OR('Création champs PV'!O25="V1",'Création champs PV'!O25="V2"),"V",IF('Création champs PV'!O25="B1","B",IF('Création champs PV'!O25="B2","B",IF('Création champs PV'!O25="1a","1a","")))))</f>
        <v/>
      </c>
      <c r="P22" s="28" t="str">
        <f>IF('Création champs PV'!P25=1,1,IF(OR('Création champs PV'!P25="V1",'Création champs PV'!P25="V2"),"V",IF('Création champs PV'!P25="B1","B",IF('Création champs PV'!P25="B2","B",IF('Création champs PV'!P25="1a","1a","")))))</f>
        <v/>
      </c>
      <c r="Q22" s="37"/>
      <c r="S22" s="36"/>
      <c r="T22" s="26" t="str">
        <f>IF('Création champs PV'!T25=1,1,IF(OR('Création champs PV'!T25="V1",'Création champs PV'!T25="V2"),"V",IF('Création champs PV'!T25="B1","B",IF('Création champs PV'!T25="B2","B",IF('Création champs PV'!T25="1a","1a","")))))</f>
        <v/>
      </c>
      <c r="U22" s="27" t="str">
        <f>IF('Création champs PV'!U25=1,1,IF(OR('Création champs PV'!U25="V1",'Création champs PV'!U25="V2"),"V",IF('Création champs PV'!U25="B1","B",IF('Création champs PV'!U25="B2","B",IF('Création champs PV'!U25="1a","1a","")))))</f>
        <v/>
      </c>
      <c r="V22" s="27" t="str">
        <f>IF('Création champs PV'!V25=1,1,IF(OR('Création champs PV'!V25="V1",'Création champs PV'!V25="V2"),"V",IF('Création champs PV'!V25="B1","B",IF('Création champs PV'!V25="B2","B",IF('Création champs PV'!V25="1a","1a","")))))</f>
        <v/>
      </c>
      <c r="W22" s="27" t="str">
        <f>IF('Création champs PV'!W25=1,1,IF(OR('Création champs PV'!W25="V1",'Création champs PV'!W25="V2"),"V",IF('Création champs PV'!W25="B1","B",IF('Création champs PV'!W25="B2","B",IF('Création champs PV'!W25="1a","1a","")))))</f>
        <v/>
      </c>
      <c r="X22" s="27" t="str">
        <f>IF('Création champs PV'!X25=1,1,IF(OR('Création champs PV'!X25="V1",'Création champs PV'!X25="V2"),"V",IF('Création champs PV'!X25="B1","B",IF('Création champs PV'!X25="B2","B",IF('Création champs PV'!X25="1a","1a","")))))</f>
        <v/>
      </c>
      <c r="Y22" s="27" t="str">
        <f>IF('Création champs PV'!Y25=1,1,IF(OR('Création champs PV'!Y25="V1",'Création champs PV'!Y25="V2"),"V",IF('Création champs PV'!Y25="B1","B",IF('Création champs PV'!Y25="B2","B",IF('Création champs PV'!Y25="1a","1a","")))))</f>
        <v/>
      </c>
      <c r="Z22" s="27" t="str">
        <f>IF('Création champs PV'!Z25=1,1,IF(OR('Création champs PV'!Z25="V1",'Création champs PV'!Z25="V2"),"V",IF('Création champs PV'!Z25="B1","B",IF('Création champs PV'!Z25="B2","B",IF('Création champs PV'!Z25="1a","1a","")))))</f>
        <v/>
      </c>
      <c r="AA22" s="27" t="str">
        <f>IF('Création champs PV'!AA25=1,1,IF(OR('Création champs PV'!AA25="V1",'Création champs PV'!AA25="V2"),"V",IF('Création champs PV'!AA25="B1","B",IF('Création champs PV'!AA25="B2","B",IF('Création champs PV'!AA25="1a","1a","")))))</f>
        <v/>
      </c>
      <c r="AB22" s="27" t="str">
        <f>IF('Création champs PV'!AB25=1,1,IF(OR('Création champs PV'!AB25="V1",'Création champs PV'!AB25="V2"),"V",IF('Création champs PV'!AB25="B1","B",IF('Création champs PV'!AB25="B2","B",IF('Création champs PV'!AB25="1a","1a","")))))</f>
        <v/>
      </c>
      <c r="AC22" s="27" t="str">
        <f>IF('Création champs PV'!AC25=1,1,IF(OR('Création champs PV'!AC25="V1",'Création champs PV'!AC25="V2"),"V",IF('Création champs PV'!AC25="B1","B",IF('Création champs PV'!AC25="B2","B",IF('Création champs PV'!AC25="1a","1a","")))))</f>
        <v/>
      </c>
      <c r="AD22" s="27" t="str">
        <f>IF('Création champs PV'!AD25=1,1,IF(OR('Création champs PV'!AD25="V1",'Création champs PV'!AD25="V2"),"V",IF('Création champs PV'!AD25="B1","B",IF('Création champs PV'!AD25="B2","B",IF('Création champs PV'!AD25="1a","1a","")))))</f>
        <v/>
      </c>
      <c r="AE22" s="27" t="str">
        <f>IF('Création champs PV'!AE25=1,1,IF(OR('Création champs PV'!AE25="V1",'Création champs PV'!AE25="V2"),"V",IF('Création champs PV'!AE25="B1","B",IF('Création champs PV'!AE25="B2","B",IF('Création champs PV'!AE25="1a","1a","")))))</f>
        <v/>
      </c>
      <c r="AF22" s="27" t="str">
        <f>IF('Création champs PV'!AF25=1,1,IF(OR('Création champs PV'!AF25="V1",'Création champs PV'!AF25="V2"),"V",IF('Création champs PV'!AF25="B1","B",IF('Création champs PV'!AF25="B2","B",IF('Création champs PV'!AF25="1a","1a","")))))</f>
        <v/>
      </c>
      <c r="AG22" s="28" t="str">
        <f>IF('Création champs PV'!AG25=1,1,IF(OR('Création champs PV'!AG25="V1",'Création champs PV'!AG25="V2"),"V",IF('Création champs PV'!AG25="B1","B",IF('Création champs PV'!AG25="B2","B",IF('Création champs PV'!AG25="1a","1a","")))))</f>
        <v/>
      </c>
      <c r="AH22" s="37"/>
      <c r="AJ22" s="36"/>
      <c r="AK22" s="26" t="str">
        <f>IF('Création champs PV'!AK25=1,1,IF(OR('Création champs PV'!AK25="V1",'Création champs PV'!AK25="V2"),"V",IF('Création champs PV'!AK25="B1","B",IF('Création champs PV'!AK25="B2","B",IF('Création champs PV'!AK25="1a","1a","")))))</f>
        <v/>
      </c>
      <c r="AL22" s="27" t="str">
        <f>IF('Création champs PV'!AL25=1,1,IF(OR('Création champs PV'!AL25="V1",'Création champs PV'!AL25="V2"),"V",IF('Création champs PV'!AL25="B1","B",IF('Création champs PV'!AL25="B2","B",IF('Création champs PV'!AL25="1a","1a","")))))</f>
        <v/>
      </c>
      <c r="AM22" s="27" t="str">
        <f>IF('Création champs PV'!AM25=1,1,IF(OR('Création champs PV'!AM25="V1",'Création champs PV'!AM25="V2"),"V",IF('Création champs PV'!AM25="B1","B",IF('Création champs PV'!AM25="B2","B",IF('Création champs PV'!AM25="1a","1a","")))))</f>
        <v/>
      </c>
      <c r="AN22" s="27" t="str">
        <f>IF('Création champs PV'!AN25=1,1,IF(OR('Création champs PV'!AN25="V1",'Création champs PV'!AN25="V2"),"V",IF('Création champs PV'!AN25="B1","B",IF('Création champs PV'!AN25="B2","B",IF('Création champs PV'!AN25="1a","1a","")))))</f>
        <v/>
      </c>
      <c r="AO22" s="27" t="str">
        <f>IF('Création champs PV'!AO25=1,1,IF(OR('Création champs PV'!AO25="V1",'Création champs PV'!AO25="V2"),"V",IF('Création champs PV'!AO25="B1","B",IF('Création champs PV'!AO25="B2","B",IF('Création champs PV'!AO25="1a","1a","")))))</f>
        <v/>
      </c>
      <c r="AP22" s="27" t="str">
        <f>IF('Création champs PV'!AP25=1,1,IF(OR('Création champs PV'!AP25="V1",'Création champs PV'!AP25="V2"),"V",IF('Création champs PV'!AP25="B1","B",IF('Création champs PV'!AP25="B2","B",IF('Création champs PV'!AP25="1a","1a","")))))</f>
        <v/>
      </c>
      <c r="AQ22" s="27" t="str">
        <f>IF('Création champs PV'!AQ25=1,1,IF(OR('Création champs PV'!AQ25="V1",'Création champs PV'!AQ25="V2"),"V",IF('Création champs PV'!AQ25="B1","B",IF('Création champs PV'!AQ25="B2","B",IF('Création champs PV'!AQ25="1a","1a","")))))</f>
        <v/>
      </c>
      <c r="AR22" s="27" t="str">
        <f>IF('Création champs PV'!AR25=1,1,IF(OR('Création champs PV'!AR25="V1",'Création champs PV'!AR25="V2"),"V",IF('Création champs PV'!AR25="B1","B",IF('Création champs PV'!AR25="B2","B",IF('Création champs PV'!AR25="1a","1a","")))))</f>
        <v/>
      </c>
      <c r="AS22" s="27" t="str">
        <f>IF('Création champs PV'!AS25=1,1,IF(OR('Création champs PV'!AS25="V1",'Création champs PV'!AS25="V2"),"V",IF('Création champs PV'!AS25="B1","B",IF('Création champs PV'!AS25="B2","B",IF('Création champs PV'!AS25="1a","1a","")))))</f>
        <v/>
      </c>
      <c r="AT22" s="27" t="str">
        <f>IF('Création champs PV'!AT25=1,1,IF(OR('Création champs PV'!AT25="V1",'Création champs PV'!AT25="V2"),"V",IF('Création champs PV'!AT25="B1","B",IF('Création champs PV'!AT25="B2","B",IF('Création champs PV'!AT25="1a","1a","")))))</f>
        <v/>
      </c>
      <c r="AU22" s="27" t="str">
        <f>IF('Création champs PV'!AU25=1,1,IF(OR('Création champs PV'!AU25="V1",'Création champs PV'!AU25="V2"),"V",IF('Création champs PV'!AU25="B1","B",IF('Création champs PV'!AU25="B2","B",IF('Création champs PV'!AU25="1a","1a","")))))</f>
        <v/>
      </c>
      <c r="AV22" s="27" t="str">
        <f>IF('Création champs PV'!AV25=1,1,IF(OR('Création champs PV'!AV25="V1",'Création champs PV'!AV25="V2"),"V",IF('Création champs PV'!AV25="B1","B",IF('Création champs PV'!AV25="B2","B",IF('Création champs PV'!AV25="1a","1a","")))))</f>
        <v/>
      </c>
      <c r="AW22" s="27" t="str">
        <f>IF('Création champs PV'!AW25=1,1,IF(OR('Création champs PV'!AW25="V1",'Création champs PV'!AW25="V2"),"V",IF('Création champs PV'!AW25="B1","B",IF('Création champs PV'!AW25="B2","B",IF('Création champs PV'!AW25="1a","1a","")))))</f>
        <v/>
      </c>
      <c r="AX22" s="28" t="str">
        <f>IF('Création champs PV'!AX25=1,1,IF(OR('Création champs PV'!AX25="V1",'Création champs PV'!AX25="V2"),"V",IF('Création champs PV'!AX25="B1","B",IF('Création champs PV'!AX25="B2","B",IF('Création champs PV'!AX25="1a","1a","")))))</f>
        <v/>
      </c>
      <c r="AY22" s="37"/>
      <c r="BA22" s="36"/>
      <c r="BB22" s="26" t="str">
        <f>IF('Création champs PV'!BB25=1,1,IF(OR('Création champs PV'!BB25="V1",'Création champs PV'!BB25="V2"),"V",IF('Création champs PV'!BB25="B1","B",IF('Création champs PV'!BB25="B2","B",IF('Création champs PV'!BB25="1a","1a","")))))</f>
        <v/>
      </c>
      <c r="BC22" s="27" t="str">
        <f>IF('Création champs PV'!BC25=1,1,IF(OR('Création champs PV'!BC25="V1",'Création champs PV'!BC25="V2"),"V",IF('Création champs PV'!BC25="B1","B",IF('Création champs PV'!BC25="B2","B",IF('Création champs PV'!BC25="1a","1a","")))))</f>
        <v/>
      </c>
      <c r="BD22" s="27" t="str">
        <f>IF('Création champs PV'!BD25=1,1,IF(OR('Création champs PV'!BD25="V1",'Création champs PV'!BD25="V2"),"V",IF('Création champs PV'!BD25="B1","B",IF('Création champs PV'!BD25="B2","B",IF('Création champs PV'!BD25="1a","1a","")))))</f>
        <v/>
      </c>
      <c r="BE22" s="27" t="str">
        <f>IF('Création champs PV'!BE25=1,1,IF(OR('Création champs PV'!BE25="V1",'Création champs PV'!BE25="V2"),"V",IF('Création champs PV'!BE25="B1","B",IF('Création champs PV'!BE25="B2","B",IF('Création champs PV'!BE25="1a","1a","")))))</f>
        <v/>
      </c>
      <c r="BF22" s="27" t="str">
        <f>IF('Création champs PV'!BF25=1,1,IF(OR('Création champs PV'!BF25="V1",'Création champs PV'!BF25="V2"),"V",IF('Création champs PV'!BF25="B1","B",IF('Création champs PV'!BF25="B2","B",IF('Création champs PV'!BF25="1a","1a","")))))</f>
        <v/>
      </c>
      <c r="BG22" s="27" t="str">
        <f>IF('Création champs PV'!BG25=1,1,IF(OR('Création champs PV'!BG25="V1",'Création champs PV'!BG25="V2"),"V",IF('Création champs PV'!BG25="B1","B",IF('Création champs PV'!BG25="B2","B",IF('Création champs PV'!BG25="1a","1a","")))))</f>
        <v/>
      </c>
      <c r="BH22" s="27" t="str">
        <f>IF('Création champs PV'!BH25=1,1,IF(OR('Création champs PV'!BH25="V1",'Création champs PV'!BH25="V2"),"V",IF('Création champs PV'!BH25="B1","B",IF('Création champs PV'!BH25="B2","B",IF('Création champs PV'!BH25="1a","1a","")))))</f>
        <v/>
      </c>
      <c r="BI22" s="27" t="str">
        <f>IF('Création champs PV'!BI25=1,1,IF(OR('Création champs PV'!BI25="V1",'Création champs PV'!BI25="V2"),"V",IF('Création champs PV'!BI25="B1","B",IF('Création champs PV'!BI25="B2","B",IF('Création champs PV'!BI25="1a","1a","")))))</f>
        <v/>
      </c>
      <c r="BJ22" s="27" t="str">
        <f>IF('Création champs PV'!BJ25=1,1,IF(OR('Création champs PV'!BJ25="V1",'Création champs PV'!BJ25="V2"),"V",IF('Création champs PV'!BJ25="B1","B",IF('Création champs PV'!BJ25="B2","B",IF('Création champs PV'!BJ25="1a","1a","")))))</f>
        <v/>
      </c>
      <c r="BK22" s="27" t="str">
        <f>IF('Création champs PV'!BK25=1,1,IF(OR('Création champs PV'!BK25="V1",'Création champs PV'!BK25="V2"),"V",IF('Création champs PV'!BK25="B1","B",IF('Création champs PV'!BK25="B2","B",IF('Création champs PV'!BK25="1a","1a","")))))</f>
        <v/>
      </c>
      <c r="BL22" s="27" t="str">
        <f>IF('Création champs PV'!BL25=1,1,IF(OR('Création champs PV'!BL25="V1",'Création champs PV'!BL25="V2"),"V",IF('Création champs PV'!BL25="B1","B",IF('Création champs PV'!BL25="B2","B",IF('Création champs PV'!BL25="1a","1a","")))))</f>
        <v/>
      </c>
      <c r="BM22" s="27" t="str">
        <f>IF('Création champs PV'!BM25=1,1,IF(OR('Création champs PV'!BM25="V1",'Création champs PV'!BM25="V2"),"V",IF('Création champs PV'!BM25="B1","B",IF('Création champs PV'!BM25="B2","B",IF('Création champs PV'!BM25="1a","1a","")))))</f>
        <v/>
      </c>
      <c r="BN22" s="27" t="str">
        <f>IF('Création champs PV'!BN25=1,1,IF(OR('Création champs PV'!BN25="V1",'Création champs PV'!BN25="V2"),"V",IF('Création champs PV'!BN25="B1","B",IF('Création champs PV'!BN25="B2","B",IF('Création champs PV'!BN25="1a","1a","")))))</f>
        <v/>
      </c>
      <c r="BO22" s="28" t="str">
        <f>IF('Création champs PV'!BO25=1,1,IF(OR('Création champs PV'!BO25="V1",'Création champs PV'!BO25="V2"),"V",IF('Création champs PV'!BO25="B1","B",IF('Création champs PV'!BO25="B2","B",IF('Création champs PV'!BO25="1a","1a","")))))</f>
        <v/>
      </c>
      <c r="BP22" s="37"/>
    </row>
    <row r="23" spans="2:109" ht="21" customHeight="1" thickBot="1" x14ac:dyDescent="0.4">
      <c r="B23" s="36"/>
      <c r="C23" s="29" t="str">
        <f>IF('Création champs PV'!C26=1,1,IF(OR('Création champs PV'!C26="V1",'Création champs PV'!C26="V2"),"V",IF('Création champs PV'!C26="B1","B",IF('Création champs PV'!C26="B2","B",IF('Création champs PV'!C26="1a","1a","")))))</f>
        <v/>
      </c>
      <c r="D23" s="30" t="str">
        <f>IF('Création champs PV'!D26=1,1,IF(OR('Création champs PV'!D26="V1",'Création champs PV'!D26="V2"),"V",IF('Création champs PV'!D26="B1","B",IF('Création champs PV'!D26="B2","B",IF('Création champs PV'!D26="1a","1a","")))))</f>
        <v/>
      </c>
      <c r="E23" s="30" t="str">
        <f>IF('Création champs PV'!E26=1,1,IF(OR('Création champs PV'!E26="V1",'Création champs PV'!E26="V2"),"V",IF('Création champs PV'!E26="B1","B",IF('Création champs PV'!E26="B2","B",IF('Création champs PV'!E26="1a","1a","")))))</f>
        <v/>
      </c>
      <c r="F23" s="30" t="str">
        <f>IF('Création champs PV'!F26=1,1,IF(OR('Création champs PV'!F26="V1",'Création champs PV'!F26="V2"),"V",IF('Création champs PV'!F26="B1","B",IF('Création champs PV'!F26="B2","B",IF('Création champs PV'!F26="1a","1a","")))))</f>
        <v/>
      </c>
      <c r="G23" s="30" t="str">
        <f>IF('Création champs PV'!G26=1,1,IF(OR('Création champs PV'!G26="V1",'Création champs PV'!G26="V2"),"V",IF('Création champs PV'!G26="B1","B",IF('Création champs PV'!G26="B2","B",IF('Création champs PV'!G26="1a","1a","")))))</f>
        <v/>
      </c>
      <c r="H23" s="30" t="str">
        <f>IF('Création champs PV'!H26=1,1,IF(OR('Création champs PV'!H26="V1",'Création champs PV'!H26="V2"),"V",IF('Création champs PV'!H26="B1","B",IF('Création champs PV'!H26="B2","B",IF('Création champs PV'!H26="1a","1a","")))))</f>
        <v/>
      </c>
      <c r="I23" s="30" t="str">
        <f>IF('Création champs PV'!I26=1,1,IF(OR('Création champs PV'!I26="V1",'Création champs PV'!I26="V2"),"V",IF('Création champs PV'!I26="B1","B",IF('Création champs PV'!I26="B2","B",IF('Création champs PV'!I26="1a","1a","")))))</f>
        <v/>
      </c>
      <c r="J23" s="30" t="str">
        <f>IF('Création champs PV'!J26=1,1,IF(OR('Création champs PV'!J26="V1",'Création champs PV'!J26="V2"),"V",IF('Création champs PV'!J26="B1","B",IF('Création champs PV'!J26="B2","B",IF('Création champs PV'!J26="1a","1a","")))))</f>
        <v/>
      </c>
      <c r="K23" s="30" t="str">
        <f>IF('Création champs PV'!K26=1,1,IF(OR('Création champs PV'!K26="V1",'Création champs PV'!K26="V2"),"V",IF('Création champs PV'!K26="B1","B",IF('Création champs PV'!K26="B2","B",IF('Création champs PV'!K26="1a","1a","")))))</f>
        <v/>
      </c>
      <c r="L23" s="30" t="str">
        <f>IF('Création champs PV'!L26=1,1,IF(OR('Création champs PV'!L26="V1",'Création champs PV'!L26="V2"),"V",IF('Création champs PV'!L26="B1","B",IF('Création champs PV'!L26="B2","B",IF('Création champs PV'!L26="1a","1a","")))))</f>
        <v/>
      </c>
      <c r="M23" s="30" t="str">
        <f>IF('Création champs PV'!M26=1,1,IF(OR('Création champs PV'!M26="V1",'Création champs PV'!M26="V2"),"V",IF('Création champs PV'!M26="B1","B",IF('Création champs PV'!M26="B2","B",IF('Création champs PV'!M26="1a","1a","")))))</f>
        <v/>
      </c>
      <c r="N23" s="30" t="str">
        <f>IF('Création champs PV'!N26=1,1,IF(OR('Création champs PV'!N26="V1",'Création champs PV'!N26="V2"),"V",IF('Création champs PV'!N26="B1","B",IF('Création champs PV'!N26="B2","B",IF('Création champs PV'!N26="1a","1a","")))))</f>
        <v/>
      </c>
      <c r="O23" s="30" t="str">
        <f>IF('Création champs PV'!O26=1,1,IF(OR('Création champs PV'!O26="V1",'Création champs PV'!O26="V2"),"V",IF('Création champs PV'!O26="B1","B",IF('Création champs PV'!O26="B2","B",IF('Création champs PV'!O26="1a","1a","")))))</f>
        <v/>
      </c>
      <c r="P23" s="31" t="str">
        <f>IF('Création champs PV'!P26=1,1,IF(OR('Création champs PV'!P26="V1",'Création champs PV'!P26="V2"),"V",IF('Création champs PV'!P26="B1","B",IF('Création champs PV'!P26="B2","B",IF('Création champs PV'!P26="1a","1a","")))))</f>
        <v/>
      </c>
      <c r="Q23" s="37"/>
      <c r="S23" s="36"/>
      <c r="T23" s="29" t="str">
        <f>IF('Création champs PV'!T26=1,1,IF(OR('Création champs PV'!T26="V1",'Création champs PV'!T26="V2"),"V",IF('Création champs PV'!T26="B1","B",IF('Création champs PV'!T26="B2","B",IF('Création champs PV'!T26="1a","1a","")))))</f>
        <v/>
      </c>
      <c r="U23" s="30" t="str">
        <f>IF('Création champs PV'!U26=1,1,IF(OR('Création champs PV'!U26="V1",'Création champs PV'!U26="V2"),"V",IF('Création champs PV'!U26="B1","B",IF('Création champs PV'!U26="B2","B",IF('Création champs PV'!U26="1a","1a","")))))</f>
        <v/>
      </c>
      <c r="V23" s="30" t="str">
        <f>IF('Création champs PV'!V26=1,1,IF(OR('Création champs PV'!V26="V1",'Création champs PV'!V26="V2"),"V",IF('Création champs PV'!V26="B1","B",IF('Création champs PV'!V26="B2","B",IF('Création champs PV'!V26="1a","1a","")))))</f>
        <v/>
      </c>
      <c r="W23" s="30" t="str">
        <f>IF('Création champs PV'!W26=1,1,IF(OR('Création champs PV'!W26="V1",'Création champs PV'!W26="V2"),"V",IF('Création champs PV'!W26="B1","B",IF('Création champs PV'!W26="B2","B",IF('Création champs PV'!W26="1a","1a","")))))</f>
        <v/>
      </c>
      <c r="X23" s="30" t="str">
        <f>IF('Création champs PV'!X26=1,1,IF(OR('Création champs PV'!X26="V1",'Création champs PV'!X26="V2"),"V",IF('Création champs PV'!X26="B1","B",IF('Création champs PV'!X26="B2","B",IF('Création champs PV'!X26="1a","1a","")))))</f>
        <v/>
      </c>
      <c r="Y23" s="30" t="str">
        <f>IF('Création champs PV'!Y26=1,1,IF(OR('Création champs PV'!Y26="V1",'Création champs PV'!Y26="V2"),"V",IF('Création champs PV'!Y26="B1","B",IF('Création champs PV'!Y26="B2","B",IF('Création champs PV'!Y26="1a","1a","")))))</f>
        <v/>
      </c>
      <c r="Z23" s="30" t="str">
        <f>IF('Création champs PV'!Z26=1,1,IF(OR('Création champs PV'!Z26="V1",'Création champs PV'!Z26="V2"),"V",IF('Création champs PV'!Z26="B1","B",IF('Création champs PV'!Z26="B2","B",IF('Création champs PV'!Z26="1a","1a","")))))</f>
        <v/>
      </c>
      <c r="AA23" s="30" t="str">
        <f>IF('Création champs PV'!AA26=1,1,IF(OR('Création champs PV'!AA26="V1",'Création champs PV'!AA26="V2"),"V",IF('Création champs PV'!AA26="B1","B",IF('Création champs PV'!AA26="B2","B",IF('Création champs PV'!AA26="1a","1a","")))))</f>
        <v/>
      </c>
      <c r="AB23" s="30" t="str">
        <f>IF('Création champs PV'!AB26=1,1,IF(OR('Création champs PV'!AB26="V1",'Création champs PV'!AB26="V2"),"V",IF('Création champs PV'!AB26="B1","B",IF('Création champs PV'!AB26="B2","B",IF('Création champs PV'!AB26="1a","1a","")))))</f>
        <v/>
      </c>
      <c r="AC23" s="30" t="str">
        <f>IF('Création champs PV'!AC26=1,1,IF(OR('Création champs PV'!AC26="V1",'Création champs PV'!AC26="V2"),"V",IF('Création champs PV'!AC26="B1","B",IF('Création champs PV'!AC26="B2","B",IF('Création champs PV'!AC26="1a","1a","")))))</f>
        <v/>
      </c>
      <c r="AD23" s="30" t="str">
        <f>IF('Création champs PV'!AD26=1,1,IF(OR('Création champs PV'!AD26="V1",'Création champs PV'!AD26="V2"),"V",IF('Création champs PV'!AD26="B1","B",IF('Création champs PV'!AD26="B2","B",IF('Création champs PV'!AD26="1a","1a","")))))</f>
        <v/>
      </c>
      <c r="AE23" s="30" t="str">
        <f>IF('Création champs PV'!AE26=1,1,IF(OR('Création champs PV'!AE26="V1",'Création champs PV'!AE26="V2"),"V",IF('Création champs PV'!AE26="B1","B",IF('Création champs PV'!AE26="B2","B",IF('Création champs PV'!AE26="1a","1a","")))))</f>
        <v/>
      </c>
      <c r="AF23" s="30" t="str">
        <f>IF('Création champs PV'!AF26=1,1,IF(OR('Création champs PV'!AF26="V1",'Création champs PV'!AF26="V2"),"V",IF('Création champs PV'!AF26="B1","B",IF('Création champs PV'!AF26="B2","B",IF('Création champs PV'!AF26="1a","1a","")))))</f>
        <v/>
      </c>
      <c r="AG23" s="31" t="str">
        <f>IF('Création champs PV'!AG26=1,1,IF(OR('Création champs PV'!AG26="V1",'Création champs PV'!AG26="V2"),"V",IF('Création champs PV'!AG26="B1","B",IF('Création champs PV'!AG26="B2","B",IF('Création champs PV'!AG26="1a","1a","")))))</f>
        <v/>
      </c>
      <c r="AH23" s="37"/>
      <c r="AJ23" s="36"/>
      <c r="AK23" s="29" t="str">
        <f>IF('Création champs PV'!AK26=1,1,IF(OR('Création champs PV'!AK26="V1",'Création champs PV'!AK26="V2"),"V",IF('Création champs PV'!AK26="B1","B",IF('Création champs PV'!AK26="B2","B",IF('Création champs PV'!AK26="1a","1a","")))))</f>
        <v/>
      </c>
      <c r="AL23" s="30" t="str">
        <f>IF('Création champs PV'!AL26=1,1,IF(OR('Création champs PV'!AL26="V1",'Création champs PV'!AL26="V2"),"V",IF('Création champs PV'!AL26="B1","B",IF('Création champs PV'!AL26="B2","B",IF('Création champs PV'!AL26="1a","1a","")))))</f>
        <v/>
      </c>
      <c r="AM23" s="30" t="str">
        <f>IF('Création champs PV'!AM26=1,1,IF(OR('Création champs PV'!AM26="V1",'Création champs PV'!AM26="V2"),"V",IF('Création champs PV'!AM26="B1","B",IF('Création champs PV'!AM26="B2","B",IF('Création champs PV'!AM26="1a","1a","")))))</f>
        <v/>
      </c>
      <c r="AN23" s="30" t="str">
        <f>IF('Création champs PV'!AN26=1,1,IF(OR('Création champs PV'!AN26="V1",'Création champs PV'!AN26="V2"),"V",IF('Création champs PV'!AN26="B1","B",IF('Création champs PV'!AN26="B2","B",IF('Création champs PV'!AN26="1a","1a","")))))</f>
        <v/>
      </c>
      <c r="AO23" s="30" t="str">
        <f>IF('Création champs PV'!AO26=1,1,IF(OR('Création champs PV'!AO26="V1",'Création champs PV'!AO26="V2"),"V",IF('Création champs PV'!AO26="B1","B",IF('Création champs PV'!AO26="B2","B",IF('Création champs PV'!AO26="1a","1a","")))))</f>
        <v/>
      </c>
      <c r="AP23" s="30" t="str">
        <f>IF('Création champs PV'!AP26=1,1,IF(OR('Création champs PV'!AP26="V1",'Création champs PV'!AP26="V2"),"V",IF('Création champs PV'!AP26="B1","B",IF('Création champs PV'!AP26="B2","B",IF('Création champs PV'!AP26="1a","1a","")))))</f>
        <v/>
      </c>
      <c r="AQ23" s="30" t="str">
        <f>IF('Création champs PV'!AQ26=1,1,IF(OR('Création champs PV'!AQ26="V1",'Création champs PV'!AQ26="V2"),"V",IF('Création champs PV'!AQ26="B1","B",IF('Création champs PV'!AQ26="B2","B",IF('Création champs PV'!AQ26="1a","1a","")))))</f>
        <v/>
      </c>
      <c r="AR23" s="30" t="str">
        <f>IF('Création champs PV'!AR26=1,1,IF(OR('Création champs PV'!AR26="V1",'Création champs PV'!AR26="V2"),"V",IF('Création champs PV'!AR26="B1","B",IF('Création champs PV'!AR26="B2","B",IF('Création champs PV'!AR26="1a","1a","")))))</f>
        <v/>
      </c>
      <c r="AS23" s="30" t="str">
        <f>IF('Création champs PV'!AS26=1,1,IF(OR('Création champs PV'!AS26="V1",'Création champs PV'!AS26="V2"),"V",IF('Création champs PV'!AS26="B1","B",IF('Création champs PV'!AS26="B2","B",IF('Création champs PV'!AS26="1a","1a","")))))</f>
        <v/>
      </c>
      <c r="AT23" s="30" t="str">
        <f>IF('Création champs PV'!AT26=1,1,IF(OR('Création champs PV'!AT26="V1",'Création champs PV'!AT26="V2"),"V",IF('Création champs PV'!AT26="B1","B",IF('Création champs PV'!AT26="B2","B",IF('Création champs PV'!AT26="1a","1a","")))))</f>
        <v/>
      </c>
      <c r="AU23" s="30" t="str">
        <f>IF('Création champs PV'!AU26=1,1,IF(OR('Création champs PV'!AU26="V1",'Création champs PV'!AU26="V2"),"V",IF('Création champs PV'!AU26="B1","B",IF('Création champs PV'!AU26="B2","B",IF('Création champs PV'!AU26="1a","1a","")))))</f>
        <v/>
      </c>
      <c r="AV23" s="30" t="str">
        <f>IF('Création champs PV'!AV26=1,1,IF(OR('Création champs PV'!AV26="V1",'Création champs PV'!AV26="V2"),"V",IF('Création champs PV'!AV26="B1","B",IF('Création champs PV'!AV26="B2","B",IF('Création champs PV'!AV26="1a","1a","")))))</f>
        <v/>
      </c>
      <c r="AW23" s="30" t="str">
        <f>IF('Création champs PV'!AW26=1,1,IF(OR('Création champs PV'!AW26="V1",'Création champs PV'!AW26="V2"),"V",IF('Création champs PV'!AW26="B1","B",IF('Création champs PV'!AW26="B2","B",IF('Création champs PV'!AW26="1a","1a","")))))</f>
        <v/>
      </c>
      <c r="AX23" s="31" t="str">
        <f>IF('Création champs PV'!AX26=1,1,IF(OR('Création champs PV'!AX26="V1",'Création champs PV'!AX26="V2"),"V",IF('Création champs PV'!AX26="B1","B",IF('Création champs PV'!AX26="B2","B",IF('Création champs PV'!AX26="1a","1a","")))))</f>
        <v/>
      </c>
      <c r="AY23" s="37"/>
      <c r="BA23" s="36"/>
      <c r="BB23" s="29" t="str">
        <f>IF('Création champs PV'!BB26=1,1,IF(OR('Création champs PV'!BB26="V1",'Création champs PV'!BB26="V2"),"V",IF('Création champs PV'!BB26="B1","B",IF('Création champs PV'!BB26="B2","B",IF('Création champs PV'!BB26="1a","1a","")))))</f>
        <v/>
      </c>
      <c r="BC23" s="30" t="str">
        <f>IF('Création champs PV'!BC26=1,1,IF(OR('Création champs PV'!BC26="V1",'Création champs PV'!BC26="V2"),"V",IF('Création champs PV'!BC26="B1","B",IF('Création champs PV'!BC26="B2","B",IF('Création champs PV'!BC26="1a","1a","")))))</f>
        <v/>
      </c>
      <c r="BD23" s="30" t="str">
        <f>IF('Création champs PV'!BD26=1,1,IF(OR('Création champs PV'!BD26="V1",'Création champs PV'!BD26="V2"),"V",IF('Création champs PV'!BD26="B1","B",IF('Création champs PV'!BD26="B2","B",IF('Création champs PV'!BD26="1a","1a","")))))</f>
        <v/>
      </c>
      <c r="BE23" s="30" t="str">
        <f>IF('Création champs PV'!BE26=1,1,IF(OR('Création champs PV'!BE26="V1",'Création champs PV'!BE26="V2"),"V",IF('Création champs PV'!BE26="B1","B",IF('Création champs PV'!BE26="B2","B",IF('Création champs PV'!BE26="1a","1a","")))))</f>
        <v/>
      </c>
      <c r="BF23" s="30" t="str">
        <f>IF('Création champs PV'!BF26=1,1,IF(OR('Création champs PV'!BF26="V1",'Création champs PV'!BF26="V2"),"V",IF('Création champs PV'!BF26="B1","B",IF('Création champs PV'!BF26="B2","B",IF('Création champs PV'!BF26="1a","1a","")))))</f>
        <v/>
      </c>
      <c r="BG23" s="30" t="str">
        <f>IF('Création champs PV'!BG26=1,1,IF(OR('Création champs PV'!BG26="V1",'Création champs PV'!BG26="V2"),"V",IF('Création champs PV'!BG26="B1","B",IF('Création champs PV'!BG26="B2","B",IF('Création champs PV'!BG26="1a","1a","")))))</f>
        <v/>
      </c>
      <c r="BH23" s="30" t="str">
        <f>IF('Création champs PV'!BH26=1,1,IF(OR('Création champs PV'!BH26="V1",'Création champs PV'!BH26="V2"),"V",IF('Création champs PV'!BH26="B1","B",IF('Création champs PV'!BH26="B2","B",IF('Création champs PV'!BH26="1a","1a","")))))</f>
        <v/>
      </c>
      <c r="BI23" s="30" t="str">
        <f>IF('Création champs PV'!BI26=1,1,IF(OR('Création champs PV'!BI26="V1",'Création champs PV'!BI26="V2"),"V",IF('Création champs PV'!BI26="B1","B",IF('Création champs PV'!BI26="B2","B",IF('Création champs PV'!BI26="1a","1a","")))))</f>
        <v/>
      </c>
      <c r="BJ23" s="30" t="str">
        <f>IF('Création champs PV'!BJ26=1,1,IF(OR('Création champs PV'!BJ26="V1",'Création champs PV'!BJ26="V2"),"V",IF('Création champs PV'!BJ26="B1","B",IF('Création champs PV'!BJ26="B2","B",IF('Création champs PV'!BJ26="1a","1a","")))))</f>
        <v/>
      </c>
      <c r="BK23" s="30" t="str">
        <f>IF('Création champs PV'!BK26=1,1,IF(OR('Création champs PV'!BK26="V1",'Création champs PV'!BK26="V2"),"V",IF('Création champs PV'!BK26="B1","B",IF('Création champs PV'!BK26="B2","B",IF('Création champs PV'!BK26="1a","1a","")))))</f>
        <v/>
      </c>
      <c r="BL23" s="30" t="str">
        <f>IF('Création champs PV'!BL26=1,1,IF(OR('Création champs PV'!BL26="V1",'Création champs PV'!BL26="V2"),"V",IF('Création champs PV'!BL26="B1","B",IF('Création champs PV'!BL26="B2","B",IF('Création champs PV'!BL26="1a","1a","")))))</f>
        <v/>
      </c>
      <c r="BM23" s="30" t="str">
        <f>IF('Création champs PV'!BM26=1,1,IF(OR('Création champs PV'!BM26="V1",'Création champs PV'!BM26="V2"),"V",IF('Création champs PV'!BM26="B1","B",IF('Création champs PV'!BM26="B2","B",IF('Création champs PV'!BM26="1a","1a","")))))</f>
        <v/>
      </c>
      <c r="BN23" s="30" t="str">
        <f>IF('Création champs PV'!BN26=1,1,IF(OR('Création champs PV'!BN26="V1",'Création champs PV'!BN26="V2"),"V",IF('Création champs PV'!BN26="B1","B",IF('Création champs PV'!BN26="B2","B",IF('Création champs PV'!BN26="1a","1a","")))))</f>
        <v/>
      </c>
      <c r="BO23" s="31" t="str">
        <f>IF('Création champs PV'!BO26=1,1,IF(OR('Création champs PV'!BO26="V1",'Création champs PV'!BO26="V2"),"V",IF('Création champs PV'!BO26="B1","B",IF('Création champs PV'!BO26="B2","B",IF('Création champs PV'!BO26="1a","1a","")))))</f>
        <v/>
      </c>
      <c r="BP23" s="37"/>
    </row>
    <row r="24" spans="2:109" ht="21" customHeight="1" thickBot="1" x14ac:dyDescent="0.4">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35">
      <c r="B25" s="22">
        <f>SUM(C18:P23)</f>
        <v>0</v>
      </c>
      <c r="C25" s="22"/>
      <c r="D25" s="22"/>
      <c r="E25" s="22"/>
      <c r="F25" s="22"/>
      <c r="G25" s="22"/>
      <c r="I25" s="22"/>
      <c r="J25" s="22"/>
      <c r="K25" s="22"/>
      <c r="L25" s="22"/>
      <c r="M25" s="22"/>
      <c r="N25" s="22"/>
      <c r="O25" s="22"/>
      <c r="P25" s="22"/>
      <c r="S25" s="22">
        <f>SUM(T18:AG23)</f>
        <v>0</v>
      </c>
      <c r="AJ25" s="22">
        <f>SUM(AK18:AX23)</f>
        <v>0</v>
      </c>
      <c r="BA25" s="22">
        <f>SUM(BB18:BO23)</f>
        <v>0</v>
      </c>
    </row>
    <row r="26" spans="2:109" ht="21" customHeight="1" x14ac:dyDescent="0.35"/>
    <row r="27" spans="2:109" ht="21" customHeight="1" x14ac:dyDescent="0.35"/>
    <row r="28" spans="2:109" ht="21" customHeight="1" x14ac:dyDescent="0.35">
      <c r="B28" s="357" t="s">
        <v>36</v>
      </c>
      <c r="C28" s="357"/>
      <c r="D28" s="357"/>
      <c r="E28" s="357"/>
      <c r="F28" s="357"/>
      <c r="G28" s="357"/>
      <c r="H28" s="357"/>
      <c r="I28" s="357"/>
      <c r="J28" s="357"/>
      <c r="K28" s="357"/>
      <c r="L28" s="357"/>
      <c r="M28" s="357"/>
      <c r="N28" s="357"/>
      <c r="O28" s="357"/>
      <c r="P28" s="357"/>
      <c r="Q28" s="357"/>
      <c r="R28" s="61">
        <f>COUNTIF(C31:DD51,"e")</f>
        <v>0</v>
      </c>
    </row>
    <row r="29" spans="2:109" ht="21" customHeight="1" thickBot="1" x14ac:dyDescent="0.4">
      <c r="B29" s="158"/>
      <c r="C29" s="158"/>
      <c r="D29" s="158"/>
      <c r="E29" s="158"/>
      <c r="F29" s="158"/>
      <c r="G29" s="158"/>
      <c r="H29" s="158"/>
      <c r="I29" s="158"/>
      <c r="J29" s="158"/>
      <c r="K29" s="158"/>
      <c r="L29" s="158"/>
      <c r="M29" s="158"/>
      <c r="N29" s="158"/>
      <c r="O29" s="158"/>
      <c r="P29" s="158"/>
      <c r="Q29" s="158"/>
      <c r="R29" s="61"/>
    </row>
    <row r="30" spans="2:109" ht="21" customHeight="1" thickBot="1" x14ac:dyDescent="0.4">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35">
      <c r="B31" s="36"/>
      <c r="C31" s="23" t="str">
        <f>IF('Création champs PV'!C36=1,1,IF(OR('Création champs PV'!C36="V1",'Création champs PV'!C36="V2"),"V",IF('Création champs PV'!C36="B1","B",IF('Création champs PV'!C36="B2","B",IF('Création champs PV'!C36="1a","1a","")))))</f>
        <v/>
      </c>
      <c r="D31" s="24" t="str">
        <f>IF('Création champs PV'!D36=1,1,IF(OR('Création champs PV'!D36="V1",'Création champs PV'!D36="V2"),"V",IF('Création champs PV'!D36="B1","B",IF('Création champs PV'!D36="B2","B",IF('Création champs PV'!D36="1a","1a","")))))</f>
        <v/>
      </c>
      <c r="E31" s="24" t="str">
        <f>IF('Création champs PV'!E36=1,1,IF(OR('Création champs PV'!E36="V1",'Création champs PV'!E36="V2"),"V",IF('Création champs PV'!E36="B1","B",IF('Création champs PV'!E36="B2","B",IF('Création champs PV'!E36="1a","1a","")))))</f>
        <v/>
      </c>
      <c r="F31" s="24" t="str">
        <f>IF('Création champs PV'!F36=1,1,IF(OR('Création champs PV'!F36="V1",'Création champs PV'!F36="V2"),"V",IF('Création champs PV'!F36="B1","B",IF('Création champs PV'!F36="B2","B",IF('Création champs PV'!F36="1a","1a","")))))</f>
        <v/>
      </c>
      <c r="G31" s="24" t="str">
        <f>IF('Création champs PV'!G36=1,1,IF(OR('Création champs PV'!G36="V1",'Création champs PV'!G36="V2"),"V",IF('Création champs PV'!G36="B1","B",IF('Création champs PV'!G36="B2","B",IF('Création champs PV'!G36="1a","1a","")))))</f>
        <v/>
      </c>
      <c r="H31" s="24" t="str">
        <f>IF('Création champs PV'!H36=1,1,IF(OR('Création champs PV'!H36="V1",'Création champs PV'!H36="V2"),"V",IF('Création champs PV'!H36="B1","B",IF('Création champs PV'!H36="B2","B",IF('Création champs PV'!H36="1a","1a","")))))</f>
        <v/>
      </c>
      <c r="I31" s="24" t="str">
        <f>IF('Création champs PV'!I36=1,1,IF(OR('Création champs PV'!I36="V1",'Création champs PV'!I36="V2"),"V",IF('Création champs PV'!I36="B1","B",IF('Création champs PV'!I36="B2","B",IF('Création champs PV'!I36="1a","1a","")))))</f>
        <v/>
      </c>
      <c r="J31" s="24" t="str">
        <f>IF('Création champs PV'!J36=1,1,IF(OR('Création champs PV'!J36="V1",'Création champs PV'!J36="V2"),"V",IF('Création champs PV'!J36="B1","B",IF('Création champs PV'!J36="B2","B",IF('Création champs PV'!J36="1a","1a","")))))</f>
        <v/>
      </c>
      <c r="K31" s="24" t="str">
        <f>IF('Création champs PV'!K36=1,1,IF(OR('Création champs PV'!K36="V1",'Création champs PV'!K36="V2"),"V",IF('Création champs PV'!K36="B1","B",IF('Création champs PV'!K36="B2","B",IF('Création champs PV'!K36="1a","1a","")))))</f>
        <v/>
      </c>
      <c r="L31" s="24" t="str">
        <f>IF('Création champs PV'!L36=1,1,IF(OR('Création champs PV'!L36="V1",'Création champs PV'!L36="V2"),"V",IF('Création champs PV'!L36="B1","B",IF('Création champs PV'!L36="B2","B",IF('Création champs PV'!L36="1a","1a","")))))</f>
        <v/>
      </c>
      <c r="M31" s="24" t="str">
        <f>IF('Création champs PV'!M36=1,1,IF(OR('Création champs PV'!M36="V1",'Création champs PV'!M36="V2"),"V",IF('Création champs PV'!M36="B1","B",IF('Création champs PV'!M36="B2","B",IF('Création champs PV'!M36="1a","1a","")))))</f>
        <v/>
      </c>
      <c r="N31" s="24" t="str">
        <f>IF('Création champs PV'!N36=1,1,IF(OR('Création champs PV'!N36="V1",'Création champs PV'!N36="V2"),"V",IF('Création champs PV'!N36="B1","B",IF('Création champs PV'!N36="B2","B",IF('Création champs PV'!N36="1a","1a","")))))</f>
        <v/>
      </c>
      <c r="O31" s="24" t="str">
        <f>IF('Création champs PV'!O36=1,1,IF(OR('Création champs PV'!O36="V1",'Création champs PV'!O36="V2"),"V",IF('Création champs PV'!O36="B1","B",IF('Création champs PV'!O36="B2","B",IF('Création champs PV'!O36="1a","1a","")))))</f>
        <v/>
      </c>
      <c r="P31" s="24" t="str">
        <f>IF('Création champs PV'!P36=1,1,IF(OR('Création champs PV'!P36="V1",'Création champs PV'!P36="V2"),"V",IF('Création champs PV'!P36="B1","B",IF('Création champs PV'!P36="B2","B",IF('Création champs PV'!P36="1a","1a","")))))</f>
        <v/>
      </c>
      <c r="Q31" s="24" t="str">
        <f>IF('Création champs PV'!Q36=1,1,IF(OR('Création champs PV'!Q36="V1",'Création champs PV'!Q36="V2"),"V",IF('Création champs PV'!Q36="B1","B",IF('Création champs PV'!Q36="B2","B",IF('Création champs PV'!Q36="1a","1a","")))))</f>
        <v/>
      </c>
      <c r="R31" s="24" t="str">
        <f>IF('Création champs PV'!R36=1,1,IF(OR('Création champs PV'!R36="V1",'Création champs PV'!R36="V2"),"V",IF('Création champs PV'!R36="B1","B",IF('Création champs PV'!R36="B2","B",IF('Création champs PV'!R36="1a","1a","")))))</f>
        <v/>
      </c>
      <c r="S31" s="24" t="str">
        <f>IF('Création champs PV'!S36=1,1,IF(OR('Création champs PV'!S36="V1",'Création champs PV'!S36="V2"),"V",IF('Création champs PV'!S36="B1","B",IF('Création champs PV'!S36="B2","B",IF('Création champs PV'!S36="1a","1a","")))))</f>
        <v/>
      </c>
      <c r="T31" s="24" t="str">
        <f>IF('Création champs PV'!T36=1,1,IF(OR('Création champs PV'!T36="V1",'Création champs PV'!T36="V2"),"V",IF('Création champs PV'!T36="B1","B",IF('Création champs PV'!T36="B2","B",IF('Création champs PV'!T36="1a","1a","")))))</f>
        <v/>
      </c>
      <c r="U31" s="24" t="str">
        <f>IF('Création champs PV'!U36=1,1,IF(OR('Création champs PV'!U36="V1",'Création champs PV'!U36="V2"),"V",IF('Création champs PV'!U36="B1","B",IF('Création champs PV'!U36="B2","B",IF('Création champs PV'!U36="1a","1a","")))))</f>
        <v/>
      </c>
      <c r="V31" s="24" t="str">
        <f>IF('Création champs PV'!V36=1,1,IF(OR('Création champs PV'!V36="V1",'Création champs PV'!V36="V2"),"V",IF('Création champs PV'!V36="B1","B",IF('Création champs PV'!V36="B2","B",IF('Création champs PV'!V36="1a","1a","")))))</f>
        <v/>
      </c>
      <c r="W31" s="24" t="str">
        <f>IF('Création champs PV'!W36=1,1,IF(OR('Création champs PV'!W36="V1",'Création champs PV'!W36="V2"),"V",IF('Création champs PV'!W36="B1","B",IF('Création champs PV'!W36="B2","B",IF('Création champs PV'!W36="1a","1a","")))))</f>
        <v/>
      </c>
      <c r="X31" s="24" t="str">
        <f>IF('Création champs PV'!X36=1,1,IF(OR('Création champs PV'!X36="V1",'Création champs PV'!X36="V2"),"V",IF('Création champs PV'!X36="B1","B",IF('Création champs PV'!X36="B2","B",IF('Création champs PV'!X36="1a","1a","")))))</f>
        <v/>
      </c>
      <c r="Y31" s="24" t="str">
        <f>IF('Création champs PV'!Y36=1,1,IF(OR('Création champs PV'!Y36="V1",'Création champs PV'!Y36="V2"),"V",IF('Création champs PV'!Y36="B1","B",IF('Création champs PV'!Y36="B2","B",IF('Création champs PV'!Y36="1a","1a","")))))</f>
        <v/>
      </c>
      <c r="Z31" s="24" t="str">
        <f>IF('Création champs PV'!Z36=1,1,IF(OR('Création champs PV'!Z36="V1",'Création champs PV'!Z36="V2"),"V",IF('Création champs PV'!Z36="B1","B",IF('Création champs PV'!Z36="B2","B",IF('Création champs PV'!Z36="1a","1a","")))))</f>
        <v/>
      </c>
      <c r="AA31" s="24" t="str">
        <f>IF('Création champs PV'!AA36=1,1,IF(OR('Création champs PV'!AA36="V1",'Création champs PV'!AA36="V2"),"V",IF('Création champs PV'!AA36="B1","B",IF('Création champs PV'!AA36="B2","B",IF('Création champs PV'!AA36="1a","1a","")))))</f>
        <v/>
      </c>
      <c r="AB31" s="24" t="str">
        <f>IF('Création champs PV'!AB36=1,1,IF(OR('Création champs PV'!AB36="V1",'Création champs PV'!AB36="V2"),"V",IF('Création champs PV'!AB36="B1","B",IF('Création champs PV'!AB36="B2","B",IF('Création champs PV'!AB36="1a","1a","")))))</f>
        <v/>
      </c>
      <c r="AC31" s="24" t="str">
        <f>IF('Création champs PV'!AC36=1,1,IF(OR('Création champs PV'!AC36="V1",'Création champs PV'!AC36="V2"),"V",IF('Création champs PV'!AC36="B1","B",IF('Création champs PV'!AC36="B2","B",IF('Création champs PV'!AC36="1a","1a","")))))</f>
        <v/>
      </c>
      <c r="AD31" s="24" t="str">
        <f>IF('Création champs PV'!AD36=1,1,IF(OR('Création champs PV'!AD36="V1",'Création champs PV'!AD36="V2"),"V",IF('Création champs PV'!AD36="B1","B",IF('Création champs PV'!AD36="B2","B",IF('Création champs PV'!AD36="1a","1a","")))))</f>
        <v/>
      </c>
      <c r="AE31" s="24" t="str">
        <f>IF('Création champs PV'!AE36=1,1,IF(OR('Création champs PV'!AE36="V1",'Création champs PV'!AE36="V2"),"V",IF('Création champs PV'!AE36="B1","B",IF('Création champs PV'!AE36="B2","B",IF('Création champs PV'!AE36="1a","1a","")))))</f>
        <v/>
      </c>
      <c r="AF31" s="24" t="str">
        <f>IF('Création champs PV'!AF36=1,1,IF(OR('Création champs PV'!AF36="V1",'Création champs PV'!AF36="V2"),"V",IF('Création champs PV'!AF36="B1","B",IF('Création champs PV'!AF36="B2","B",IF('Création champs PV'!AF36="1a","1a","")))))</f>
        <v/>
      </c>
      <c r="AG31" s="24" t="str">
        <f>IF('Création champs PV'!AG36=1,1,IF(OR('Création champs PV'!AG36="V1",'Création champs PV'!AG36="V2"),"V",IF('Création champs PV'!AG36="B1","B",IF('Création champs PV'!AG36="B2","B",IF('Création champs PV'!AG36="1a","1a","")))))</f>
        <v/>
      </c>
      <c r="AH31" s="24" t="str">
        <f>IF('Création champs PV'!AH36=1,1,IF(OR('Création champs PV'!AH36="V1",'Création champs PV'!AH36="V2"),"V",IF('Création champs PV'!AH36="B1","B",IF('Création champs PV'!AH36="B2","B",IF('Création champs PV'!AH36="1a","1a","")))))</f>
        <v/>
      </c>
      <c r="AI31" s="24" t="str">
        <f>IF('Création champs PV'!AI36=1,1,IF(OR('Création champs PV'!AI36="V1",'Création champs PV'!AI36="V2"),"V",IF('Création champs PV'!AI36="B1","B",IF('Création champs PV'!AI36="B2","B",IF('Création champs PV'!AI36="1a","1a","")))))</f>
        <v/>
      </c>
      <c r="AJ31" s="24" t="str">
        <f>IF('Création champs PV'!AJ36=1,1,IF(OR('Création champs PV'!AJ36="V1",'Création champs PV'!AJ36="V2"),"V",IF('Création champs PV'!AJ36="B1","B",IF('Création champs PV'!AJ36="B2","B",IF('Création champs PV'!AJ36="1a","1a","")))))</f>
        <v/>
      </c>
      <c r="AK31" s="24" t="str">
        <f>IF('Création champs PV'!AK36=1,1,IF(OR('Création champs PV'!AK36="V1",'Création champs PV'!AK36="V2"),"V",IF('Création champs PV'!AK36="B1","B",IF('Création champs PV'!AK36="B2","B",IF('Création champs PV'!AK36="1a","1a","")))))</f>
        <v/>
      </c>
      <c r="AL31" s="24" t="str">
        <f>IF('Création champs PV'!AL36=1,1,IF(OR('Création champs PV'!AL36="V1",'Création champs PV'!AL36="V2"),"V",IF('Création champs PV'!AL36="B1","B",IF('Création champs PV'!AL36="B2","B",IF('Création champs PV'!AL36="1a","1a","")))))</f>
        <v/>
      </c>
      <c r="AM31" s="24" t="str">
        <f>IF('Création champs PV'!AM36=1,1,IF(OR('Création champs PV'!AM36="V1",'Création champs PV'!AM36="V2"),"V",IF('Création champs PV'!AM36="B1","B",IF('Création champs PV'!AM36="B2","B",IF('Création champs PV'!AM36="1a","1a","")))))</f>
        <v/>
      </c>
      <c r="AN31" s="24" t="str">
        <f>IF('Création champs PV'!AN36=1,1,IF(OR('Création champs PV'!AN36="V1",'Création champs PV'!AN36="V2"),"V",IF('Création champs PV'!AN36="B1","B",IF('Création champs PV'!AN36="B2","B",IF('Création champs PV'!AN36="1a","1a","")))))</f>
        <v/>
      </c>
      <c r="AO31" s="24" t="str">
        <f>IF('Création champs PV'!AO36=1,1,IF(OR('Création champs PV'!AO36="V1",'Création champs PV'!AO36="V2"),"V",IF('Création champs PV'!AO36="B1","B",IF('Création champs PV'!AO36="B2","B",IF('Création champs PV'!AO36="1a","1a","")))))</f>
        <v/>
      </c>
      <c r="AP31" s="24" t="str">
        <f>IF('Création champs PV'!AP36=1,1,IF(OR('Création champs PV'!AP36="V1",'Création champs PV'!AP36="V2"),"V",IF('Création champs PV'!AP36="B1","B",IF('Création champs PV'!AP36="B2","B",IF('Création champs PV'!AP36="1a","1a","")))))</f>
        <v/>
      </c>
      <c r="AQ31" s="24" t="str">
        <f>IF('Création champs PV'!AQ36=1,1,IF(OR('Création champs PV'!AQ36="V1",'Création champs PV'!AQ36="V2"),"V",IF('Création champs PV'!AQ36="B1","B",IF('Création champs PV'!AQ36="B2","B",IF('Création champs PV'!AQ36="1a","1a","")))))</f>
        <v/>
      </c>
      <c r="AR31" s="24" t="str">
        <f>IF('Création champs PV'!AR36=1,1,IF(OR('Création champs PV'!AR36="V1",'Création champs PV'!AR36="V2"),"V",IF('Création champs PV'!AR36="B1","B",IF('Création champs PV'!AR36="B2","B",IF('Création champs PV'!AR36="1a","1a","")))))</f>
        <v/>
      </c>
      <c r="AS31" s="24" t="str">
        <f>IF('Création champs PV'!AS36=1,1,IF(OR('Création champs PV'!AS36="V1",'Création champs PV'!AS36="V2"),"V",IF('Création champs PV'!AS36="B1","B",IF('Création champs PV'!AS36="B2","B",IF('Création champs PV'!AS36="1a","1a","")))))</f>
        <v/>
      </c>
      <c r="AT31" s="24" t="str">
        <f>IF('Création champs PV'!AT36=1,1,IF(OR('Création champs PV'!AT36="V1",'Création champs PV'!AT36="V2"),"V",IF('Création champs PV'!AT36="B1","B",IF('Création champs PV'!AT36="B2","B",IF('Création champs PV'!AT36="1a","1a","")))))</f>
        <v/>
      </c>
      <c r="AU31" s="24" t="str">
        <f>IF('Création champs PV'!AU36=1,1,IF(OR('Création champs PV'!AU36="V1",'Création champs PV'!AU36="V2"),"V",IF('Création champs PV'!AU36="B1","B",IF('Création champs PV'!AU36="B2","B",IF('Création champs PV'!AU36="1a","1a","")))))</f>
        <v/>
      </c>
      <c r="AV31" s="24" t="str">
        <f>IF('Création champs PV'!AV36=1,1,IF(OR('Création champs PV'!AV36="V1",'Création champs PV'!AV36="V2"),"V",IF('Création champs PV'!AV36="B1","B",IF('Création champs PV'!AV36="B2","B",IF('Création champs PV'!AV36="1a","1a","")))))</f>
        <v/>
      </c>
      <c r="AW31" s="24" t="str">
        <f>IF('Création champs PV'!AW36=1,1,IF(OR('Création champs PV'!AW36="V1",'Création champs PV'!AW36="V2"),"V",IF('Création champs PV'!AW36="B1","B",IF('Création champs PV'!AW36="B2","B",IF('Création champs PV'!AW36="1a","1a","")))))</f>
        <v/>
      </c>
      <c r="AX31" s="24" t="str">
        <f>IF('Création champs PV'!AX36=1,1,IF(OR('Création champs PV'!AX36="V1",'Création champs PV'!AX36="V2"),"V",IF('Création champs PV'!AX36="B1","B",IF('Création champs PV'!AX36="B2","B",IF('Création champs PV'!AX36="1a","1a","")))))</f>
        <v/>
      </c>
      <c r="AY31" s="24" t="str">
        <f>IF('Création champs PV'!AY36=1,1,IF(OR('Création champs PV'!AY36="V1",'Création champs PV'!AY36="V2"),"V",IF('Création champs PV'!AY36="B1","B",IF('Création champs PV'!AY36="B2","B",IF('Création champs PV'!AY36="1a","1a","")))))</f>
        <v/>
      </c>
      <c r="AZ31" s="24" t="str">
        <f>IF('Création champs PV'!AZ36=1,1,IF(OR('Création champs PV'!AZ36="V1",'Création champs PV'!AZ36="V2"),"V",IF('Création champs PV'!AZ36="B1","B",IF('Création champs PV'!AZ36="B2","B",IF('Création champs PV'!AZ36="1a","1a","")))))</f>
        <v/>
      </c>
      <c r="BA31" s="24" t="str">
        <f>IF('Création champs PV'!BA36=1,1,IF(OR('Création champs PV'!BA36="V1",'Création champs PV'!BA36="V2"),"V",IF('Création champs PV'!BA36="B1","B",IF('Création champs PV'!BA36="B2","B",IF('Création champs PV'!BA36="1a","1a","")))))</f>
        <v/>
      </c>
      <c r="BB31" s="24" t="str">
        <f>IF('Création champs PV'!BB36=1,1,IF(OR('Création champs PV'!BB36="V1",'Création champs PV'!BB36="V2"),"V",IF('Création champs PV'!BB36="B1","B",IF('Création champs PV'!BB36="B2","B",IF('Création champs PV'!BB36="1a","1a","")))))</f>
        <v/>
      </c>
      <c r="BC31" s="24" t="str">
        <f>IF('Création champs PV'!BC36=1,1,IF(OR('Création champs PV'!BC36="V1",'Création champs PV'!BC36="V2"),"V",IF('Création champs PV'!BC36="B1","B",IF('Création champs PV'!BC36="B2","B",IF('Création champs PV'!BC36="1a","1a","")))))</f>
        <v/>
      </c>
      <c r="BD31" s="24" t="str">
        <f>IF('Création champs PV'!BD36=1,1,IF(OR('Création champs PV'!BD36="V1",'Création champs PV'!BD36="V2"),"V",IF('Création champs PV'!BD36="B1","B",IF('Création champs PV'!BD36="B2","B",IF('Création champs PV'!BD36="1a","1a","")))))</f>
        <v/>
      </c>
      <c r="BE31" s="24" t="str">
        <f>IF('Création champs PV'!BE36=1,1,IF(OR('Création champs PV'!BE36="V1",'Création champs PV'!BE36="V2"),"V",IF('Création champs PV'!BE36="B1","B",IF('Création champs PV'!BE36="B2","B",IF('Création champs PV'!BE36="1a","1a","")))))</f>
        <v/>
      </c>
      <c r="BF31" s="24" t="str">
        <f>IF('Création champs PV'!BF36=1,1,IF(OR('Création champs PV'!BF36="V1",'Création champs PV'!BF36="V2"),"V",IF('Création champs PV'!BF36="B1","B",IF('Création champs PV'!BF36="B2","B",IF('Création champs PV'!BF36="1a","1a","")))))</f>
        <v/>
      </c>
      <c r="BG31" s="24" t="str">
        <f>IF('Création champs PV'!BG36=1,1,IF(OR('Création champs PV'!BG36="V1",'Création champs PV'!BG36="V2"),"V",IF('Création champs PV'!BG36="B1","B",IF('Création champs PV'!BG36="B2","B",IF('Création champs PV'!BG36="1a","1a","")))))</f>
        <v/>
      </c>
      <c r="BH31" s="24" t="str">
        <f>IF('Création champs PV'!BH36=1,1,IF(OR('Création champs PV'!BH36="V1",'Création champs PV'!BH36="V2"),"V",IF('Création champs PV'!BH36="B1","B",IF('Création champs PV'!BH36="B2","B",IF('Création champs PV'!BH36="1a","1a","")))))</f>
        <v/>
      </c>
      <c r="BI31" s="24" t="str">
        <f>IF('Création champs PV'!BI36=1,1,IF(OR('Création champs PV'!BI36="V1",'Création champs PV'!BI36="V2"),"V",IF('Création champs PV'!BI36="B1","B",IF('Création champs PV'!BI36="B2","B",IF('Création champs PV'!BI36="1a","1a","")))))</f>
        <v/>
      </c>
      <c r="BJ31" s="24" t="str">
        <f>IF('Création champs PV'!BJ36=1,1,IF(OR('Création champs PV'!BJ36="V1",'Création champs PV'!BJ36="V2"),"V",IF('Création champs PV'!BJ36="B1","B",IF('Création champs PV'!BJ36="B2","B",IF('Création champs PV'!BJ36="1a","1a","")))))</f>
        <v/>
      </c>
      <c r="BK31" s="24" t="str">
        <f>IF('Création champs PV'!BK36=1,1,IF(OR('Création champs PV'!BK36="V1",'Création champs PV'!BK36="V2"),"V",IF('Création champs PV'!BK36="B1","B",IF('Création champs PV'!BK36="B2","B",IF('Création champs PV'!BK36="1a","1a","")))))</f>
        <v/>
      </c>
      <c r="BL31" s="24" t="str">
        <f>IF('Création champs PV'!BL36=1,1,IF(OR('Création champs PV'!BL36="V1",'Création champs PV'!BL36="V2"),"V",IF('Création champs PV'!BL36="B1","B",IF('Création champs PV'!BL36="B2","B",IF('Création champs PV'!BL36="1a","1a","")))))</f>
        <v/>
      </c>
      <c r="BM31" s="24" t="str">
        <f>IF('Création champs PV'!BM36=1,1,IF(OR('Création champs PV'!BM36="V1",'Création champs PV'!BM36="V2"),"V",IF('Création champs PV'!BM36="B1","B",IF('Création champs PV'!BM36="B2","B",IF('Création champs PV'!BM36="1a","1a","")))))</f>
        <v/>
      </c>
      <c r="BN31" s="24" t="str">
        <f>IF('Création champs PV'!BN36=1,1,IF(OR('Création champs PV'!BN36="V1",'Création champs PV'!BN36="V2"),"V",IF('Création champs PV'!BN36="B1","B",IF('Création champs PV'!BN36="B2","B",IF('Création champs PV'!BN36="1a","1a","")))))</f>
        <v/>
      </c>
      <c r="BO31" s="24" t="str">
        <f>IF('Création champs PV'!BO36=1,1,IF(OR('Création champs PV'!BO36="V1",'Création champs PV'!BO36="V2"),"V",IF('Création champs PV'!BO36="B1","B",IF('Création champs PV'!BO36="B2","B",IF('Création champs PV'!BO36="1a","1a","")))))</f>
        <v/>
      </c>
      <c r="BP31" s="24" t="str">
        <f>IF('Création champs PV'!BP36=1,1,IF(OR('Création champs PV'!BP36="V1",'Création champs PV'!BP36="V2"),"V",IF('Création champs PV'!BP36="B1","B",IF('Création champs PV'!BP36="B2","B",IF('Création champs PV'!BP36="1a","1a","")))))</f>
        <v/>
      </c>
      <c r="BQ31" s="24" t="str">
        <f>IF('Création champs PV'!BQ36=1,1,IF(OR('Création champs PV'!BQ36="V1",'Création champs PV'!BQ36="V2"),"V",IF('Création champs PV'!BQ36="B1","B",IF('Création champs PV'!BQ36="B2","B",IF('Création champs PV'!BQ36="1a","1a","")))))</f>
        <v/>
      </c>
      <c r="BR31" s="24" t="str">
        <f>IF('Création champs PV'!BR36=1,1,IF(OR('Création champs PV'!BR36="V1",'Création champs PV'!BR36="V2"),"V",IF('Création champs PV'!BR36="B1","B",IF('Création champs PV'!BR36="B2","B",IF('Création champs PV'!BR36="1a","1a","")))))</f>
        <v/>
      </c>
      <c r="BS31" s="24" t="str">
        <f>IF('Création champs PV'!BS36=1,1,IF(OR('Création champs PV'!BS36="V1",'Création champs PV'!BS36="V2"),"V",IF('Création champs PV'!BS36="B1","B",IF('Création champs PV'!BS36="B2","B",IF('Création champs PV'!BS36="1a","1a","")))))</f>
        <v/>
      </c>
      <c r="BT31" s="24" t="str">
        <f>IF('Création champs PV'!BT36=1,1,IF(OR('Création champs PV'!BT36="V1",'Création champs PV'!BT36="V2"),"V",IF('Création champs PV'!BT36="B1","B",IF('Création champs PV'!BT36="B2","B",IF('Création champs PV'!BT36="1a","1a","")))))</f>
        <v/>
      </c>
      <c r="BU31" s="24" t="str">
        <f>IF('Création champs PV'!BU36=1,1,IF(OR('Création champs PV'!BU36="V1",'Création champs PV'!BU36="V2"),"V",IF('Création champs PV'!BU36="B1","B",IF('Création champs PV'!BU36="B2","B",IF('Création champs PV'!BU36="1a","1a","")))))</f>
        <v/>
      </c>
      <c r="BV31" s="24" t="str">
        <f>IF('Création champs PV'!BV36=1,1,IF(OR('Création champs PV'!BV36="V1",'Création champs PV'!BV36="V2"),"V",IF('Création champs PV'!BV36="B1","B",IF('Création champs PV'!BV36="B2","B",IF('Création champs PV'!BV36="1a","1a","")))))</f>
        <v/>
      </c>
      <c r="BW31" s="24" t="str">
        <f>IF('Création champs PV'!BW36=1,1,IF(OR('Création champs PV'!BW36="V1",'Création champs PV'!BW36="V2"),"V",IF('Création champs PV'!BW36="B1","B",IF('Création champs PV'!BW36="B2","B",IF('Création champs PV'!BW36="1a","1a","")))))</f>
        <v/>
      </c>
      <c r="BX31" s="24" t="str">
        <f>IF('Création champs PV'!BX36=1,1,IF(OR('Création champs PV'!BX36="V1",'Création champs PV'!BX36="V2"),"V",IF('Création champs PV'!BX36="B1","B",IF('Création champs PV'!BX36="B2","B",IF('Création champs PV'!BX36="1a","1a","")))))</f>
        <v/>
      </c>
      <c r="BY31" s="24" t="str">
        <f>IF('Création champs PV'!BY36=1,1,IF(OR('Création champs PV'!BY36="V1",'Création champs PV'!BY36="V2"),"V",IF('Création champs PV'!BY36="B1","B",IF('Création champs PV'!BY36="B2","B",IF('Création champs PV'!BY36="1a","1a","")))))</f>
        <v/>
      </c>
      <c r="BZ31" s="24" t="str">
        <f>IF('Création champs PV'!BZ36=1,1,IF(OR('Création champs PV'!BZ36="V1",'Création champs PV'!BZ36="V2"),"V",IF('Création champs PV'!BZ36="B1","B",IF('Création champs PV'!BZ36="B2","B",IF('Création champs PV'!BZ36="1a","1a","")))))</f>
        <v/>
      </c>
      <c r="CA31" s="24" t="str">
        <f>IF('Création champs PV'!CA36=1,1,IF(OR('Création champs PV'!CA36="V1",'Création champs PV'!CA36="V2"),"V",IF('Création champs PV'!CA36="B1","B",IF('Création champs PV'!CA36="B2","B",IF('Création champs PV'!CA36="1a","1a","")))))</f>
        <v/>
      </c>
      <c r="CB31" s="24" t="str">
        <f>IF('Création champs PV'!CB36=1,1,IF(OR('Création champs PV'!CB36="V1",'Création champs PV'!CB36="V2"),"V",IF('Création champs PV'!CB36="B1","B",IF('Création champs PV'!CB36="B2","B",IF('Création champs PV'!CB36="1a","1a","")))))</f>
        <v/>
      </c>
      <c r="CC31" s="24" t="str">
        <f>IF('Création champs PV'!CC36=1,1,IF(OR('Création champs PV'!CC36="V1",'Création champs PV'!CC36="V2"),"V",IF('Création champs PV'!CC36="B1","B",IF('Création champs PV'!CC36="B2","B",IF('Création champs PV'!CC36="1a","1a","")))))</f>
        <v/>
      </c>
      <c r="CD31" s="24" t="str">
        <f>IF('Création champs PV'!CD36=1,1,IF(OR('Création champs PV'!CD36="V1",'Création champs PV'!CD36="V2"),"V",IF('Création champs PV'!CD36="B1","B",IF('Création champs PV'!CD36="B2","B",IF('Création champs PV'!CD36="1a","1a","")))))</f>
        <v/>
      </c>
      <c r="CE31" s="24" t="str">
        <f>IF('Création champs PV'!CE36=1,1,IF(OR('Création champs PV'!CE36="V1",'Création champs PV'!CE36="V2"),"V",IF('Création champs PV'!CE36="B1","B",IF('Création champs PV'!CE36="B2","B",IF('Création champs PV'!CE36="1a","1a","")))))</f>
        <v/>
      </c>
      <c r="CF31" s="24" t="str">
        <f>IF('Création champs PV'!CF36=1,1,IF(OR('Création champs PV'!CF36="V1",'Création champs PV'!CF36="V2"),"V",IF('Création champs PV'!CF36="B1","B",IF('Création champs PV'!CF36="B2","B",IF('Création champs PV'!CF36="1a","1a","")))))</f>
        <v/>
      </c>
      <c r="CG31" s="24" t="str">
        <f>IF('Création champs PV'!CG36=1,1,IF(OR('Création champs PV'!CG36="V1",'Création champs PV'!CG36="V2"),"V",IF('Création champs PV'!CG36="B1","B",IF('Création champs PV'!CG36="B2","B",IF('Création champs PV'!CG36="1a","1a","")))))</f>
        <v/>
      </c>
      <c r="CH31" s="24" t="str">
        <f>IF('Création champs PV'!CH36=1,1,IF(OR('Création champs PV'!CH36="V1",'Création champs PV'!CH36="V2"),"V",IF('Création champs PV'!CH36="B1","B",IF('Création champs PV'!CH36="B2","B",IF('Création champs PV'!CH36="1a","1a","")))))</f>
        <v/>
      </c>
      <c r="CI31" s="24" t="str">
        <f>IF('Création champs PV'!CI36=1,1,IF(OR('Création champs PV'!CI36="V1",'Création champs PV'!CI36="V2"),"V",IF('Création champs PV'!CI36="B1","B",IF('Création champs PV'!CI36="B2","B",IF('Création champs PV'!CI36="1a","1a","")))))</f>
        <v/>
      </c>
      <c r="CJ31" s="24" t="str">
        <f>IF('Création champs PV'!CJ36=1,1,IF(OR('Création champs PV'!CJ36="V1",'Création champs PV'!CJ36="V2"),"V",IF('Création champs PV'!CJ36="B1","B",IF('Création champs PV'!CJ36="B2","B",IF('Création champs PV'!CJ36="1a","1a","")))))</f>
        <v/>
      </c>
      <c r="CK31" s="24" t="str">
        <f>IF('Création champs PV'!CK36=1,1,IF(OR('Création champs PV'!CK36="V1",'Création champs PV'!CK36="V2"),"V",IF('Création champs PV'!CK36="B1","B",IF('Création champs PV'!CK36="B2","B",IF('Création champs PV'!CK36="1a","1a","")))))</f>
        <v/>
      </c>
      <c r="CL31" s="24" t="str">
        <f>IF('Création champs PV'!CL36=1,1,IF(OR('Création champs PV'!CL36="V1",'Création champs PV'!CL36="V2"),"V",IF('Création champs PV'!CL36="B1","B",IF('Création champs PV'!CL36="B2","B",IF('Création champs PV'!CL36="1a","1a","")))))</f>
        <v/>
      </c>
      <c r="CM31" s="24" t="str">
        <f>IF('Création champs PV'!CM36=1,1,IF(OR('Création champs PV'!CM36="V1",'Création champs PV'!CM36="V2"),"V",IF('Création champs PV'!CM36="B1","B",IF('Création champs PV'!CM36="B2","B",IF('Création champs PV'!CM36="1a","1a","")))))</f>
        <v/>
      </c>
      <c r="CN31" s="24" t="str">
        <f>IF('Création champs PV'!CN36=1,1,IF(OR('Création champs PV'!CN36="V1",'Création champs PV'!CN36="V2"),"V",IF('Création champs PV'!CN36="B1","B",IF('Création champs PV'!CN36="B2","B",IF('Création champs PV'!CN36="1a","1a","")))))</f>
        <v/>
      </c>
      <c r="CO31" s="24" t="str">
        <f>IF('Création champs PV'!CO36=1,1,IF(OR('Création champs PV'!CO36="V1",'Création champs PV'!CO36="V2"),"V",IF('Création champs PV'!CO36="B1","B",IF('Création champs PV'!CO36="B2","B",IF('Création champs PV'!CO36="1a","1a","")))))</f>
        <v/>
      </c>
      <c r="CP31" s="24" t="str">
        <f>IF('Création champs PV'!CP36=1,1,IF(OR('Création champs PV'!CP36="V1",'Création champs PV'!CP36="V2"),"V",IF('Création champs PV'!CP36="B1","B",IF('Création champs PV'!CP36="B2","B",IF('Création champs PV'!CP36="1a","1a","")))))</f>
        <v/>
      </c>
      <c r="CQ31" s="24" t="str">
        <f>IF('Création champs PV'!CQ36=1,1,IF(OR('Création champs PV'!CQ36="V1",'Création champs PV'!CQ36="V2"),"V",IF('Création champs PV'!CQ36="B1","B",IF('Création champs PV'!CQ36="B2","B",IF('Création champs PV'!CQ36="1a","1a","")))))</f>
        <v/>
      </c>
      <c r="CR31" s="24" t="str">
        <f>IF('Création champs PV'!CR36=1,1,IF(OR('Création champs PV'!CR36="V1",'Création champs PV'!CR36="V2"),"V",IF('Création champs PV'!CR36="B1","B",IF('Création champs PV'!CR36="B2","B",IF('Création champs PV'!CR36="1a","1a","")))))</f>
        <v/>
      </c>
      <c r="CS31" s="24" t="str">
        <f>IF('Création champs PV'!CS36=1,1,IF(OR('Création champs PV'!CS36="V1",'Création champs PV'!CS36="V2"),"V",IF('Création champs PV'!CS36="B1","B",IF('Création champs PV'!CS36="B2","B",IF('Création champs PV'!CS36="1a","1a","")))))</f>
        <v/>
      </c>
      <c r="CT31" s="24" t="str">
        <f>IF('Création champs PV'!CT36=1,1,IF(OR('Création champs PV'!CT36="V1",'Création champs PV'!CT36="V2"),"V",IF('Création champs PV'!CT36="B1","B",IF('Création champs PV'!CT36="B2","B",IF('Création champs PV'!CT36="1a","1a","")))))</f>
        <v/>
      </c>
      <c r="CU31" s="24" t="str">
        <f>IF('Création champs PV'!CU36=1,1,IF(OR('Création champs PV'!CU36="V1",'Création champs PV'!CU36="V2"),"V",IF('Création champs PV'!CU36="B1","B",IF('Création champs PV'!CU36="B2","B",IF('Création champs PV'!CU36="1a","1a","")))))</f>
        <v/>
      </c>
      <c r="CV31" s="24" t="str">
        <f>IF('Création champs PV'!CV36=1,1,IF(OR('Création champs PV'!CV36="V1",'Création champs PV'!CV36="V2"),"V",IF('Création champs PV'!CV36="B1","B",IF('Création champs PV'!CV36="B2","B",IF('Création champs PV'!CV36="1a","1a","")))))</f>
        <v/>
      </c>
      <c r="CW31" s="24" t="str">
        <f>IF('Création champs PV'!CW36=1,1,IF(OR('Création champs PV'!CW36="V1",'Création champs PV'!CW36="V2"),"V",IF('Création champs PV'!CW36="B1","B",IF('Création champs PV'!CW36="B2","B",IF('Création champs PV'!CW36="1a","1a","")))))</f>
        <v/>
      </c>
      <c r="CX31" s="24" t="str">
        <f>IF('Création champs PV'!CX36=1,1,IF(OR('Création champs PV'!CX36="V1",'Création champs PV'!CX36="V2"),"V",IF('Création champs PV'!CX36="B1","B",IF('Création champs PV'!CX36="B2","B",IF('Création champs PV'!CX36="1a","1a","")))))</f>
        <v/>
      </c>
      <c r="CY31" s="24" t="str">
        <f>IF('Création champs PV'!CY36=1,1,IF(OR('Création champs PV'!CY36="V1",'Création champs PV'!CY36="V2"),"V",IF('Création champs PV'!CY36="B1","B",IF('Création champs PV'!CY36="B2","B",IF('Création champs PV'!CY36="1a","1a","")))))</f>
        <v/>
      </c>
      <c r="CZ31" s="24" t="str">
        <f>IF('Création champs PV'!CZ36=1,1,IF(OR('Création champs PV'!CZ36="V1",'Création champs PV'!CZ36="V2"),"V",IF('Création champs PV'!CZ36="B1","B",IF('Création champs PV'!CZ36="B2","B",IF('Création champs PV'!CZ36="1a","1a","")))))</f>
        <v/>
      </c>
      <c r="DA31" s="24" t="str">
        <f>IF('Création champs PV'!DA36=1,1,IF(OR('Création champs PV'!DA36="V1",'Création champs PV'!DA36="V2"),"V",IF('Création champs PV'!DA36="B1","B",IF('Création champs PV'!DA36="B2","B",IF('Création champs PV'!DA36="1a","1a","")))))</f>
        <v/>
      </c>
      <c r="DB31" s="24" t="str">
        <f>IF('Création champs PV'!DB36=1,1,IF(OR('Création champs PV'!DB36="V1",'Création champs PV'!DB36="V2"),"V",IF('Création champs PV'!DB36="B1","B",IF('Création champs PV'!DB36="B2","B",IF('Création champs PV'!DB36="1a","1a","")))))</f>
        <v/>
      </c>
      <c r="DC31" s="24" t="str">
        <f>IF('Création champs PV'!DC36=1,1,IF(OR('Création champs PV'!DC36="V1",'Création champs PV'!DC36="V2"),"V",IF('Création champs PV'!DC36="B1","B",IF('Création champs PV'!DC36="B2","B",IF('Création champs PV'!DC36="1a","1a","")))))</f>
        <v/>
      </c>
      <c r="DD31" s="25" t="str">
        <f>IF('Création champs PV'!DD36=1,1,IF(OR('Création champs PV'!DD36="V1",'Création champs PV'!DD36="V2"),"V",IF('Création champs PV'!DD36="B1","B",IF('Création champs PV'!DD36="B2","B",IF('Création champs PV'!DD36="1a","1a","")))))</f>
        <v/>
      </c>
      <c r="DE31" s="37"/>
    </row>
    <row r="32" spans="2:109" ht="21" customHeight="1" x14ac:dyDescent="0.35">
      <c r="B32" s="36"/>
      <c r="C32" s="26" t="str">
        <f>IF('Création champs PV'!C37=1,1,IF(OR('Création champs PV'!C37="V1",'Création champs PV'!C37="V2"),"V",IF('Création champs PV'!C37="B1","B",IF('Création champs PV'!C37="B2","B",IF('Création champs PV'!C37="1a","1a","")))))</f>
        <v/>
      </c>
      <c r="D32" s="27" t="str">
        <f>IF('Création champs PV'!D37=1,1,IF(OR('Création champs PV'!D37="V1",'Création champs PV'!D37="V2"),"V",IF('Création champs PV'!D37="B1","B",IF('Création champs PV'!D37="B2","B",IF('Création champs PV'!D37="1a","1a","")))))</f>
        <v/>
      </c>
      <c r="E32" s="27" t="str">
        <f>IF('Création champs PV'!E37=1,1,IF(OR('Création champs PV'!E37="V1",'Création champs PV'!E37="V2"),"V",IF('Création champs PV'!E37="B1","B",IF('Création champs PV'!E37="B2","B",IF('Création champs PV'!E37="1a","1a","")))))</f>
        <v/>
      </c>
      <c r="F32" s="27" t="str">
        <f>IF('Création champs PV'!F37=1,1,IF(OR('Création champs PV'!F37="V1",'Création champs PV'!F37="V2"),"V",IF('Création champs PV'!F37="B1","B",IF('Création champs PV'!F37="B2","B",IF('Création champs PV'!F37="1a","1a","")))))</f>
        <v/>
      </c>
      <c r="G32" s="27" t="str">
        <f>IF('Création champs PV'!G37=1,1,IF(OR('Création champs PV'!G37="V1",'Création champs PV'!G37="V2"),"V",IF('Création champs PV'!G37="B1","B",IF('Création champs PV'!G37="B2","B",IF('Création champs PV'!G37="1a","1a","")))))</f>
        <v/>
      </c>
      <c r="H32" s="27" t="str">
        <f>IF('Création champs PV'!H37=1,1,IF(OR('Création champs PV'!H37="V1",'Création champs PV'!H37="V2"),"V",IF('Création champs PV'!H37="B1","B",IF('Création champs PV'!H37="B2","B",IF('Création champs PV'!H37="1a","1a","")))))</f>
        <v/>
      </c>
      <c r="I32" s="27" t="str">
        <f>IF('Création champs PV'!I37=1,1,IF(OR('Création champs PV'!I37="V1",'Création champs PV'!I37="V2"),"V",IF('Création champs PV'!I37="B1","B",IF('Création champs PV'!I37="B2","B",IF('Création champs PV'!I37="1a","1a","")))))</f>
        <v/>
      </c>
      <c r="J32" s="27" t="str">
        <f>IF('Création champs PV'!J37=1,1,IF(OR('Création champs PV'!J37="V1",'Création champs PV'!J37="V2"),"V",IF('Création champs PV'!J37="B1","B",IF('Création champs PV'!J37="B2","B",IF('Création champs PV'!J37="1a","1a","")))))</f>
        <v/>
      </c>
      <c r="K32" s="27" t="str">
        <f>IF('Création champs PV'!K37=1,1,IF(OR('Création champs PV'!K37="V1",'Création champs PV'!K37="V2"),"V",IF('Création champs PV'!K37="B1","B",IF('Création champs PV'!K37="B2","B",IF('Création champs PV'!K37="1a","1a","")))))</f>
        <v/>
      </c>
      <c r="L32" s="27" t="str">
        <f>IF('Création champs PV'!L37=1,1,IF(OR('Création champs PV'!L37="V1",'Création champs PV'!L37="V2"),"V",IF('Création champs PV'!L37="B1","B",IF('Création champs PV'!L37="B2","B",IF('Création champs PV'!L37="1a","1a","")))))</f>
        <v/>
      </c>
      <c r="M32" s="27" t="str">
        <f>IF('Création champs PV'!M37=1,1,IF(OR('Création champs PV'!M37="V1",'Création champs PV'!M37="V2"),"V",IF('Création champs PV'!M37="B1","B",IF('Création champs PV'!M37="B2","B",IF('Création champs PV'!M37="1a","1a","")))))</f>
        <v/>
      </c>
      <c r="N32" s="27" t="str">
        <f>IF('Création champs PV'!N37=1,1,IF(OR('Création champs PV'!N37="V1",'Création champs PV'!N37="V2"),"V",IF('Création champs PV'!N37="B1","B",IF('Création champs PV'!N37="B2","B",IF('Création champs PV'!N37="1a","1a","")))))</f>
        <v/>
      </c>
      <c r="O32" s="27" t="str">
        <f>IF('Création champs PV'!O37=1,1,IF(OR('Création champs PV'!O37="V1",'Création champs PV'!O37="V2"),"V",IF('Création champs PV'!O37="B1","B",IF('Création champs PV'!O37="B2","B",IF('Création champs PV'!O37="1a","1a","")))))</f>
        <v/>
      </c>
      <c r="P32" s="27" t="str">
        <f>IF('Création champs PV'!P37=1,1,IF(OR('Création champs PV'!P37="V1",'Création champs PV'!P37="V2"),"V",IF('Création champs PV'!P37="B1","B",IF('Création champs PV'!P37="B2","B",IF('Création champs PV'!P37="1a","1a","")))))</f>
        <v/>
      </c>
      <c r="Q32" s="27" t="str">
        <f>IF('Création champs PV'!Q37=1,1,IF(OR('Création champs PV'!Q37="V1",'Création champs PV'!Q37="V2"),"V",IF('Création champs PV'!Q37="B1","B",IF('Création champs PV'!Q37="B2","B",IF('Création champs PV'!Q37="1a","1a","")))))</f>
        <v/>
      </c>
      <c r="R32" s="27" t="str">
        <f>IF('Création champs PV'!R37=1,1,IF(OR('Création champs PV'!R37="V1",'Création champs PV'!R37="V2"),"V",IF('Création champs PV'!R37="B1","B",IF('Création champs PV'!R37="B2","B",IF('Création champs PV'!R37="1a","1a","")))))</f>
        <v/>
      </c>
      <c r="S32" s="27" t="str">
        <f>IF('Création champs PV'!S37=1,1,IF(OR('Création champs PV'!S37="V1",'Création champs PV'!S37="V2"),"V",IF('Création champs PV'!S37="B1","B",IF('Création champs PV'!S37="B2","B",IF('Création champs PV'!S37="1a","1a","")))))</f>
        <v/>
      </c>
      <c r="T32" s="27" t="str">
        <f>IF('Création champs PV'!T37=1,1,IF(OR('Création champs PV'!T37="V1",'Création champs PV'!T37="V2"),"V",IF('Création champs PV'!T37="B1","B",IF('Création champs PV'!T37="B2","B",IF('Création champs PV'!T37="1a","1a","")))))</f>
        <v/>
      </c>
      <c r="U32" s="27" t="str">
        <f>IF('Création champs PV'!U37=1,1,IF(OR('Création champs PV'!U37="V1",'Création champs PV'!U37="V2"),"V",IF('Création champs PV'!U37="B1","B",IF('Création champs PV'!U37="B2","B",IF('Création champs PV'!U37="1a","1a","")))))</f>
        <v/>
      </c>
      <c r="V32" s="27" t="str">
        <f>IF('Création champs PV'!V37=1,1,IF(OR('Création champs PV'!V37="V1",'Création champs PV'!V37="V2"),"V",IF('Création champs PV'!V37="B1","B",IF('Création champs PV'!V37="B2","B",IF('Création champs PV'!V37="1a","1a","")))))</f>
        <v/>
      </c>
      <c r="W32" s="27" t="str">
        <f>IF('Création champs PV'!W37=1,1,IF(OR('Création champs PV'!W37="V1",'Création champs PV'!W37="V2"),"V",IF('Création champs PV'!W37="B1","B",IF('Création champs PV'!W37="B2","B",IF('Création champs PV'!W37="1a","1a","")))))</f>
        <v/>
      </c>
      <c r="X32" s="27" t="str">
        <f>IF('Création champs PV'!X37=1,1,IF(OR('Création champs PV'!X37="V1",'Création champs PV'!X37="V2"),"V",IF('Création champs PV'!X37="B1","B",IF('Création champs PV'!X37="B2","B",IF('Création champs PV'!X37="1a","1a","")))))</f>
        <v/>
      </c>
      <c r="Y32" s="27" t="str">
        <f>IF('Création champs PV'!Y37=1,1,IF(OR('Création champs PV'!Y37="V1",'Création champs PV'!Y37="V2"),"V",IF('Création champs PV'!Y37="B1","B",IF('Création champs PV'!Y37="B2","B",IF('Création champs PV'!Y37="1a","1a","")))))</f>
        <v/>
      </c>
      <c r="Z32" s="27" t="str">
        <f>IF('Création champs PV'!Z37=1,1,IF(OR('Création champs PV'!Z37="V1",'Création champs PV'!Z37="V2"),"V",IF('Création champs PV'!Z37="B1","B",IF('Création champs PV'!Z37="B2","B",IF('Création champs PV'!Z37="1a","1a","")))))</f>
        <v/>
      </c>
      <c r="AA32" s="27" t="str">
        <f>IF('Création champs PV'!AA37=1,1,IF(OR('Création champs PV'!AA37="V1",'Création champs PV'!AA37="V2"),"V",IF('Création champs PV'!AA37="B1","B",IF('Création champs PV'!AA37="B2","B",IF('Création champs PV'!AA37="1a","1a","")))))</f>
        <v/>
      </c>
      <c r="AB32" s="27" t="str">
        <f>IF('Création champs PV'!AB37=1,1,IF(OR('Création champs PV'!AB37="V1",'Création champs PV'!AB37="V2"),"V",IF('Création champs PV'!AB37="B1","B",IF('Création champs PV'!AB37="B2","B",IF('Création champs PV'!AB37="1a","1a","")))))</f>
        <v/>
      </c>
      <c r="AC32" s="27" t="str">
        <f>IF('Création champs PV'!AC37=1,1,IF(OR('Création champs PV'!AC37="V1",'Création champs PV'!AC37="V2"),"V",IF('Création champs PV'!AC37="B1","B",IF('Création champs PV'!AC37="B2","B",IF('Création champs PV'!AC37="1a","1a","")))))</f>
        <v/>
      </c>
      <c r="AD32" s="27" t="str">
        <f>IF('Création champs PV'!AD37=1,1,IF(OR('Création champs PV'!AD37="V1",'Création champs PV'!AD37="V2"),"V",IF('Création champs PV'!AD37="B1","B",IF('Création champs PV'!AD37="B2","B",IF('Création champs PV'!AD37="1a","1a","")))))</f>
        <v/>
      </c>
      <c r="AE32" s="27" t="str">
        <f>IF('Création champs PV'!AE37=1,1,IF(OR('Création champs PV'!AE37="V1",'Création champs PV'!AE37="V2"),"V",IF('Création champs PV'!AE37="B1","B",IF('Création champs PV'!AE37="B2","B",IF('Création champs PV'!AE37="1a","1a","")))))</f>
        <v/>
      </c>
      <c r="AF32" s="27" t="str">
        <f>IF('Création champs PV'!AF37=1,1,IF(OR('Création champs PV'!AF37="V1",'Création champs PV'!AF37="V2"),"V",IF('Création champs PV'!AF37="B1","B",IF('Création champs PV'!AF37="B2","B",IF('Création champs PV'!AF37="1a","1a","")))))</f>
        <v/>
      </c>
      <c r="AG32" s="27" t="str">
        <f>IF('Création champs PV'!AG37=1,1,IF(OR('Création champs PV'!AG37="V1",'Création champs PV'!AG37="V2"),"V",IF('Création champs PV'!AG37="B1","B",IF('Création champs PV'!AG37="B2","B",IF('Création champs PV'!AG37="1a","1a","")))))</f>
        <v/>
      </c>
      <c r="AH32" s="27" t="str">
        <f>IF('Création champs PV'!AH37=1,1,IF(OR('Création champs PV'!AH37="V1",'Création champs PV'!AH37="V2"),"V",IF('Création champs PV'!AH37="B1","B",IF('Création champs PV'!AH37="B2","B",IF('Création champs PV'!AH37="1a","1a","")))))</f>
        <v/>
      </c>
      <c r="AI32" s="27" t="str">
        <f>IF('Création champs PV'!AI37=1,1,IF(OR('Création champs PV'!AI37="V1",'Création champs PV'!AI37="V2"),"V",IF('Création champs PV'!AI37="B1","B",IF('Création champs PV'!AI37="B2","B",IF('Création champs PV'!AI37="1a","1a","")))))</f>
        <v/>
      </c>
      <c r="AJ32" s="27" t="str">
        <f>IF('Création champs PV'!AJ37=1,1,IF(OR('Création champs PV'!AJ37="V1",'Création champs PV'!AJ37="V2"),"V",IF('Création champs PV'!AJ37="B1","B",IF('Création champs PV'!AJ37="B2","B",IF('Création champs PV'!AJ37="1a","1a","")))))</f>
        <v/>
      </c>
      <c r="AK32" s="27" t="str">
        <f>IF('Création champs PV'!AK37=1,1,IF(OR('Création champs PV'!AK37="V1",'Création champs PV'!AK37="V2"),"V",IF('Création champs PV'!AK37="B1","B",IF('Création champs PV'!AK37="B2","B",IF('Création champs PV'!AK37="1a","1a","")))))</f>
        <v/>
      </c>
      <c r="AL32" s="27" t="str">
        <f>IF('Création champs PV'!AL37=1,1,IF(OR('Création champs PV'!AL37="V1",'Création champs PV'!AL37="V2"),"V",IF('Création champs PV'!AL37="B1","B",IF('Création champs PV'!AL37="B2","B",IF('Création champs PV'!AL37="1a","1a","")))))</f>
        <v/>
      </c>
      <c r="AM32" s="27" t="str">
        <f>IF('Création champs PV'!AM37=1,1,IF(OR('Création champs PV'!AM37="V1",'Création champs PV'!AM37="V2"),"V",IF('Création champs PV'!AM37="B1","B",IF('Création champs PV'!AM37="B2","B",IF('Création champs PV'!AM37="1a","1a","")))))</f>
        <v/>
      </c>
      <c r="AN32" s="27" t="str">
        <f>IF('Création champs PV'!AN37=1,1,IF(OR('Création champs PV'!AN37="V1",'Création champs PV'!AN37="V2"),"V",IF('Création champs PV'!AN37="B1","B",IF('Création champs PV'!AN37="B2","B",IF('Création champs PV'!AN37="1a","1a","")))))</f>
        <v/>
      </c>
      <c r="AO32" s="27" t="str">
        <f>IF('Création champs PV'!AO37=1,1,IF(OR('Création champs PV'!AO37="V1",'Création champs PV'!AO37="V2"),"V",IF('Création champs PV'!AO37="B1","B",IF('Création champs PV'!AO37="B2","B",IF('Création champs PV'!AO37="1a","1a","")))))</f>
        <v/>
      </c>
      <c r="AP32" s="27" t="str">
        <f>IF('Création champs PV'!AP37=1,1,IF(OR('Création champs PV'!AP37="V1",'Création champs PV'!AP37="V2"),"V",IF('Création champs PV'!AP37="B1","B",IF('Création champs PV'!AP37="B2","B",IF('Création champs PV'!AP37="1a","1a","")))))</f>
        <v/>
      </c>
      <c r="AQ32" s="27" t="str">
        <f>IF('Création champs PV'!AQ37=1,1,IF(OR('Création champs PV'!AQ37="V1",'Création champs PV'!AQ37="V2"),"V",IF('Création champs PV'!AQ37="B1","B",IF('Création champs PV'!AQ37="B2","B",IF('Création champs PV'!AQ37="1a","1a","")))))</f>
        <v/>
      </c>
      <c r="AR32" s="27" t="str">
        <f>IF('Création champs PV'!AR37=1,1,IF(OR('Création champs PV'!AR37="V1",'Création champs PV'!AR37="V2"),"V",IF('Création champs PV'!AR37="B1","B",IF('Création champs PV'!AR37="B2","B",IF('Création champs PV'!AR37="1a","1a","")))))</f>
        <v/>
      </c>
      <c r="AS32" s="27" t="str">
        <f>IF('Création champs PV'!AS37=1,1,IF(OR('Création champs PV'!AS37="V1",'Création champs PV'!AS37="V2"),"V",IF('Création champs PV'!AS37="B1","B",IF('Création champs PV'!AS37="B2","B",IF('Création champs PV'!AS37="1a","1a","")))))</f>
        <v/>
      </c>
      <c r="AT32" s="27" t="str">
        <f>IF('Création champs PV'!AT37=1,1,IF(OR('Création champs PV'!AT37="V1",'Création champs PV'!AT37="V2"),"V",IF('Création champs PV'!AT37="B1","B",IF('Création champs PV'!AT37="B2","B",IF('Création champs PV'!AT37="1a","1a","")))))</f>
        <v/>
      </c>
      <c r="AU32" s="27" t="str">
        <f>IF('Création champs PV'!AU37=1,1,IF(OR('Création champs PV'!AU37="V1",'Création champs PV'!AU37="V2"),"V",IF('Création champs PV'!AU37="B1","B",IF('Création champs PV'!AU37="B2","B",IF('Création champs PV'!AU37="1a","1a","")))))</f>
        <v/>
      </c>
      <c r="AV32" s="27" t="str">
        <f>IF('Création champs PV'!AV37=1,1,IF(OR('Création champs PV'!AV37="V1",'Création champs PV'!AV37="V2"),"V",IF('Création champs PV'!AV37="B1","B",IF('Création champs PV'!AV37="B2","B",IF('Création champs PV'!AV37="1a","1a","")))))</f>
        <v/>
      </c>
      <c r="AW32" s="27" t="str">
        <f>IF('Création champs PV'!AW37=1,1,IF(OR('Création champs PV'!AW37="V1",'Création champs PV'!AW37="V2"),"V",IF('Création champs PV'!AW37="B1","B",IF('Création champs PV'!AW37="B2","B",IF('Création champs PV'!AW37="1a","1a","")))))</f>
        <v/>
      </c>
      <c r="AX32" s="27" t="str">
        <f>IF('Création champs PV'!AX37=1,1,IF(OR('Création champs PV'!AX37="V1",'Création champs PV'!AX37="V2"),"V",IF('Création champs PV'!AX37="B1","B",IF('Création champs PV'!AX37="B2","B",IF('Création champs PV'!AX37="1a","1a","")))))</f>
        <v/>
      </c>
      <c r="AY32" s="27" t="str">
        <f>IF('Création champs PV'!AY37=1,1,IF(OR('Création champs PV'!AY37="V1",'Création champs PV'!AY37="V2"),"V",IF('Création champs PV'!AY37="B1","B",IF('Création champs PV'!AY37="B2","B",IF('Création champs PV'!AY37="1a","1a","")))))</f>
        <v/>
      </c>
      <c r="AZ32" s="27" t="str">
        <f>IF('Création champs PV'!AZ37=1,1,IF(OR('Création champs PV'!AZ37="V1",'Création champs PV'!AZ37="V2"),"V",IF('Création champs PV'!AZ37="B1","B",IF('Création champs PV'!AZ37="B2","B",IF('Création champs PV'!AZ37="1a","1a","")))))</f>
        <v/>
      </c>
      <c r="BA32" s="27" t="str">
        <f>IF('Création champs PV'!BA37=1,1,IF(OR('Création champs PV'!BA37="V1",'Création champs PV'!BA37="V2"),"V",IF('Création champs PV'!BA37="B1","B",IF('Création champs PV'!BA37="B2","B",IF('Création champs PV'!BA37="1a","1a","")))))</f>
        <v/>
      </c>
      <c r="BB32" s="27" t="str">
        <f>IF('Création champs PV'!BB37=1,1,IF(OR('Création champs PV'!BB37="V1",'Création champs PV'!BB37="V2"),"V",IF('Création champs PV'!BB37="B1","B",IF('Création champs PV'!BB37="B2","B",IF('Création champs PV'!BB37="1a","1a","")))))</f>
        <v/>
      </c>
      <c r="BC32" s="27" t="str">
        <f>IF('Création champs PV'!BC37=1,1,IF(OR('Création champs PV'!BC37="V1",'Création champs PV'!BC37="V2"),"V",IF('Création champs PV'!BC37="B1","B",IF('Création champs PV'!BC37="B2","B",IF('Création champs PV'!BC37="1a","1a","")))))</f>
        <v/>
      </c>
      <c r="BD32" s="27" t="str">
        <f>IF('Création champs PV'!BD37=1,1,IF(OR('Création champs PV'!BD37="V1",'Création champs PV'!BD37="V2"),"V",IF('Création champs PV'!BD37="B1","B",IF('Création champs PV'!BD37="B2","B",IF('Création champs PV'!BD37="1a","1a","")))))</f>
        <v/>
      </c>
      <c r="BE32" s="27" t="str">
        <f>IF('Création champs PV'!BE37=1,1,IF(OR('Création champs PV'!BE37="V1",'Création champs PV'!BE37="V2"),"V",IF('Création champs PV'!BE37="B1","B",IF('Création champs PV'!BE37="B2","B",IF('Création champs PV'!BE37="1a","1a","")))))</f>
        <v/>
      </c>
      <c r="BF32" s="27" t="str">
        <f>IF('Création champs PV'!BF37=1,1,IF(OR('Création champs PV'!BF37="V1",'Création champs PV'!BF37="V2"),"V",IF('Création champs PV'!BF37="B1","B",IF('Création champs PV'!BF37="B2","B",IF('Création champs PV'!BF37="1a","1a","")))))</f>
        <v/>
      </c>
      <c r="BG32" s="27" t="str">
        <f>IF('Création champs PV'!BG37=1,1,IF(OR('Création champs PV'!BG37="V1",'Création champs PV'!BG37="V2"),"V",IF('Création champs PV'!BG37="B1","B",IF('Création champs PV'!BG37="B2","B",IF('Création champs PV'!BG37="1a","1a","")))))</f>
        <v/>
      </c>
      <c r="BH32" s="27" t="str">
        <f>IF('Création champs PV'!BH37=1,1,IF(OR('Création champs PV'!BH37="V1",'Création champs PV'!BH37="V2"),"V",IF('Création champs PV'!BH37="B1","B",IF('Création champs PV'!BH37="B2","B",IF('Création champs PV'!BH37="1a","1a","")))))</f>
        <v/>
      </c>
      <c r="BI32" s="27" t="str">
        <f>IF('Création champs PV'!BI37=1,1,IF(OR('Création champs PV'!BI37="V1",'Création champs PV'!BI37="V2"),"V",IF('Création champs PV'!BI37="B1","B",IF('Création champs PV'!BI37="B2","B",IF('Création champs PV'!BI37="1a","1a","")))))</f>
        <v/>
      </c>
      <c r="BJ32" s="27" t="str">
        <f>IF('Création champs PV'!BJ37=1,1,IF(OR('Création champs PV'!BJ37="V1",'Création champs PV'!BJ37="V2"),"V",IF('Création champs PV'!BJ37="B1","B",IF('Création champs PV'!BJ37="B2","B",IF('Création champs PV'!BJ37="1a","1a","")))))</f>
        <v/>
      </c>
      <c r="BK32" s="27" t="str">
        <f>IF('Création champs PV'!BK37=1,1,IF(OR('Création champs PV'!BK37="V1",'Création champs PV'!BK37="V2"),"V",IF('Création champs PV'!BK37="B1","B",IF('Création champs PV'!BK37="B2","B",IF('Création champs PV'!BK37="1a","1a","")))))</f>
        <v/>
      </c>
      <c r="BL32" s="27" t="str">
        <f>IF('Création champs PV'!BL37=1,1,IF(OR('Création champs PV'!BL37="V1",'Création champs PV'!BL37="V2"),"V",IF('Création champs PV'!BL37="B1","B",IF('Création champs PV'!BL37="B2","B",IF('Création champs PV'!BL37="1a","1a","")))))</f>
        <v/>
      </c>
      <c r="BM32" s="27" t="str">
        <f>IF('Création champs PV'!BM37=1,1,IF(OR('Création champs PV'!BM37="V1",'Création champs PV'!BM37="V2"),"V",IF('Création champs PV'!BM37="B1","B",IF('Création champs PV'!BM37="B2","B",IF('Création champs PV'!BM37="1a","1a","")))))</f>
        <v/>
      </c>
      <c r="BN32" s="27" t="str">
        <f>IF('Création champs PV'!BN37=1,1,IF(OR('Création champs PV'!BN37="V1",'Création champs PV'!BN37="V2"),"V",IF('Création champs PV'!BN37="B1","B",IF('Création champs PV'!BN37="B2","B",IF('Création champs PV'!BN37="1a","1a","")))))</f>
        <v/>
      </c>
      <c r="BO32" s="27" t="str">
        <f>IF('Création champs PV'!BO37=1,1,IF(OR('Création champs PV'!BO37="V1",'Création champs PV'!BO37="V2"),"V",IF('Création champs PV'!BO37="B1","B",IF('Création champs PV'!BO37="B2","B",IF('Création champs PV'!BO37="1a","1a","")))))</f>
        <v/>
      </c>
      <c r="BP32" s="27" t="str">
        <f>IF('Création champs PV'!BP37=1,1,IF(OR('Création champs PV'!BP37="V1",'Création champs PV'!BP37="V2"),"V",IF('Création champs PV'!BP37="B1","B",IF('Création champs PV'!BP37="B2","B",IF('Création champs PV'!BP37="1a","1a","")))))</f>
        <v/>
      </c>
      <c r="BQ32" s="27" t="str">
        <f>IF('Création champs PV'!BQ37=1,1,IF(OR('Création champs PV'!BQ37="V1",'Création champs PV'!BQ37="V2"),"V",IF('Création champs PV'!BQ37="B1","B",IF('Création champs PV'!BQ37="B2","B",IF('Création champs PV'!BQ37="1a","1a","")))))</f>
        <v/>
      </c>
      <c r="BR32" s="27" t="str">
        <f>IF('Création champs PV'!BR37=1,1,IF(OR('Création champs PV'!BR37="V1",'Création champs PV'!BR37="V2"),"V",IF('Création champs PV'!BR37="B1","B",IF('Création champs PV'!BR37="B2","B",IF('Création champs PV'!BR37="1a","1a","")))))</f>
        <v/>
      </c>
      <c r="BS32" s="27" t="str">
        <f>IF('Création champs PV'!BS37=1,1,IF(OR('Création champs PV'!BS37="V1",'Création champs PV'!BS37="V2"),"V",IF('Création champs PV'!BS37="B1","B",IF('Création champs PV'!BS37="B2","B",IF('Création champs PV'!BS37="1a","1a","")))))</f>
        <v/>
      </c>
      <c r="BT32" s="27" t="str">
        <f>IF('Création champs PV'!BT37=1,1,IF(OR('Création champs PV'!BT37="V1",'Création champs PV'!BT37="V2"),"V",IF('Création champs PV'!BT37="B1","B",IF('Création champs PV'!BT37="B2","B",IF('Création champs PV'!BT37="1a","1a","")))))</f>
        <v/>
      </c>
      <c r="BU32" s="27" t="str">
        <f>IF('Création champs PV'!BU37=1,1,IF(OR('Création champs PV'!BU37="V1",'Création champs PV'!BU37="V2"),"V",IF('Création champs PV'!BU37="B1","B",IF('Création champs PV'!BU37="B2","B",IF('Création champs PV'!BU37="1a","1a","")))))</f>
        <v/>
      </c>
      <c r="BV32" s="27" t="str">
        <f>IF('Création champs PV'!BV37=1,1,IF(OR('Création champs PV'!BV37="V1",'Création champs PV'!BV37="V2"),"V",IF('Création champs PV'!BV37="B1","B",IF('Création champs PV'!BV37="B2","B",IF('Création champs PV'!BV37="1a","1a","")))))</f>
        <v/>
      </c>
      <c r="BW32" s="27" t="str">
        <f>IF('Création champs PV'!BW37=1,1,IF(OR('Création champs PV'!BW37="V1",'Création champs PV'!BW37="V2"),"V",IF('Création champs PV'!BW37="B1","B",IF('Création champs PV'!BW37="B2","B",IF('Création champs PV'!BW37="1a","1a","")))))</f>
        <v/>
      </c>
      <c r="BX32" s="27" t="str">
        <f>IF('Création champs PV'!BX37=1,1,IF(OR('Création champs PV'!BX37="V1",'Création champs PV'!BX37="V2"),"V",IF('Création champs PV'!BX37="B1","B",IF('Création champs PV'!BX37="B2","B",IF('Création champs PV'!BX37="1a","1a","")))))</f>
        <v/>
      </c>
      <c r="BY32" s="27" t="str">
        <f>IF('Création champs PV'!BY37=1,1,IF(OR('Création champs PV'!BY37="V1",'Création champs PV'!BY37="V2"),"V",IF('Création champs PV'!BY37="B1","B",IF('Création champs PV'!BY37="B2","B",IF('Création champs PV'!BY37="1a","1a","")))))</f>
        <v/>
      </c>
      <c r="BZ32" s="27" t="str">
        <f>IF('Création champs PV'!BZ37=1,1,IF(OR('Création champs PV'!BZ37="V1",'Création champs PV'!BZ37="V2"),"V",IF('Création champs PV'!BZ37="B1","B",IF('Création champs PV'!BZ37="B2","B",IF('Création champs PV'!BZ37="1a","1a","")))))</f>
        <v/>
      </c>
      <c r="CA32" s="27" t="str">
        <f>IF('Création champs PV'!CA37=1,1,IF(OR('Création champs PV'!CA37="V1",'Création champs PV'!CA37="V2"),"V",IF('Création champs PV'!CA37="B1","B",IF('Création champs PV'!CA37="B2","B",IF('Création champs PV'!CA37="1a","1a","")))))</f>
        <v/>
      </c>
      <c r="CB32" s="27" t="str">
        <f>IF('Création champs PV'!CB37=1,1,IF(OR('Création champs PV'!CB37="V1",'Création champs PV'!CB37="V2"),"V",IF('Création champs PV'!CB37="B1","B",IF('Création champs PV'!CB37="B2","B",IF('Création champs PV'!CB37="1a","1a","")))))</f>
        <v/>
      </c>
      <c r="CC32" s="27" t="str">
        <f>IF('Création champs PV'!CC37=1,1,IF(OR('Création champs PV'!CC37="V1",'Création champs PV'!CC37="V2"),"V",IF('Création champs PV'!CC37="B1","B",IF('Création champs PV'!CC37="B2","B",IF('Création champs PV'!CC37="1a","1a","")))))</f>
        <v/>
      </c>
      <c r="CD32" s="27" t="str">
        <f>IF('Création champs PV'!CD37=1,1,IF(OR('Création champs PV'!CD37="V1",'Création champs PV'!CD37="V2"),"V",IF('Création champs PV'!CD37="B1","B",IF('Création champs PV'!CD37="B2","B",IF('Création champs PV'!CD37="1a","1a","")))))</f>
        <v/>
      </c>
      <c r="CE32" s="27" t="str">
        <f>IF('Création champs PV'!CE37=1,1,IF(OR('Création champs PV'!CE37="V1",'Création champs PV'!CE37="V2"),"V",IF('Création champs PV'!CE37="B1","B",IF('Création champs PV'!CE37="B2","B",IF('Création champs PV'!CE37="1a","1a","")))))</f>
        <v/>
      </c>
      <c r="CF32" s="27" t="str">
        <f>IF('Création champs PV'!CF37=1,1,IF(OR('Création champs PV'!CF37="V1",'Création champs PV'!CF37="V2"),"V",IF('Création champs PV'!CF37="B1","B",IF('Création champs PV'!CF37="B2","B",IF('Création champs PV'!CF37="1a","1a","")))))</f>
        <v/>
      </c>
      <c r="CG32" s="27" t="str">
        <f>IF('Création champs PV'!CG37=1,1,IF(OR('Création champs PV'!CG37="V1",'Création champs PV'!CG37="V2"),"V",IF('Création champs PV'!CG37="B1","B",IF('Création champs PV'!CG37="B2","B",IF('Création champs PV'!CG37="1a","1a","")))))</f>
        <v/>
      </c>
      <c r="CH32" s="27" t="str">
        <f>IF('Création champs PV'!CH37=1,1,IF(OR('Création champs PV'!CH37="V1",'Création champs PV'!CH37="V2"),"V",IF('Création champs PV'!CH37="B1","B",IF('Création champs PV'!CH37="B2","B",IF('Création champs PV'!CH37="1a","1a","")))))</f>
        <v/>
      </c>
      <c r="CI32" s="27" t="str">
        <f>IF('Création champs PV'!CI37=1,1,IF(OR('Création champs PV'!CI37="V1",'Création champs PV'!CI37="V2"),"V",IF('Création champs PV'!CI37="B1","B",IF('Création champs PV'!CI37="B2","B",IF('Création champs PV'!CI37="1a","1a","")))))</f>
        <v/>
      </c>
      <c r="CJ32" s="27" t="str">
        <f>IF('Création champs PV'!CJ37=1,1,IF(OR('Création champs PV'!CJ37="V1",'Création champs PV'!CJ37="V2"),"V",IF('Création champs PV'!CJ37="B1","B",IF('Création champs PV'!CJ37="B2","B",IF('Création champs PV'!CJ37="1a","1a","")))))</f>
        <v/>
      </c>
      <c r="CK32" s="27" t="str">
        <f>IF('Création champs PV'!CK37=1,1,IF(OR('Création champs PV'!CK37="V1",'Création champs PV'!CK37="V2"),"V",IF('Création champs PV'!CK37="B1","B",IF('Création champs PV'!CK37="B2","B",IF('Création champs PV'!CK37="1a","1a","")))))</f>
        <v/>
      </c>
      <c r="CL32" s="27" t="str">
        <f>IF('Création champs PV'!CL37=1,1,IF(OR('Création champs PV'!CL37="V1",'Création champs PV'!CL37="V2"),"V",IF('Création champs PV'!CL37="B1","B",IF('Création champs PV'!CL37="B2","B",IF('Création champs PV'!CL37="1a","1a","")))))</f>
        <v/>
      </c>
      <c r="CM32" s="27" t="str">
        <f>IF('Création champs PV'!CM37=1,1,IF(OR('Création champs PV'!CM37="V1",'Création champs PV'!CM37="V2"),"V",IF('Création champs PV'!CM37="B1","B",IF('Création champs PV'!CM37="B2","B",IF('Création champs PV'!CM37="1a","1a","")))))</f>
        <v/>
      </c>
      <c r="CN32" s="27" t="str">
        <f>IF('Création champs PV'!CN37=1,1,IF(OR('Création champs PV'!CN37="V1",'Création champs PV'!CN37="V2"),"V",IF('Création champs PV'!CN37="B1","B",IF('Création champs PV'!CN37="B2","B",IF('Création champs PV'!CN37="1a","1a","")))))</f>
        <v/>
      </c>
      <c r="CO32" s="27" t="str">
        <f>IF('Création champs PV'!CO37=1,1,IF(OR('Création champs PV'!CO37="V1",'Création champs PV'!CO37="V2"),"V",IF('Création champs PV'!CO37="B1","B",IF('Création champs PV'!CO37="B2","B",IF('Création champs PV'!CO37="1a","1a","")))))</f>
        <v/>
      </c>
      <c r="CP32" s="27" t="str">
        <f>IF('Création champs PV'!CP37=1,1,IF(OR('Création champs PV'!CP37="V1",'Création champs PV'!CP37="V2"),"V",IF('Création champs PV'!CP37="B1","B",IF('Création champs PV'!CP37="B2","B",IF('Création champs PV'!CP37="1a","1a","")))))</f>
        <v/>
      </c>
      <c r="CQ32" s="27" t="str">
        <f>IF('Création champs PV'!CQ37=1,1,IF(OR('Création champs PV'!CQ37="V1",'Création champs PV'!CQ37="V2"),"V",IF('Création champs PV'!CQ37="B1","B",IF('Création champs PV'!CQ37="B2","B",IF('Création champs PV'!CQ37="1a","1a","")))))</f>
        <v/>
      </c>
      <c r="CR32" s="27" t="str">
        <f>IF('Création champs PV'!CR37=1,1,IF(OR('Création champs PV'!CR37="V1",'Création champs PV'!CR37="V2"),"V",IF('Création champs PV'!CR37="B1","B",IF('Création champs PV'!CR37="B2","B",IF('Création champs PV'!CR37="1a","1a","")))))</f>
        <v/>
      </c>
      <c r="CS32" s="27" t="str">
        <f>IF('Création champs PV'!CS37=1,1,IF(OR('Création champs PV'!CS37="V1",'Création champs PV'!CS37="V2"),"V",IF('Création champs PV'!CS37="B1","B",IF('Création champs PV'!CS37="B2","B",IF('Création champs PV'!CS37="1a","1a","")))))</f>
        <v/>
      </c>
      <c r="CT32" s="27" t="str">
        <f>IF('Création champs PV'!CT37=1,1,IF(OR('Création champs PV'!CT37="V1",'Création champs PV'!CT37="V2"),"V",IF('Création champs PV'!CT37="B1","B",IF('Création champs PV'!CT37="B2","B",IF('Création champs PV'!CT37="1a","1a","")))))</f>
        <v/>
      </c>
      <c r="CU32" s="27" t="str">
        <f>IF('Création champs PV'!CU37=1,1,IF(OR('Création champs PV'!CU37="V1",'Création champs PV'!CU37="V2"),"V",IF('Création champs PV'!CU37="B1","B",IF('Création champs PV'!CU37="B2","B",IF('Création champs PV'!CU37="1a","1a","")))))</f>
        <v/>
      </c>
      <c r="CV32" s="27" t="str">
        <f>IF('Création champs PV'!CV37=1,1,IF(OR('Création champs PV'!CV37="V1",'Création champs PV'!CV37="V2"),"V",IF('Création champs PV'!CV37="B1","B",IF('Création champs PV'!CV37="B2","B",IF('Création champs PV'!CV37="1a","1a","")))))</f>
        <v/>
      </c>
      <c r="CW32" s="27" t="str">
        <f>IF('Création champs PV'!CW37=1,1,IF(OR('Création champs PV'!CW37="V1",'Création champs PV'!CW37="V2"),"V",IF('Création champs PV'!CW37="B1","B",IF('Création champs PV'!CW37="B2","B",IF('Création champs PV'!CW37="1a","1a","")))))</f>
        <v/>
      </c>
      <c r="CX32" s="27" t="str">
        <f>IF('Création champs PV'!CX37=1,1,IF(OR('Création champs PV'!CX37="V1",'Création champs PV'!CX37="V2"),"V",IF('Création champs PV'!CX37="B1","B",IF('Création champs PV'!CX37="B2","B",IF('Création champs PV'!CX37="1a","1a","")))))</f>
        <v/>
      </c>
      <c r="CY32" s="27" t="str">
        <f>IF('Création champs PV'!CY37=1,1,IF(OR('Création champs PV'!CY37="V1",'Création champs PV'!CY37="V2"),"V",IF('Création champs PV'!CY37="B1","B",IF('Création champs PV'!CY37="B2","B",IF('Création champs PV'!CY37="1a","1a","")))))</f>
        <v/>
      </c>
      <c r="CZ32" s="27" t="str">
        <f>IF('Création champs PV'!CZ37=1,1,IF(OR('Création champs PV'!CZ37="V1",'Création champs PV'!CZ37="V2"),"V",IF('Création champs PV'!CZ37="B1","B",IF('Création champs PV'!CZ37="B2","B",IF('Création champs PV'!CZ37="1a","1a","")))))</f>
        <v/>
      </c>
      <c r="DA32" s="27" t="str">
        <f>IF('Création champs PV'!DA37=1,1,IF(OR('Création champs PV'!DA37="V1",'Création champs PV'!DA37="V2"),"V",IF('Création champs PV'!DA37="B1","B",IF('Création champs PV'!DA37="B2","B",IF('Création champs PV'!DA37="1a","1a","")))))</f>
        <v/>
      </c>
      <c r="DB32" s="27" t="str">
        <f>IF('Création champs PV'!DB37=1,1,IF(OR('Création champs PV'!DB37="V1",'Création champs PV'!DB37="V2"),"V",IF('Création champs PV'!DB37="B1","B",IF('Création champs PV'!DB37="B2","B",IF('Création champs PV'!DB37="1a","1a","")))))</f>
        <v/>
      </c>
      <c r="DC32" s="27" t="str">
        <f>IF('Création champs PV'!DC37=1,1,IF(OR('Création champs PV'!DC37="V1",'Création champs PV'!DC37="V2"),"V",IF('Création champs PV'!DC37="B1","B",IF('Création champs PV'!DC37="B2","B",IF('Création champs PV'!DC37="1a","1a","")))))</f>
        <v/>
      </c>
      <c r="DD32" s="28" t="str">
        <f>IF('Création champs PV'!DD37=1,1,IF(OR('Création champs PV'!DD37="V1",'Création champs PV'!DD37="V2"),"V",IF('Création champs PV'!DD37="B1","B",IF('Création champs PV'!DD37="B2","B",IF('Création champs PV'!DD37="1a","1a","")))))</f>
        <v/>
      </c>
      <c r="DE32" s="37"/>
    </row>
    <row r="33" spans="2:109" ht="21" customHeight="1" x14ac:dyDescent="0.35">
      <c r="B33" s="36"/>
      <c r="C33" s="26" t="str">
        <f>IF('Création champs PV'!C38=1,1,IF(OR('Création champs PV'!C38="V1",'Création champs PV'!C38="V2"),"V",IF('Création champs PV'!C38="B1","B",IF('Création champs PV'!C38="B2","B",IF('Création champs PV'!C38="1a","1a","")))))</f>
        <v/>
      </c>
      <c r="D33" s="27" t="str">
        <f>IF('Création champs PV'!D38=1,1,IF(OR('Création champs PV'!D38="V1",'Création champs PV'!D38="V2"),"V",IF('Création champs PV'!D38="B1","B",IF('Création champs PV'!D38="B2","B",IF('Création champs PV'!D38="1a","1a","")))))</f>
        <v/>
      </c>
      <c r="E33" s="27" t="str">
        <f>IF('Création champs PV'!E38=1,1,IF(OR('Création champs PV'!E38="V1",'Création champs PV'!E38="V2"),"V",IF('Création champs PV'!E38="B1","B",IF('Création champs PV'!E38="B2","B",IF('Création champs PV'!E38="1a","1a","")))))</f>
        <v/>
      </c>
      <c r="F33" s="27" t="str">
        <f>IF('Création champs PV'!F38=1,1,IF(OR('Création champs PV'!F38="V1",'Création champs PV'!F38="V2"),"V",IF('Création champs PV'!F38="B1","B",IF('Création champs PV'!F38="B2","B",IF('Création champs PV'!F38="1a","1a","")))))</f>
        <v/>
      </c>
      <c r="G33" s="27" t="str">
        <f>IF('Création champs PV'!G38=1,1,IF(OR('Création champs PV'!G38="V1",'Création champs PV'!G38="V2"),"V",IF('Création champs PV'!G38="B1","B",IF('Création champs PV'!G38="B2","B",IF('Création champs PV'!G38="1a","1a","")))))</f>
        <v/>
      </c>
      <c r="H33" s="27" t="str">
        <f>IF('Création champs PV'!H38=1,1,IF(OR('Création champs PV'!H38="V1",'Création champs PV'!H38="V2"),"V",IF('Création champs PV'!H38="B1","B",IF('Création champs PV'!H38="B2","B",IF('Création champs PV'!H38="1a","1a","")))))</f>
        <v/>
      </c>
      <c r="I33" s="27" t="str">
        <f>IF('Création champs PV'!I38=1,1,IF(OR('Création champs PV'!I38="V1",'Création champs PV'!I38="V2"),"V",IF('Création champs PV'!I38="B1","B",IF('Création champs PV'!I38="B2","B",IF('Création champs PV'!I38="1a","1a","")))))</f>
        <v/>
      </c>
      <c r="J33" s="27" t="str">
        <f>IF('Création champs PV'!J38=1,1,IF(OR('Création champs PV'!J38="V1",'Création champs PV'!J38="V2"),"V",IF('Création champs PV'!J38="B1","B",IF('Création champs PV'!J38="B2","B",IF('Création champs PV'!J38="1a","1a","")))))</f>
        <v/>
      </c>
      <c r="K33" s="27" t="str">
        <f>IF('Création champs PV'!K38=1,1,IF(OR('Création champs PV'!K38="V1",'Création champs PV'!K38="V2"),"V",IF('Création champs PV'!K38="B1","B",IF('Création champs PV'!K38="B2","B",IF('Création champs PV'!K38="1a","1a","")))))</f>
        <v/>
      </c>
      <c r="L33" s="27" t="str">
        <f>IF('Création champs PV'!L38=1,1,IF(OR('Création champs PV'!L38="V1",'Création champs PV'!L38="V2"),"V",IF('Création champs PV'!L38="B1","B",IF('Création champs PV'!L38="B2","B",IF('Création champs PV'!L38="1a","1a","")))))</f>
        <v/>
      </c>
      <c r="M33" s="27" t="str">
        <f>IF('Création champs PV'!M38=1,1,IF(OR('Création champs PV'!M38="V1",'Création champs PV'!M38="V2"),"V",IF('Création champs PV'!M38="B1","B",IF('Création champs PV'!M38="B2","B",IF('Création champs PV'!M38="1a","1a","")))))</f>
        <v/>
      </c>
      <c r="N33" s="27" t="str">
        <f>IF('Création champs PV'!N38=1,1,IF(OR('Création champs PV'!N38="V1",'Création champs PV'!N38="V2"),"V",IF('Création champs PV'!N38="B1","B",IF('Création champs PV'!N38="B2","B",IF('Création champs PV'!N38="1a","1a","")))))</f>
        <v/>
      </c>
      <c r="O33" s="27" t="str">
        <f>IF('Création champs PV'!O38=1,1,IF(OR('Création champs PV'!O38="V1",'Création champs PV'!O38="V2"),"V",IF('Création champs PV'!O38="B1","B",IF('Création champs PV'!O38="B2","B",IF('Création champs PV'!O38="1a","1a","")))))</f>
        <v/>
      </c>
      <c r="P33" s="27" t="str">
        <f>IF('Création champs PV'!P38=1,1,IF(OR('Création champs PV'!P38="V1",'Création champs PV'!P38="V2"),"V",IF('Création champs PV'!P38="B1","B",IF('Création champs PV'!P38="B2","B",IF('Création champs PV'!P38="1a","1a","")))))</f>
        <v/>
      </c>
      <c r="Q33" s="27" t="str">
        <f>IF('Création champs PV'!Q38=1,1,IF(OR('Création champs PV'!Q38="V1",'Création champs PV'!Q38="V2"),"V",IF('Création champs PV'!Q38="B1","B",IF('Création champs PV'!Q38="B2","B",IF('Création champs PV'!Q38="1a","1a","")))))</f>
        <v/>
      </c>
      <c r="R33" s="27" t="str">
        <f>IF('Création champs PV'!R38=1,1,IF(OR('Création champs PV'!R38="V1",'Création champs PV'!R38="V2"),"V",IF('Création champs PV'!R38="B1","B",IF('Création champs PV'!R38="B2","B",IF('Création champs PV'!R38="1a","1a","")))))</f>
        <v/>
      </c>
      <c r="S33" s="27" t="str">
        <f>IF('Création champs PV'!S38=1,1,IF(OR('Création champs PV'!S38="V1",'Création champs PV'!S38="V2"),"V",IF('Création champs PV'!S38="B1","B",IF('Création champs PV'!S38="B2","B",IF('Création champs PV'!S38="1a","1a","")))))</f>
        <v/>
      </c>
      <c r="T33" s="27" t="str">
        <f>IF('Création champs PV'!T38=1,1,IF(OR('Création champs PV'!T38="V1",'Création champs PV'!T38="V2"),"V",IF('Création champs PV'!T38="B1","B",IF('Création champs PV'!T38="B2","B",IF('Création champs PV'!T38="1a","1a","")))))</f>
        <v/>
      </c>
      <c r="U33" s="27" t="str">
        <f>IF('Création champs PV'!U38=1,1,IF(OR('Création champs PV'!U38="V1",'Création champs PV'!U38="V2"),"V",IF('Création champs PV'!U38="B1","B",IF('Création champs PV'!U38="B2","B",IF('Création champs PV'!U38="1a","1a","")))))</f>
        <v/>
      </c>
      <c r="V33" s="27" t="str">
        <f>IF('Création champs PV'!V38=1,1,IF(OR('Création champs PV'!V38="V1",'Création champs PV'!V38="V2"),"V",IF('Création champs PV'!V38="B1","B",IF('Création champs PV'!V38="B2","B",IF('Création champs PV'!V38="1a","1a","")))))</f>
        <v/>
      </c>
      <c r="W33" s="27" t="str">
        <f>IF('Création champs PV'!W38=1,1,IF(OR('Création champs PV'!W38="V1",'Création champs PV'!W38="V2"),"V",IF('Création champs PV'!W38="B1","B",IF('Création champs PV'!W38="B2","B",IF('Création champs PV'!W38="1a","1a","")))))</f>
        <v/>
      </c>
      <c r="X33" s="27" t="str">
        <f>IF('Création champs PV'!X38=1,1,IF(OR('Création champs PV'!X38="V1",'Création champs PV'!X38="V2"),"V",IF('Création champs PV'!X38="B1","B",IF('Création champs PV'!X38="B2","B",IF('Création champs PV'!X38="1a","1a","")))))</f>
        <v/>
      </c>
      <c r="Y33" s="27" t="str">
        <f>IF('Création champs PV'!Y38=1,1,IF(OR('Création champs PV'!Y38="V1",'Création champs PV'!Y38="V2"),"V",IF('Création champs PV'!Y38="B1","B",IF('Création champs PV'!Y38="B2","B",IF('Création champs PV'!Y38="1a","1a","")))))</f>
        <v/>
      </c>
      <c r="Z33" s="27" t="str">
        <f>IF('Création champs PV'!Z38=1,1,IF(OR('Création champs PV'!Z38="V1",'Création champs PV'!Z38="V2"),"V",IF('Création champs PV'!Z38="B1","B",IF('Création champs PV'!Z38="B2","B",IF('Création champs PV'!Z38="1a","1a","")))))</f>
        <v/>
      </c>
      <c r="AA33" s="27" t="str">
        <f>IF('Création champs PV'!AA38=1,1,IF(OR('Création champs PV'!AA38="V1",'Création champs PV'!AA38="V2"),"V",IF('Création champs PV'!AA38="B1","B",IF('Création champs PV'!AA38="B2","B",IF('Création champs PV'!AA38="1a","1a","")))))</f>
        <v/>
      </c>
      <c r="AB33" s="27" t="str">
        <f>IF('Création champs PV'!AB38=1,1,IF(OR('Création champs PV'!AB38="V1",'Création champs PV'!AB38="V2"),"V",IF('Création champs PV'!AB38="B1","B",IF('Création champs PV'!AB38="B2","B",IF('Création champs PV'!AB38="1a","1a","")))))</f>
        <v/>
      </c>
      <c r="AC33" s="27" t="str">
        <f>IF('Création champs PV'!AC38=1,1,IF(OR('Création champs PV'!AC38="V1",'Création champs PV'!AC38="V2"),"V",IF('Création champs PV'!AC38="B1","B",IF('Création champs PV'!AC38="B2","B",IF('Création champs PV'!AC38="1a","1a","")))))</f>
        <v/>
      </c>
      <c r="AD33" s="27" t="str">
        <f>IF('Création champs PV'!AD38=1,1,IF(OR('Création champs PV'!AD38="V1",'Création champs PV'!AD38="V2"),"V",IF('Création champs PV'!AD38="B1","B",IF('Création champs PV'!AD38="B2","B",IF('Création champs PV'!AD38="1a","1a","")))))</f>
        <v/>
      </c>
      <c r="AE33" s="27" t="str">
        <f>IF('Création champs PV'!AE38=1,1,IF(OR('Création champs PV'!AE38="V1",'Création champs PV'!AE38="V2"),"V",IF('Création champs PV'!AE38="B1","B",IF('Création champs PV'!AE38="B2","B",IF('Création champs PV'!AE38="1a","1a","")))))</f>
        <v/>
      </c>
      <c r="AF33" s="27" t="str">
        <f>IF('Création champs PV'!AF38=1,1,IF(OR('Création champs PV'!AF38="V1",'Création champs PV'!AF38="V2"),"V",IF('Création champs PV'!AF38="B1","B",IF('Création champs PV'!AF38="B2","B",IF('Création champs PV'!AF38="1a","1a","")))))</f>
        <v/>
      </c>
      <c r="AG33" s="27" t="str">
        <f>IF('Création champs PV'!AG38=1,1,IF(OR('Création champs PV'!AG38="V1",'Création champs PV'!AG38="V2"),"V",IF('Création champs PV'!AG38="B1","B",IF('Création champs PV'!AG38="B2","B",IF('Création champs PV'!AG38="1a","1a","")))))</f>
        <v/>
      </c>
      <c r="AH33" s="27" t="str">
        <f>IF('Création champs PV'!AH38=1,1,IF(OR('Création champs PV'!AH38="V1",'Création champs PV'!AH38="V2"),"V",IF('Création champs PV'!AH38="B1","B",IF('Création champs PV'!AH38="B2","B",IF('Création champs PV'!AH38="1a","1a","")))))</f>
        <v/>
      </c>
      <c r="AI33" s="27" t="str">
        <f>IF('Création champs PV'!AI38=1,1,IF(OR('Création champs PV'!AI38="V1",'Création champs PV'!AI38="V2"),"V",IF('Création champs PV'!AI38="B1","B",IF('Création champs PV'!AI38="B2","B",IF('Création champs PV'!AI38="1a","1a","")))))</f>
        <v/>
      </c>
      <c r="AJ33" s="27" t="str">
        <f>IF('Création champs PV'!AJ38=1,1,IF(OR('Création champs PV'!AJ38="V1",'Création champs PV'!AJ38="V2"),"V",IF('Création champs PV'!AJ38="B1","B",IF('Création champs PV'!AJ38="B2","B",IF('Création champs PV'!AJ38="1a","1a","")))))</f>
        <v/>
      </c>
      <c r="AK33" s="27" t="str">
        <f>IF('Création champs PV'!AK38=1,1,IF(OR('Création champs PV'!AK38="V1",'Création champs PV'!AK38="V2"),"V",IF('Création champs PV'!AK38="B1","B",IF('Création champs PV'!AK38="B2","B",IF('Création champs PV'!AK38="1a","1a","")))))</f>
        <v/>
      </c>
      <c r="AL33" s="27" t="str">
        <f>IF('Création champs PV'!AL38=1,1,IF(OR('Création champs PV'!AL38="V1",'Création champs PV'!AL38="V2"),"V",IF('Création champs PV'!AL38="B1","B",IF('Création champs PV'!AL38="B2","B",IF('Création champs PV'!AL38="1a","1a","")))))</f>
        <v/>
      </c>
      <c r="AM33" s="27" t="str">
        <f>IF('Création champs PV'!AM38=1,1,IF(OR('Création champs PV'!AM38="V1",'Création champs PV'!AM38="V2"),"V",IF('Création champs PV'!AM38="B1","B",IF('Création champs PV'!AM38="B2","B",IF('Création champs PV'!AM38="1a","1a","")))))</f>
        <v/>
      </c>
      <c r="AN33" s="27" t="str">
        <f>IF('Création champs PV'!AN38=1,1,IF(OR('Création champs PV'!AN38="V1",'Création champs PV'!AN38="V2"),"V",IF('Création champs PV'!AN38="B1","B",IF('Création champs PV'!AN38="B2","B",IF('Création champs PV'!AN38="1a","1a","")))))</f>
        <v/>
      </c>
      <c r="AO33" s="27" t="str">
        <f>IF('Création champs PV'!AO38=1,1,IF(OR('Création champs PV'!AO38="V1",'Création champs PV'!AO38="V2"),"V",IF('Création champs PV'!AO38="B1","B",IF('Création champs PV'!AO38="B2","B",IF('Création champs PV'!AO38="1a","1a","")))))</f>
        <v/>
      </c>
      <c r="AP33" s="27" t="str">
        <f>IF('Création champs PV'!AP38=1,1,IF(OR('Création champs PV'!AP38="V1",'Création champs PV'!AP38="V2"),"V",IF('Création champs PV'!AP38="B1","B",IF('Création champs PV'!AP38="B2","B",IF('Création champs PV'!AP38="1a","1a","")))))</f>
        <v/>
      </c>
      <c r="AQ33" s="27" t="str">
        <f>IF('Création champs PV'!AQ38=1,1,IF(OR('Création champs PV'!AQ38="V1",'Création champs PV'!AQ38="V2"),"V",IF('Création champs PV'!AQ38="B1","B",IF('Création champs PV'!AQ38="B2","B",IF('Création champs PV'!AQ38="1a","1a","")))))</f>
        <v/>
      </c>
      <c r="AR33" s="27" t="str">
        <f>IF('Création champs PV'!AR38=1,1,IF(OR('Création champs PV'!AR38="V1",'Création champs PV'!AR38="V2"),"V",IF('Création champs PV'!AR38="B1","B",IF('Création champs PV'!AR38="B2","B",IF('Création champs PV'!AR38="1a","1a","")))))</f>
        <v/>
      </c>
      <c r="AS33" s="27" t="str">
        <f>IF('Création champs PV'!AS38=1,1,IF(OR('Création champs PV'!AS38="V1",'Création champs PV'!AS38="V2"),"V",IF('Création champs PV'!AS38="B1","B",IF('Création champs PV'!AS38="B2","B",IF('Création champs PV'!AS38="1a","1a","")))))</f>
        <v/>
      </c>
      <c r="AT33" s="27" t="str">
        <f>IF('Création champs PV'!AT38=1,1,IF(OR('Création champs PV'!AT38="V1",'Création champs PV'!AT38="V2"),"V",IF('Création champs PV'!AT38="B1","B",IF('Création champs PV'!AT38="B2","B",IF('Création champs PV'!AT38="1a","1a","")))))</f>
        <v/>
      </c>
      <c r="AU33" s="27" t="str">
        <f>IF('Création champs PV'!AU38=1,1,IF(OR('Création champs PV'!AU38="V1",'Création champs PV'!AU38="V2"),"V",IF('Création champs PV'!AU38="B1","B",IF('Création champs PV'!AU38="B2","B",IF('Création champs PV'!AU38="1a","1a","")))))</f>
        <v/>
      </c>
      <c r="AV33" s="27" t="str">
        <f>IF('Création champs PV'!AV38=1,1,IF(OR('Création champs PV'!AV38="V1",'Création champs PV'!AV38="V2"),"V",IF('Création champs PV'!AV38="B1","B",IF('Création champs PV'!AV38="B2","B",IF('Création champs PV'!AV38="1a","1a","")))))</f>
        <v/>
      </c>
      <c r="AW33" s="27" t="str">
        <f>IF('Création champs PV'!AW38=1,1,IF(OR('Création champs PV'!AW38="V1",'Création champs PV'!AW38="V2"),"V",IF('Création champs PV'!AW38="B1","B",IF('Création champs PV'!AW38="B2","B",IF('Création champs PV'!AW38="1a","1a","")))))</f>
        <v/>
      </c>
      <c r="AX33" s="27" t="str">
        <f>IF('Création champs PV'!AX38=1,1,IF(OR('Création champs PV'!AX38="V1",'Création champs PV'!AX38="V2"),"V",IF('Création champs PV'!AX38="B1","B",IF('Création champs PV'!AX38="B2","B",IF('Création champs PV'!AX38="1a","1a","")))))</f>
        <v/>
      </c>
      <c r="AY33" s="27" t="str">
        <f>IF('Création champs PV'!AY38=1,1,IF(OR('Création champs PV'!AY38="V1",'Création champs PV'!AY38="V2"),"V",IF('Création champs PV'!AY38="B1","B",IF('Création champs PV'!AY38="B2","B",IF('Création champs PV'!AY38="1a","1a","")))))</f>
        <v/>
      </c>
      <c r="AZ33" s="27" t="str">
        <f>IF('Création champs PV'!AZ38=1,1,IF(OR('Création champs PV'!AZ38="V1",'Création champs PV'!AZ38="V2"),"V",IF('Création champs PV'!AZ38="B1","B",IF('Création champs PV'!AZ38="B2","B",IF('Création champs PV'!AZ38="1a","1a","")))))</f>
        <v/>
      </c>
      <c r="BA33" s="27" t="str">
        <f>IF('Création champs PV'!BA38=1,1,IF(OR('Création champs PV'!BA38="V1",'Création champs PV'!BA38="V2"),"V",IF('Création champs PV'!BA38="B1","B",IF('Création champs PV'!BA38="B2","B",IF('Création champs PV'!BA38="1a","1a","")))))</f>
        <v/>
      </c>
      <c r="BB33" s="27" t="str">
        <f>IF('Création champs PV'!BB38=1,1,IF(OR('Création champs PV'!BB38="V1",'Création champs PV'!BB38="V2"),"V",IF('Création champs PV'!BB38="B1","B",IF('Création champs PV'!BB38="B2","B",IF('Création champs PV'!BB38="1a","1a","")))))</f>
        <v/>
      </c>
      <c r="BC33" s="27" t="str">
        <f>IF('Création champs PV'!BC38=1,1,IF(OR('Création champs PV'!BC38="V1",'Création champs PV'!BC38="V2"),"V",IF('Création champs PV'!BC38="B1","B",IF('Création champs PV'!BC38="B2","B",IF('Création champs PV'!BC38="1a","1a","")))))</f>
        <v/>
      </c>
      <c r="BD33" s="27" t="str">
        <f>IF('Création champs PV'!BD38=1,1,IF(OR('Création champs PV'!BD38="V1",'Création champs PV'!BD38="V2"),"V",IF('Création champs PV'!BD38="B1","B",IF('Création champs PV'!BD38="B2","B",IF('Création champs PV'!BD38="1a","1a","")))))</f>
        <v/>
      </c>
      <c r="BE33" s="27" t="str">
        <f>IF('Création champs PV'!BE38=1,1,IF(OR('Création champs PV'!BE38="V1",'Création champs PV'!BE38="V2"),"V",IF('Création champs PV'!BE38="B1","B",IF('Création champs PV'!BE38="B2","B",IF('Création champs PV'!BE38="1a","1a","")))))</f>
        <v/>
      </c>
      <c r="BF33" s="27" t="str">
        <f>IF('Création champs PV'!BF38=1,1,IF(OR('Création champs PV'!BF38="V1",'Création champs PV'!BF38="V2"),"V",IF('Création champs PV'!BF38="B1","B",IF('Création champs PV'!BF38="B2","B",IF('Création champs PV'!BF38="1a","1a","")))))</f>
        <v/>
      </c>
      <c r="BG33" s="27" t="str">
        <f>IF('Création champs PV'!BG38=1,1,IF(OR('Création champs PV'!BG38="V1",'Création champs PV'!BG38="V2"),"V",IF('Création champs PV'!BG38="B1","B",IF('Création champs PV'!BG38="B2","B",IF('Création champs PV'!BG38="1a","1a","")))))</f>
        <v/>
      </c>
      <c r="BH33" s="27" t="str">
        <f>IF('Création champs PV'!BH38=1,1,IF(OR('Création champs PV'!BH38="V1",'Création champs PV'!BH38="V2"),"V",IF('Création champs PV'!BH38="B1","B",IF('Création champs PV'!BH38="B2","B",IF('Création champs PV'!BH38="1a","1a","")))))</f>
        <v/>
      </c>
      <c r="BI33" s="27" t="str">
        <f>IF('Création champs PV'!BI38=1,1,IF(OR('Création champs PV'!BI38="V1",'Création champs PV'!BI38="V2"),"V",IF('Création champs PV'!BI38="B1","B",IF('Création champs PV'!BI38="B2","B",IF('Création champs PV'!BI38="1a","1a","")))))</f>
        <v/>
      </c>
      <c r="BJ33" s="27" t="str">
        <f>IF('Création champs PV'!BJ38=1,1,IF(OR('Création champs PV'!BJ38="V1",'Création champs PV'!BJ38="V2"),"V",IF('Création champs PV'!BJ38="B1","B",IF('Création champs PV'!BJ38="B2","B",IF('Création champs PV'!BJ38="1a","1a","")))))</f>
        <v/>
      </c>
      <c r="BK33" s="27" t="str">
        <f>IF('Création champs PV'!BK38=1,1,IF(OR('Création champs PV'!BK38="V1",'Création champs PV'!BK38="V2"),"V",IF('Création champs PV'!BK38="B1","B",IF('Création champs PV'!BK38="B2","B",IF('Création champs PV'!BK38="1a","1a","")))))</f>
        <v/>
      </c>
      <c r="BL33" s="27" t="str">
        <f>IF('Création champs PV'!BL38=1,1,IF(OR('Création champs PV'!BL38="V1",'Création champs PV'!BL38="V2"),"V",IF('Création champs PV'!BL38="B1","B",IF('Création champs PV'!BL38="B2","B",IF('Création champs PV'!BL38="1a","1a","")))))</f>
        <v/>
      </c>
      <c r="BM33" s="27" t="str">
        <f>IF('Création champs PV'!BM38=1,1,IF(OR('Création champs PV'!BM38="V1",'Création champs PV'!BM38="V2"),"V",IF('Création champs PV'!BM38="B1","B",IF('Création champs PV'!BM38="B2","B",IF('Création champs PV'!BM38="1a","1a","")))))</f>
        <v/>
      </c>
      <c r="BN33" s="27" t="str">
        <f>IF('Création champs PV'!BN38=1,1,IF(OR('Création champs PV'!BN38="V1",'Création champs PV'!BN38="V2"),"V",IF('Création champs PV'!BN38="B1","B",IF('Création champs PV'!BN38="B2","B",IF('Création champs PV'!BN38="1a","1a","")))))</f>
        <v/>
      </c>
      <c r="BO33" s="27" t="str">
        <f>IF('Création champs PV'!BO38=1,1,IF(OR('Création champs PV'!BO38="V1",'Création champs PV'!BO38="V2"),"V",IF('Création champs PV'!BO38="B1","B",IF('Création champs PV'!BO38="B2","B",IF('Création champs PV'!BO38="1a","1a","")))))</f>
        <v/>
      </c>
      <c r="BP33" s="27" t="str">
        <f>IF('Création champs PV'!BP38=1,1,IF(OR('Création champs PV'!BP38="V1",'Création champs PV'!BP38="V2"),"V",IF('Création champs PV'!BP38="B1","B",IF('Création champs PV'!BP38="B2","B",IF('Création champs PV'!BP38="1a","1a","")))))</f>
        <v/>
      </c>
      <c r="BQ33" s="27" t="str">
        <f>IF('Création champs PV'!BQ38=1,1,IF(OR('Création champs PV'!BQ38="V1",'Création champs PV'!BQ38="V2"),"V",IF('Création champs PV'!BQ38="B1","B",IF('Création champs PV'!BQ38="B2","B",IF('Création champs PV'!BQ38="1a","1a","")))))</f>
        <v/>
      </c>
      <c r="BR33" s="27" t="str">
        <f>IF('Création champs PV'!BR38=1,1,IF(OR('Création champs PV'!BR38="V1",'Création champs PV'!BR38="V2"),"V",IF('Création champs PV'!BR38="B1","B",IF('Création champs PV'!BR38="B2","B",IF('Création champs PV'!BR38="1a","1a","")))))</f>
        <v/>
      </c>
      <c r="BS33" s="27" t="str">
        <f>IF('Création champs PV'!BS38=1,1,IF(OR('Création champs PV'!BS38="V1",'Création champs PV'!BS38="V2"),"V",IF('Création champs PV'!BS38="B1","B",IF('Création champs PV'!BS38="B2","B",IF('Création champs PV'!BS38="1a","1a","")))))</f>
        <v/>
      </c>
      <c r="BT33" s="27" t="str">
        <f>IF('Création champs PV'!BT38=1,1,IF(OR('Création champs PV'!BT38="V1",'Création champs PV'!BT38="V2"),"V",IF('Création champs PV'!BT38="B1","B",IF('Création champs PV'!BT38="B2","B",IF('Création champs PV'!BT38="1a","1a","")))))</f>
        <v/>
      </c>
      <c r="BU33" s="27" t="str">
        <f>IF('Création champs PV'!BU38=1,1,IF(OR('Création champs PV'!BU38="V1",'Création champs PV'!BU38="V2"),"V",IF('Création champs PV'!BU38="B1","B",IF('Création champs PV'!BU38="B2","B",IF('Création champs PV'!BU38="1a","1a","")))))</f>
        <v/>
      </c>
      <c r="BV33" s="27" t="str">
        <f>IF('Création champs PV'!BV38=1,1,IF(OR('Création champs PV'!BV38="V1",'Création champs PV'!BV38="V2"),"V",IF('Création champs PV'!BV38="B1","B",IF('Création champs PV'!BV38="B2","B",IF('Création champs PV'!BV38="1a","1a","")))))</f>
        <v/>
      </c>
      <c r="BW33" s="27" t="str">
        <f>IF('Création champs PV'!BW38=1,1,IF(OR('Création champs PV'!BW38="V1",'Création champs PV'!BW38="V2"),"V",IF('Création champs PV'!BW38="B1","B",IF('Création champs PV'!BW38="B2","B",IF('Création champs PV'!BW38="1a","1a","")))))</f>
        <v/>
      </c>
      <c r="BX33" s="27" t="str">
        <f>IF('Création champs PV'!BX38=1,1,IF(OR('Création champs PV'!BX38="V1",'Création champs PV'!BX38="V2"),"V",IF('Création champs PV'!BX38="B1","B",IF('Création champs PV'!BX38="B2","B",IF('Création champs PV'!BX38="1a","1a","")))))</f>
        <v/>
      </c>
      <c r="BY33" s="27" t="str">
        <f>IF('Création champs PV'!BY38=1,1,IF(OR('Création champs PV'!BY38="V1",'Création champs PV'!BY38="V2"),"V",IF('Création champs PV'!BY38="B1","B",IF('Création champs PV'!BY38="B2","B",IF('Création champs PV'!BY38="1a","1a","")))))</f>
        <v/>
      </c>
      <c r="BZ33" s="27" t="str">
        <f>IF('Création champs PV'!BZ38=1,1,IF(OR('Création champs PV'!BZ38="V1",'Création champs PV'!BZ38="V2"),"V",IF('Création champs PV'!BZ38="B1","B",IF('Création champs PV'!BZ38="B2","B",IF('Création champs PV'!BZ38="1a","1a","")))))</f>
        <v/>
      </c>
      <c r="CA33" s="27" t="str">
        <f>IF('Création champs PV'!CA38=1,1,IF(OR('Création champs PV'!CA38="V1",'Création champs PV'!CA38="V2"),"V",IF('Création champs PV'!CA38="B1","B",IF('Création champs PV'!CA38="B2","B",IF('Création champs PV'!CA38="1a","1a","")))))</f>
        <v/>
      </c>
      <c r="CB33" s="27" t="str">
        <f>IF('Création champs PV'!CB38=1,1,IF(OR('Création champs PV'!CB38="V1",'Création champs PV'!CB38="V2"),"V",IF('Création champs PV'!CB38="B1","B",IF('Création champs PV'!CB38="B2","B",IF('Création champs PV'!CB38="1a","1a","")))))</f>
        <v/>
      </c>
      <c r="CC33" s="27" t="str">
        <f>IF('Création champs PV'!CC38=1,1,IF(OR('Création champs PV'!CC38="V1",'Création champs PV'!CC38="V2"),"V",IF('Création champs PV'!CC38="B1","B",IF('Création champs PV'!CC38="B2","B",IF('Création champs PV'!CC38="1a","1a","")))))</f>
        <v/>
      </c>
      <c r="CD33" s="27" t="str">
        <f>IF('Création champs PV'!CD38=1,1,IF(OR('Création champs PV'!CD38="V1",'Création champs PV'!CD38="V2"),"V",IF('Création champs PV'!CD38="B1","B",IF('Création champs PV'!CD38="B2","B",IF('Création champs PV'!CD38="1a","1a","")))))</f>
        <v/>
      </c>
      <c r="CE33" s="27" t="str">
        <f>IF('Création champs PV'!CE38=1,1,IF(OR('Création champs PV'!CE38="V1",'Création champs PV'!CE38="V2"),"V",IF('Création champs PV'!CE38="B1","B",IF('Création champs PV'!CE38="B2","B",IF('Création champs PV'!CE38="1a","1a","")))))</f>
        <v/>
      </c>
      <c r="CF33" s="27" t="str">
        <f>IF('Création champs PV'!CF38=1,1,IF(OR('Création champs PV'!CF38="V1",'Création champs PV'!CF38="V2"),"V",IF('Création champs PV'!CF38="B1","B",IF('Création champs PV'!CF38="B2","B",IF('Création champs PV'!CF38="1a","1a","")))))</f>
        <v/>
      </c>
      <c r="CG33" s="27" t="str">
        <f>IF('Création champs PV'!CG38=1,1,IF(OR('Création champs PV'!CG38="V1",'Création champs PV'!CG38="V2"),"V",IF('Création champs PV'!CG38="B1","B",IF('Création champs PV'!CG38="B2","B",IF('Création champs PV'!CG38="1a","1a","")))))</f>
        <v/>
      </c>
      <c r="CH33" s="27" t="str">
        <f>IF('Création champs PV'!CH38=1,1,IF(OR('Création champs PV'!CH38="V1",'Création champs PV'!CH38="V2"),"V",IF('Création champs PV'!CH38="B1","B",IF('Création champs PV'!CH38="B2","B",IF('Création champs PV'!CH38="1a","1a","")))))</f>
        <v/>
      </c>
      <c r="CI33" s="27" t="str">
        <f>IF('Création champs PV'!CI38=1,1,IF(OR('Création champs PV'!CI38="V1",'Création champs PV'!CI38="V2"),"V",IF('Création champs PV'!CI38="B1","B",IF('Création champs PV'!CI38="B2","B",IF('Création champs PV'!CI38="1a","1a","")))))</f>
        <v/>
      </c>
      <c r="CJ33" s="27" t="str">
        <f>IF('Création champs PV'!CJ38=1,1,IF(OR('Création champs PV'!CJ38="V1",'Création champs PV'!CJ38="V2"),"V",IF('Création champs PV'!CJ38="B1","B",IF('Création champs PV'!CJ38="B2","B",IF('Création champs PV'!CJ38="1a","1a","")))))</f>
        <v/>
      </c>
      <c r="CK33" s="27" t="str">
        <f>IF('Création champs PV'!CK38=1,1,IF(OR('Création champs PV'!CK38="V1",'Création champs PV'!CK38="V2"),"V",IF('Création champs PV'!CK38="B1","B",IF('Création champs PV'!CK38="B2","B",IF('Création champs PV'!CK38="1a","1a","")))))</f>
        <v/>
      </c>
      <c r="CL33" s="27" t="str">
        <f>IF('Création champs PV'!CL38=1,1,IF(OR('Création champs PV'!CL38="V1",'Création champs PV'!CL38="V2"),"V",IF('Création champs PV'!CL38="B1","B",IF('Création champs PV'!CL38="B2","B",IF('Création champs PV'!CL38="1a","1a","")))))</f>
        <v/>
      </c>
      <c r="CM33" s="27" t="str">
        <f>IF('Création champs PV'!CM38=1,1,IF(OR('Création champs PV'!CM38="V1",'Création champs PV'!CM38="V2"),"V",IF('Création champs PV'!CM38="B1","B",IF('Création champs PV'!CM38="B2","B",IF('Création champs PV'!CM38="1a","1a","")))))</f>
        <v/>
      </c>
      <c r="CN33" s="27" t="str">
        <f>IF('Création champs PV'!CN38=1,1,IF(OR('Création champs PV'!CN38="V1",'Création champs PV'!CN38="V2"),"V",IF('Création champs PV'!CN38="B1","B",IF('Création champs PV'!CN38="B2","B",IF('Création champs PV'!CN38="1a","1a","")))))</f>
        <v/>
      </c>
      <c r="CO33" s="27" t="str">
        <f>IF('Création champs PV'!CO38=1,1,IF(OR('Création champs PV'!CO38="V1",'Création champs PV'!CO38="V2"),"V",IF('Création champs PV'!CO38="B1","B",IF('Création champs PV'!CO38="B2","B",IF('Création champs PV'!CO38="1a","1a","")))))</f>
        <v/>
      </c>
      <c r="CP33" s="27" t="str">
        <f>IF('Création champs PV'!CP38=1,1,IF(OR('Création champs PV'!CP38="V1",'Création champs PV'!CP38="V2"),"V",IF('Création champs PV'!CP38="B1","B",IF('Création champs PV'!CP38="B2","B",IF('Création champs PV'!CP38="1a","1a","")))))</f>
        <v/>
      </c>
      <c r="CQ33" s="27" t="str">
        <f>IF('Création champs PV'!CQ38=1,1,IF(OR('Création champs PV'!CQ38="V1",'Création champs PV'!CQ38="V2"),"V",IF('Création champs PV'!CQ38="B1","B",IF('Création champs PV'!CQ38="B2","B",IF('Création champs PV'!CQ38="1a","1a","")))))</f>
        <v/>
      </c>
      <c r="CR33" s="27" t="str">
        <f>IF('Création champs PV'!CR38=1,1,IF(OR('Création champs PV'!CR38="V1",'Création champs PV'!CR38="V2"),"V",IF('Création champs PV'!CR38="B1","B",IF('Création champs PV'!CR38="B2","B",IF('Création champs PV'!CR38="1a","1a","")))))</f>
        <v/>
      </c>
      <c r="CS33" s="27" t="str">
        <f>IF('Création champs PV'!CS38=1,1,IF(OR('Création champs PV'!CS38="V1",'Création champs PV'!CS38="V2"),"V",IF('Création champs PV'!CS38="B1","B",IF('Création champs PV'!CS38="B2","B",IF('Création champs PV'!CS38="1a","1a","")))))</f>
        <v/>
      </c>
      <c r="CT33" s="27" t="str">
        <f>IF('Création champs PV'!CT38=1,1,IF(OR('Création champs PV'!CT38="V1",'Création champs PV'!CT38="V2"),"V",IF('Création champs PV'!CT38="B1","B",IF('Création champs PV'!CT38="B2","B",IF('Création champs PV'!CT38="1a","1a","")))))</f>
        <v/>
      </c>
      <c r="CU33" s="27" t="str">
        <f>IF('Création champs PV'!CU38=1,1,IF(OR('Création champs PV'!CU38="V1",'Création champs PV'!CU38="V2"),"V",IF('Création champs PV'!CU38="B1","B",IF('Création champs PV'!CU38="B2","B",IF('Création champs PV'!CU38="1a","1a","")))))</f>
        <v/>
      </c>
      <c r="CV33" s="27" t="str">
        <f>IF('Création champs PV'!CV38=1,1,IF(OR('Création champs PV'!CV38="V1",'Création champs PV'!CV38="V2"),"V",IF('Création champs PV'!CV38="B1","B",IF('Création champs PV'!CV38="B2","B",IF('Création champs PV'!CV38="1a","1a","")))))</f>
        <v/>
      </c>
      <c r="CW33" s="27" t="str">
        <f>IF('Création champs PV'!CW38=1,1,IF(OR('Création champs PV'!CW38="V1",'Création champs PV'!CW38="V2"),"V",IF('Création champs PV'!CW38="B1","B",IF('Création champs PV'!CW38="B2","B",IF('Création champs PV'!CW38="1a","1a","")))))</f>
        <v/>
      </c>
      <c r="CX33" s="27" t="str">
        <f>IF('Création champs PV'!CX38=1,1,IF(OR('Création champs PV'!CX38="V1",'Création champs PV'!CX38="V2"),"V",IF('Création champs PV'!CX38="B1","B",IF('Création champs PV'!CX38="B2","B",IF('Création champs PV'!CX38="1a","1a","")))))</f>
        <v/>
      </c>
      <c r="CY33" s="27" t="str">
        <f>IF('Création champs PV'!CY38=1,1,IF(OR('Création champs PV'!CY38="V1",'Création champs PV'!CY38="V2"),"V",IF('Création champs PV'!CY38="B1","B",IF('Création champs PV'!CY38="B2","B",IF('Création champs PV'!CY38="1a","1a","")))))</f>
        <v/>
      </c>
      <c r="CZ33" s="27" t="str">
        <f>IF('Création champs PV'!CZ38=1,1,IF(OR('Création champs PV'!CZ38="V1",'Création champs PV'!CZ38="V2"),"V",IF('Création champs PV'!CZ38="B1","B",IF('Création champs PV'!CZ38="B2","B",IF('Création champs PV'!CZ38="1a","1a","")))))</f>
        <v/>
      </c>
      <c r="DA33" s="27" t="str">
        <f>IF('Création champs PV'!DA38=1,1,IF(OR('Création champs PV'!DA38="V1",'Création champs PV'!DA38="V2"),"V",IF('Création champs PV'!DA38="B1","B",IF('Création champs PV'!DA38="B2","B",IF('Création champs PV'!DA38="1a","1a","")))))</f>
        <v/>
      </c>
      <c r="DB33" s="27" t="str">
        <f>IF('Création champs PV'!DB38=1,1,IF(OR('Création champs PV'!DB38="V1",'Création champs PV'!DB38="V2"),"V",IF('Création champs PV'!DB38="B1","B",IF('Création champs PV'!DB38="B2","B",IF('Création champs PV'!DB38="1a","1a","")))))</f>
        <v/>
      </c>
      <c r="DC33" s="27" t="str">
        <f>IF('Création champs PV'!DC38=1,1,IF(OR('Création champs PV'!DC38="V1",'Création champs PV'!DC38="V2"),"V",IF('Création champs PV'!DC38="B1","B",IF('Création champs PV'!DC38="B2","B",IF('Création champs PV'!DC38="1a","1a","")))))</f>
        <v/>
      </c>
      <c r="DD33" s="28" t="str">
        <f>IF('Création champs PV'!DD38=1,1,IF(OR('Création champs PV'!DD38="V1",'Création champs PV'!DD38="V2"),"V",IF('Création champs PV'!DD38="B1","B",IF('Création champs PV'!DD38="B2","B",IF('Création champs PV'!DD38="1a","1a","")))))</f>
        <v/>
      </c>
      <c r="DE33" s="37"/>
    </row>
    <row r="34" spans="2:109" ht="21" customHeight="1" x14ac:dyDescent="0.35">
      <c r="B34" s="36"/>
      <c r="C34" s="26" t="str">
        <f>IF('Création champs PV'!C39=1,1,IF(OR('Création champs PV'!C39="V1",'Création champs PV'!C39="V2"),"V",IF('Création champs PV'!C39="B1","B",IF('Création champs PV'!C39="B2","B",IF('Création champs PV'!C39="1a","1a","")))))</f>
        <v/>
      </c>
      <c r="D34" s="27" t="str">
        <f>IF('Création champs PV'!D39=1,1,IF(OR('Création champs PV'!D39="V1",'Création champs PV'!D39="V2"),"V",IF('Création champs PV'!D39="B1","B",IF('Création champs PV'!D39="B2","B",IF('Création champs PV'!D39="1a","1a","")))))</f>
        <v/>
      </c>
      <c r="E34" s="27" t="str">
        <f>IF('Création champs PV'!E39=1,1,IF(OR('Création champs PV'!E39="V1",'Création champs PV'!E39="V2"),"V",IF('Création champs PV'!E39="B1","B",IF('Création champs PV'!E39="B2","B",IF('Création champs PV'!E39="1a","1a","")))))</f>
        <v/>
      </c>
      <c r="F34" s="27" t="str">
        <f>IF('Création champs PV'!F39=1,1,IF(OR('Création champs PV'!F39="V1",'Création champs PV'!F39="V2"),"V",IF('Création champs PV'!F39="B1","B",IF('Création champs PV'!F39="B2","B",IF('Création champs PV'!F39="1a","1a","")))))</f>
        <v/>
      </c>
      <c r="G34" s="27" t="str">
        <f>IF('Création champs PV'!G39=1,1,IF(OR('Création champs PV'!G39="V1",'Création champs PV'!G39="V2"),"V",IF('Création champs PV'!G39="B1","B",IF('Création champs PV'!G39="B2","B",IF('Création champs PV'!G39="1a","1a","")))))</f>
        <v/>
      </c>
      <c r="H34" s="27" t="str">
        <f>IF('Création champs PV'!H39=1,1,IF(OR('Création champs PV'!H39="V1",'Création champs PV'!H39="V2"),"V",IF('Création champs PV'!H39="B1","B",IF('Création champs PV'!H39="B2","B",IF('Création champs PV'!H39="1a","1a","")))))</f>
        <v/>
      </c>
      <c r="I34" s="27" t="str">
        <f>IF('Création champs PV'!I39=1,1,IF(OR('Création champs PV'!I39="V1",'Création champs PV'!I39="V2"),"V",IF('Création champs PV'!I39="B1","B",IF('Création champs PV'!I39="B2","B",IF('Création champs PV'!I39="1a","1a","")))))</f>
        <v/>
      </c>
      <c r="J34" s="27" t="str">
        <f>IF('Création champs PV'!J39=1,1,IF(OR('Création champs PV'!J39="V1",'Création champs PV'!J39="V2"),"V",IF('Création champs PV'!J39="B1","B",IF('Création champs PV'!J39="B2","B",IF('Création champs PV'!J39="1a","1a","")))))</f>
        <v/>
      </c>
      <c r="K34" s="27" t="str">
        <f>IF('Création champs PV'!K39=1,1,IF(OR('Création champs PV'!K39="V1",'Création champs PV'!K39="V2"),"V",IF('Création champs PV'!K39="B1","B",IF('Création champs PV'!K39="B2","B",IF('Création champs PV'!K39="1a","1a","")))))</f>
        <v/>
      </c>
      <c r="L34" s="27" t="str">
        <f>IF('Création champs PV'!L39=1,1,IF(OR('Création champs PV'!L39="V1",'Création champs PV'!L39="V2"),"V",IF('Création champs PV'!L39="B1","B",IF('Création champs PV'!L39="B2","B",IF('Création champs PV'!L39="1a","1a","")))))</f>
        <v/>
      </c>
      <c r="M34" s="27" t="str">
        <f>IF('Création champs PV'!M39=1,1,IF(OR('Création champs PV'!M39="V1",'Création champs PV'!M39="V2"),"V",IF('Création champs PV'!M39="B1","B",IF('Création champs PV'!M39="B2","B",IF('Création champs PV'!M39="1a","1a","")))))</f>
        <v/>
      </c>
      <c r="N34" s="27" t="str">
        <f>IF('Création champs PV'!N39=1,1,IF(OR('Création champs PV'!N39="V1",'Création champs PV'!N39="V2"),"V",IF('Création champs PV'!N39="B1","B",IF('Création champs PV'!N39="B2","B",IF('Création champs PV'!N39="1a","1a","")))))</f>
        <v/>
      </c>
      <c r="O34" s="27" t="str">
        <f>IF('Création champs PV'!O39=1,1,IF(OR('Création champs PV'!O39="V1",'Création champs PV'!O39="V2"),"V",IF('Création champs PV'!O39="B1","B",IF('Création champs PV'!O39="B2","B",IF('Création champs PV'!O39="1a","1a","")))))</f>
        <v/>
      </c>
      <c r="P34" s="27" t="str">
        <f>IF('Création champs PV'!P39=1,1,IF(OR('Création champs PV'!P39="V1",'Création champs PV'!P39="V2"),"V",IF('Création champs PV'!P39="B1","B",IF('Création champs PV'!P39="B2","B",IF('Création champs PV'!P39="1a","1a","")))))</f>
        <v/>
      </c>
      <c r="Q34" s="27" t="str">
        <f>IF('Création champs PV'!Q39=1,1,IF(OR('Création champs PV'!Q39="V1",'Création champs PV'!Q39="V2"),"V",IF('Création champs PV'!Q39="B1","B",IF('Création champs PV'!Q39="B2","B",IF('Création champs PV'!Q39="1a","1a","")))))</f>
        <v/>
      </c>
      <c r="R34" s="27" t="str">
        <f>IF('Création champs PV'!R39=1,1,IF(OR('Création champs PV'!R39="V1",'Création champs PV'!R39="V2"),"V",IF('Création champs PV'!R39="B1","B",IF('Création champs PV'!R39="B2","B",IF('Création champs PV'!R39="1a","1a","")))))</f>
        <v/>
      </c>
      <c r="S34" s="27" t="str">
        <f>IF('Création champs PV'!S39=1,1,IF(OR('Création champs PV'!S39="V1",'Création champs PV'!S39="V2"),"V",IF('Création champs PV'!S39="B1","B",IF('Création champs PV'!S39="B2","B",IF('Création champs PV'!S39="1a","1a","")))))</f>
        <v/>
      </c>
      <c r="T34" s="27" t="str">
        <f>IF('Création champs PV'!T39=1,1,IF(OR('Création champs PV'!T39="V1",'Création champs PV'!T39="V2"),"V",IF('Création champs PV'!T39="B1","B",IF('Création champs PV'!T39="B2","B",IF('Création champs PV'!T39="1a","1a","")))))</f>
        <v/>
      </c>
      <c r="U34" s="27" t="str">
        <f>IF('Création champs PV'!U39=1,1,IF(OR('Création champs PV'!U39="V1",'Création champs PV'!U39="V2"),"V",IF('Création champs PV'!U39="B1","B",IF('Création champs PV'!U39="B2","B",IF('Création champs PV'!U39="1a","1a","")))))</f>
        <v/>
      </c>
      <c r="V34" s="27" t="str">
        <f>IF('Création champs PV'!V39=1,1,IF(OR('Création champs PV'!V39="V1",'Création champs PV'!V39="V2"),"V",IF('Création champs PV'!V39="B1","B",IF('Création champs PV'!V39="B2","B",IF('Création champs PV'!V39="1a","1a","")))))</f>
        <v/>
      </c>
      <c r="W34" s="27" t="str">
        <f>IF('Création champs PV'!W39=1,1,IF(OR('Création champs PV'!W39="V1",'Création champs PV'!W39="V2"),"V",IF('Création champs PV'!W39="B1","B",IF('Création champs PV'!W39="B2","B",IF('Création champs PV'!W39="1a","1a","")))))</f>
        <v/>
      </c>
      <c r="X34" s="27" t="str">
        <f>IF('Création champs PV'!X39=1,1,IF(OR('Création champs PV'!X39="V1",'Création champs PV'!X39="V2"),"V",IF('Création champs PV'!X39="B1","B",IF('Création champs PV'!X39="B2","B",IF('Création champs PV'!X39="1a","1a","")))))</f>
        <v/>
      </c>
      <c r="Y34" s="27" t="str">
        <f>IF('Création champs PV'!Y39=1,1,IF(OR('Création champs PV'!Y39="V1",'Création champs PV'!Y39="V2"),"V",IF('Création champs PV'!Y39="B1","B",IF('Création champs PV'!Y39="B2","B",IF('Création champs PV'!Y39="1a","1a","")))))</f>
        <v/>
      </c>
      <c r="Z34" s="27" t="str">
        <f>IF('Création champs PV'!Z39=1,1,IF(OR('Création champs PV'!Z39="V1",'Création champs PV'!Z39="V2"),"V",IF('Création champs PV'!Z39="B1","B",IF('Création champs PV'!Z39="B2","B",IF('Création champs PV'!Z39="1a","1a","")))))</f>
        <v/>
      </c>
      <c r="AA34" s="27" t="str">
        <f>IF('Création champs PV'!AA39=1,1,IF(OR('Création champs PV'!AA39="V1",'Création champs PV'!AA39="V2"),"V",IF('Création champs PV'!AA39="B1","B",IF('Création champs PV'!AA39="B2","B",IF('Création champs PV'!AA39="1a","1a","")))))</f>
        <v/>
      </c>
      <c r="AB34" s="27" t="str">
        <f>IF('Création champs PV'!AB39=1,1,IF(OR('Création champs PV'!AB39="V1",'Création champs PV'!AB39="V2"),"V",IF('Création champs PV'!AB39="B1","B",IF('Création champs PV'!AB39="B2","B",IF('Création champs PV'!AB39="1a","1a","")))))</f>
        <v/>
      </c>
      <c r="AC34" s="27" t="str">
        <f>IF('Création champs PV'!AC39=1,1,IF(OR('Création champs PV'!AC39="V1",'Création champs PV'!AC39="V2"),"V",IF('Création champs PV'!AC39="B1","B",IF('Création champs PV'!AC39="B2","B",IF('Création champs PV'!AC39="1a","1a","")))))</f>
        <v/>
      </c>
      <c r="AD34" s="27" t="str">
        <f>IF('Création champs PV'!AD39=1,1,IF(OR('Création champs PV'!AD39="V1",'Création champs PV'!AD39="V2"),"V",IF('Création champs PV'!AD39="B1","B",IF('Création champs PV'!AD39="B2","B",IF('Création champs PV'!AD39="1a","1a","")))))</f>
        <v/>
      </c>
      <c r="AE34" s="27" t="str">
        <f>IF('Création champs PV'!AE39=1,1,IF(OR('Création champs PV'!AE39="V1",'Création champs PV'!AE39="V2"),"V",IF('Création champs PV'!AE39="B1","B",IF('Création champs PV'!AE39="B2","B",IF('Création champs PV'!AE39="1a","1a","")))))</f>
        <v/>
      </c>
      <c r="AF34" s="27" t="str">
        <f>IF('Création champs PV'!AF39=1,1,IF(OR('Création champs PV'!AF39="V1",'Création champs PV'!AF39="V2"),"V",IF('Création champs PV'!AF39="B1","B",IF('Création champs PV'!AF39="B2","B",IF('Création champs PV'!AF39="1a","1a","")))))</f>
        <v/>
      </c>
      <c r="AG34" s="27" t="str">
        <f>IF('Création champs PV'!AG39=1,1,IF(OR('Création champs PV'!AG39="V1",'Création champs PV'!AG39="V2"),"V",IF('Création champs PV'!AG39="B1","B",IF('Création champs PV'!AG39="B2","B",IF('Création champs PV'!AG39="1a","1a","")))))</f>
        <v/>
      </c>
      <c r="AH34" s="27" t="str">
        <f>IF('Création champs PV'!AH39=1,1,IF(OR('Création champs PV'!AH39="V1",'Création champs PV'!AH39="V2"),"V",IF('Création champs PV'!AH39="B1","B",IF('Création champs PV'!AH39="B2","B",IF('Création champs PV'!AH39="1a","1a","")))))</f>
        <v/>
      </c>
      <c r="AI34" s="27" t="str">
        <f>IF('Création champs PV'!AI39=1,1,IF(OR('Création champs PV'!AI39="V1",'Création champs PV'!AI39="V2"),"V",IF('Création champs PV'!AI39="B1","B",IF('Création champs PV'!AI39="B2","B",IF('Création champs PV'!AI39="1a","1a","")))))</f>
        <v/>
      </c>
      <c r="AJ34" s="27" t="str">
        <f>IF('Création champs PV'!AJ39=1,1,IF(OR('Création champs PV'!AJ39="V1",'Création champs PV'!AJ39="V2"),"V",IF('Création champs PV'!AJ39="B1","B",IF('Création champs PV'!AJ39="B2","B",IF('Création champs PV'!AJ39="1a","1a","")))))</f>
        <v/>
      </c>
      <c r="AK34" s="27" t="str">
        <f>IF('Création champs PV'!AK39=1,1,IF(OR('Création champs PV'!AK39="V1",'Création champs PV'!AK39="V2"),"V",IF('Création champs PV'!AK39="B1","B",IF('Création champs PV'!AK39="B2","B",IF('Création champs PV'!AK39="1a","1a","")))))</f>
        <v/>
      </c>
      <c r="AL34" s="27" t="str">
        <f>IF('Création champs PV'!AL39=1,1,IF(OR('Création champs PV'!AL39="V1",'Création champs PV'!AL39="V2"),"V",IF('Création champs PV'!AL39="B1","B",IF('Création champs PV'!AL39="B2","B",IF('Création champs PV'!AL39="1a","1a","")))))</f>
        <v/>
      </c>
      <c r="AM34" s="27" t="str">
        <f>IF('Création champs PV'!AM39=1,1,IF(OR('Création champs PV'!AM39="V1",'Création champs PV'!AM39="V2"),"V",IF('Création champs PV'!AM39="B1","B",IF('Création champs PV'!AM39="B2","B",IF('Création champs PV'!AM39="1a","1a","")))))</f>
        <v/>
      </c>
      <c r="AN34" s="27" t="str">
        <f>IF('Création champs PV'!AN39=1,1,IF(OR('Création champs PV'!AN39="V1",'Création champs PV'!AN39="V2"),"V",IF('Création champs PV'!AN39="B1","B",IF('Création champs PV'!AN39="B2","B",IF('Création champs PV'!AN39="1a","1a","")))))</f>
        <v/>
      </c>
      <c r="AO34" s="27" t="str">
        <f>IF('Création champs PV'!AO39=1,1,IF(OR('Création champs PV'!AO39="V1",'Création champs PV'!AO39="V2"),"V",IF('Création champs PV'!AO39="B1","B",IF('Création champs PV'!AO39="B2","B",IF('Création champs PV'!AO39="1a","1a","")))))</f>
        <v/>
      </c>
      <c r="AP34" s="27" t="str">
        <f>IF('Création champs PV'!AP39=1,1,IF(OR('Création champs PV'!AP39="V1",'Création champs PV'!AP39="V2"),"V",IF('Création champs PV'!AP39="B1","B",IF('Création champs PV'!AP39="B2","B",IF('Création champs PV'!AP39="1a","1a","")))))</f>
        <v/>
      </c>
      <c r="AQ34" s="27" t="str">
        <f>IF('Création champs PV'!AQ39=1,1,IF(OR('Création champs PV'!AQ39="V1",'Création champs PV'!AQ39="V2"),"V",IF('Création champs PV'!AQ39="B1","B",IF('Création champs PV'!AQ39="B2","B",IF('Création champs PV'!AQ39="1a","1a","")))))</f>
        <v/>
      </c>
      <c r="AR34" s="27" t="str">
        <f>IF('Création champs PV'!AR39=1,1,IF(OR('Création champs PV'!AR39="V1",'Création champs PV'!AR39="V2"),"V",IF('Création champs PV'!AR39="B1","B",IF('Création champs PV'!AR39="B2","B",IF('Création champs PV'!AR39="1a","1a","")))))</f>
        <v/>
      </c>
      <c r="AS34" s="27" t="str">
        <f>IF('Création champs PV'!AS39=1,1,IF(OR('Création champs PV'!AS39="V1",'Création champs PV'!AS39="V2"),"V",IF('Création champs PV'!AS39="B1","B",IF('Création champs PV'!AS39="B2","B",IF('Création champs PV'!AS39="1a","1a","")))))</f>
        <v/>
      </c>
      <c r="AT34" s="27" t="str">
        <f>IF('Création champs PV'!AT39=1,1,IF(OR('Création champs PV'!AT39="V1",'Création champs PV'!AT39="V2"),"V",IF('Création champs PV'!AT39="B1","B",IF('Création champs PV'!AT39="B2","B",IF('Création champs PV'!AT39="1a","1a","")))))</f>
        <v/>
      </c>
      <c r="AU34" s="27" t="str">
        <f>IF('Création champs PV'!AU39=1,1,IF(OR('Création champs PV'!AU39="V1",'Création champs PV'!AU39="V2"),"V",IF('Création champs PV'!AU39="B1","B",IF('Création champs PV'!AU39="B2","B",IF('Création champs PV'!AU39="1a","1a","")))))</f>
        <v/>
      </c>
      <c r="AV34" s="27" t="str">
        <f>IF('Création champs PV'!AV39=1,1,IF(OR('Création champs PV'!AV39="V1",'Création champs PV'!AV39="V2"),"V",IF('Création champs PV'!AV39="B1","B",IF('Création champs PV'!AV39="B2","B",IF('Création champs PV'!AV39="1a","1a","")))))</f>
        <v/>
      </c>
      <c r="AW34" s="27" t="str">
        <f>IF('Création champs PV'!AW39=1,1,IF(OR('Création champs PV'!AW39="V1",'Création champs PV'!AW39="V2"),"V",IF('Création champs PV'!AW39="B1","B",IF('Création champs PV'!AW39="B2","B",IF('Création champs PV'!AW39="1a","1a","")))))</f>
        <v/>
      </c>
      <c r="AX34" s="27" t="str">
        <f>IF('Création champs PV'!AX39=1,1,IF(OR('Création champs PV'!AX39="V1",'Création champs PV'!AX39="V2"),"V",IF('Création champs PV'!AX39="B1","B",IF('Création champs PV'!AX39="B2","B",IF('Création champs PV'!AX39="1a","1a","")))))</f>
        <v/>
      </c>
      <c r="AY34" s="27" t="str">
        <f>IF('Création champs PV'!AY39=1,1,IF(OR('Création champs PV'!AY39="V1",'Création champs PV'!AY39="V2"),"V",IF('Création champs PV'!AY39="B1","B",IF('Création champs PV'!AY39="B2","B",IF('Création champs PV'!AY39="1a","1a","")))))</f>
        <v/>
      </c>
      <c r="AZ34" s="27" t="str">
        <f>IF('Création champs PV'!AZ39=1,1,IF(OR('Création champs PV'!AZ39="V1",'Création champs PV'!AZ39="V2"),"V",IF('Création champs PV'!AZ39="B1","B",IF('Création champs PV'!AZ39="B2","B",IF('Création champs PV'!AZ39="1a","1a","")))))</f>
        <v/>
      </c>
      <c r="BA34" s="27" t="str">
        <f>IF('Création champs PV'!BA39=1,1,IF(OR('Création champs PV'!BA39="V1",'Création champs PV'!BA39="V2"),"V",IF('Création champs PV'!BA39="B1","B",IF('Création champs PV'!BA39="B2","B",IF('Création champs PV'!BA39="1a","1a","")))))</f>
        <v/>
      </c>
      <c r="BB34" s="27" t="str">
        <f>IF('Création champs PV'!BB39=1,1,IF(OR('Création champs PV'!BB39="V1",'Création champs PV'!BB39="V2"),"V",IF('Création champs PV'!BB39="B1","B",IF('Création champs PV'!BB39="B2","B",IF('Création champs PV'!BB39="1a","1a","")))))</f>
        <v/>
      </c>
      <c r="BC34" s="27" t="str">
        <f>IF('Création champs PV'!BC39=1,1,IF(OR('Création champs PV'!BC39="V1",'Création champs PV'!BC39="V2"),"V",IF('Création champs PV'!BC39="B1","B",IF('Création champs PV'!BC39="B2","B",IF('Création champs PV'!BC39="1a","1a","")))))</f>
        <v/>
      </c>
      <c r="BD34" s="27" t="str">
        <f>IF('Création champs PV'!BD39=1,1,IF(OR('Création champs PV'!BD39="V1",'Création champs PV'!BD39="V2"),"V",IF('Création champs PV'!BD39="B1","B",IF('Création champs PV'!BD39="B2","B",IF('Création champs PV'!BD39="1a","1a","")))))</f>
        <v/>
      </c>
      <c r="BE34" s="27" t="str">
        <f>IF('Création champs PV'!BE39=1,1,IF(OR('Création champs PV'!BE39="V1",'Création champs PV'!BE39="V2"),"V",IF('Création champs PV'!BE39="B1","B",IF('Création champs PV'!BE39="B2","B",IF('Création champs PV'!BE39="1a","1a","")))))</f>
        <v/>
      </c>
      <c r="BF34" s="27" t="str">
        <f>IF('Création champs PV'!BF39=1,1,IF(OR('Création champs PV'!BF39="V1",'Création champs PV'!BF39="V2"),"V",IF('Création champs PV'!BF39="B1","B",IF('Création champs PV'!BF39="B2","B",IF('Création champs PV'!BF39="1a","1a","")))))</f>
        <v/>
      </c>
      <c r="BG34" s="27" t="str">
        <f>IF('Création champs PV'!BG39=1,1,IF(OR('Création champs PV'!BG39="V1",'Création champs PV'!BG39="V2"),"V",IF('Création champs PV'!BG39="B1","B",IF('Création champs PV'!BG39="B2","B",IF('Création champs PV'!BG39="1a","1a","")))))</f>
        <v/>
      </c>
      <c r="BH34" s="27" t="str">
        <f>IF('Création champs PV'!BH39=1,1,IF(OR('Création champs PV'!BH39="V1",'Création champs PV'!BH39="V2"),"V",IF('Création champs PV'!BH39="B1","B",IF('Création champs PV'!BH39="B2","B",IF('Création champs PV'!BH39="1a","1a","")))))</f>
        <v/>
      </c>
      <c r="BI34" s="27" t="str">
        <f>IF('Création champs PV'!BI39=1,1,IF(OR('Création champs PV'!BI39="V1",'Création champs PV'!BI39="V2"),"V",IF('Création champs PV'!BI39="B1","B",IF('Création champs PV'!BI39="B2","B",IF('Création champs PV'!BI39="1a","1a","")))))</f>
        <v/>
      </c>
      <c r="BJ34" s="27" t="str">
        <f>IF('Création champs PV'!BJ39=1,1,IF(OR('Création champs PV'!BJ39="V1",'Création champs PV'!BJ39="V2"),"V",IF('Création champs PV'!BJ39="B1","B",IF('Création champs PV'!BJ39="B2","B",IF('Création champs PV'!BJ39="1a","1a","")))))</f>
        <v/>
      </c>
      <c r="BK34" s="27" t="str">
        <f>IF('Création champs PV'!BK39=1,1,IF(OR('Création champs PV'!BK39="V1",'Création champs PV'!BK39="V2"),"V",IF('Création champs PV'!BK39="B1","B",IF('Création champs PV'!BK39="B2","B",IF('Création champs PV'!BK39="1a","1a","")))))</f>
        <v/>
      </c>
      <c r="BL34" s="27" t="str">
        <f>IF('Création champs PV'!BL39=1,1,IF(OR('Création champs PV'!BL39="V1",'Création champs PV'!BL39="V2"),"V",IF('Création champs PV'!BL39="B1","B",IF('Création champs PV'!BL39="B2","B",IF('Création champs PV'!BL39="1a","1a","")))))</f>
        <v/>
      </c>
      <c r="BM34" s="27" t="str">
        <f>IF('Création champs PV'!BM39=1,1,IF(OR('Création champs PV'!BM39="V1",'Création champs PV'!BM39="V2"),"V",IF('Création champs PV'!BM39="B1","B",IF('Création champs PV'!BM39="B2","B",IF('Création champs PV'!BM39="1a","1a","")))))</f>
        <v/>
      </c>
      <c r="BN34" s="27" t="str">
        <f>IF('Création champs PV'!BN39=1,1,IF(OR('Création champs PV'!BN39="V1",'Création champs PV'!BN39="V2"),"V",IF('Création champs PV'!BN39="B1","B",IF('Création champs PV'!BN39="B2","B",IF('Création champs PV'!BN39="1a","1a","")))))</f>
        <v/>
      </c>
      <c r="BO34" s="27" t="str">
        <f>IF('Création champs PV'!BO39=1,1,IF(OR('Création champs PV'!BO39="V1",'Création champs PV'!BO39="V2"),"V",IF('Création champs PV'!BO39="B1","B",IF('Création champs PV'!BO39="B2","B",IF('Création champs PV'!BO39="1a","1a","")))))</f>
        <v/>
      </c>
      <c r="BP34" s="27" t="str">
        <f>IF('Création champs PV'!BP39=1,1,IF(OR('Création champs PV'!BP39="V1",'Création champs PV'!BP39="V2"),"V",IF('Création champs PV'!BP39="B1","B",IF('Création champs PV'!BP39="B2","B",IF('Création champs PV'!BP39="1a","1a","")))))</f>
        <v/>
      </c>
      <c r="BQ34" s="27" t="str">
        <f>IF('Création champs PV'!BQ39=1,1,IF(OR('Création champs PV'!BQ39="V1",'Création champs PV'!BQ39="V2"),"V",IF('Création champs PV'!BQ39="B1","B",IF('Création champs PV'!BQ39="B2","B",IF('Création champs PV'!BQ39="1a","1a","")))))</f>
        <v/>
      </c>
      <c r="BR34" s="27" t="str">
        <f>IF('Création champs PV'!BR39=1,1,IF(OR('Création champs PV'!BR39="V1",'Création champs PV'!BR39="V2"),"V",IF('Création champs PV'!BR39="B1","B",IF('Création champs PV'!BR39="B2","B",IF('Création champs PV'!BR39="1a","1a","")))))</f>
        <v/>
      </c>
      <c r="BS34" s="27" t="str">
        <f>IF('Création champs PV'!BS39=1,1,IF(OR('Création champs PV'!BS39="V1",'Création champs PV'!BS39="V2"),"V",IF('Création champs PV'!BS39="B1","B",IF('Création champs PV'!BS39="B2","B",IF('Création champs PV'!BS39="1a","1a","")))))</f>
        <v/>
      </c>
      <c r="BT34" s="27" t="str">
        <f>IF('Création champs PV'!BT39=1,1,IF(OR('Création champs PV'!BT39="V1",'Création champs PV'!BT39="V2"),"V",IF('Création champs PV'!BT39="B1","B",IF('Création champs PV'!BT39="B2","B",IF('Création champs PV'!BT39="1a","1a","")))))</f>
        <v/>
      </c>
      <c r="BU34" s="27" t="str">
        <f>IF('Création champs PV'!BU39=1,1,IF(OR('Création champs PV'!BU39="V1",'Création champs PV'!BU39="V2"),"V",IF('Création champs PV'!BU39="B1","B",IF('Création champs PV'!BU39="B2","B",IF('Création champs PV'!BU39="1a","1a","")))))</f>
        <v/>
      </c>
      <c r="BV34" s="27" t="str">
        <f>IF('Création champs PV'!BV39=1,1,IF(OR('Création champs PV'!BV39="V1",'Création champs PV'!BV39="V2"),"V",IF('Création champs PV'!BV39="B1","B",IF('Création champs PV'!BV39="B2","B",IF('Création champs PV'!BV39="1a","1a","")))))</f>
        <v/>
      </c>
      <c r="BW34" s="27" t="str">
        <f>IF('Création champs PV'!BW39=1,1,IF(OR('Création champs PV'!BW39="V1",'Création champs PV'!BW39="V2"),"V",IF('Création champs PV'!BW39="B1","B",IF('Création champs PV'!BW39="B2","B",IF('Création champs PV'!BW39="1a","1a","")))))</f>
        <v/>
      </c>
      <c r="BX34" s="27" t="str">
        <f>IF('Création champs PV'!BX39=1,1,IF(OR('Création champs PV'!BX39="V1",'Création champs PV'!BX39="V2"),"V",IF('Création champs PV'!BX39="B1","B",IF('Création champs PV'!BX39="B2","B",IF('Création champs PV'!BX39="1a","1a","")))))</f>
        <v/>
      </c>
      <c r="BY34" s="27" t="str">
        <f>IF('Création champs PV'!BY39=1,1,IF(OR('Création champs PV'!BY39="V1",'Création champs PV'!BY39="V2"),"V",IF('Création champs PV'!BY39="B1","B",IF('Création champs PV'!BY39="B2","B",IF('Création champs PV'!BY39="1a","1a","")))))</f>
        <v/>
      </c>
      <c r="BZ34" s="27" t="str">
        <f>IF('Création champs PV'!BZ39=1,1,IF(OR('Création champs PV'!BZ39="V1",'Création champs PV'!BZ39="V2"),"V",IF('Création champs PV'!BZ39="B1","B",IF('Création champs PV'!BZ39="B2","B",IF('Création champs PV'!BZ39="1a","1a","")))))</f>
        <v/>
      </c>
      <c r="CA34" s="27" t="str">
        <f>IF('Création champs PV'!CA39=1,1,IF(OR('Création champs PV'!CA39="V1",'Création champs PV'!CA39="V2"),"V",IF('Création champs PV'!CA39="B1","B",IF('Création champs PV'!CA39="B2","B",IF('Création champs PV'!CA39="1a","1a","")))))</f>
        <v/>
      </c>
      <c r="CB34" s="27" t="str">
        <f>IF('Création champs PV'!CB39=1,1,IF(OR('Création champs PV'!CB39="V1",'Création champs PV'!CB39="V2"),"V",IF('Création champs PV'!CB39="B1","B",IF('Création champs PV'!CB39="B2","B",IF('Création champs PV'!CB39="1a","1a","")))))</f>
        <v/>
      </c>
      <c r="CC34" s="27" t="str">
        <f>IF('Création champs PV'!CC39=1,1,IF(OR('Création champs PV'!CC39="V1",'Création champs PV'!CC39="V2"),"V",IF('Création champs PV'!CC39="B1","B",IF('Création champs PV'!CC39="B2","B",IF('Création champs PV'!CC39="1a","1a","")))))</f>
        <v/>
      </c>
      <c r="CD34" s="27" t="str">
        <f>IF('Création champs PV'!CD39=1,1,IF(OR('Création champs PV'!CD39="V1",'Création champs PV'!CD39="V2"),"V",IF('Création champs PV'!CD39="B1","B",IF('Création champs PV'!CD39="B2","B",IF('Création champs PV'!CD39="1a","1a","")))))</f>
        <v/>
      </c>
      <c r="CE34" s="27" t="str">
        <f>IF('Création champs PV'!CE39=1,1,IF(OR('Création champs PV'!CE39="V1",'Création champs PV'!CE39="V2"),"V",IF('Création champs PV'!CE39="B1","B",IF('Création champs PV'!CE39="B2","B",IF('Création champs PV'!CE39="1a","1a","")))))</f>
        <v/>
      </c>
      <c r="CF34" s="27" t="str">
        <f>IF('Création champs PV'!CF39=1,1,IF(OR('Création champs PV'!CF39="V1",'Création champs PV'!CF39="V2"),"V",IF('Création champs PV'!CF39="B1","B",IF('Création champs PV'!CF39="B2","B",IF('Création champs PV'!CF39="1a","1a","")))))</f>
        <v/>
      </c>
      <c r="CG34" s="27" t="str">
        <f>IF('Création champs PV'!CG39=1,1,IF(OR('Création champs PV'!CG39="V1",'Création champs PV'!CG39="V2"),"V",IF('Création champs PV'!CG39="B1","B",IF('Création champs PV'!CG39="B2","B",IF('Création champs PV'!CG39="1a","1a","")))))</f>
        <v/>
      </c>
      <c r="CH34" s="27" t="str">
        <f>IF('Création champs PV'!CH39=1,1,IF(OR('Création champs PV'!CH39="V1",'Création champs PV'!CH39="V2"),"V",IF('Création champs PV'!CH39="B1","B",IF('Création champs PV'!CH39="B2","B",IF('Création champs PV'!CH39="1a","1a","")))))</f>
        <v/>
      </c>
      <c r="CI34" s="27" t="str">
        <f>IF('Création champs PV'!CI39=1,1,IF(OR('Création champs PV'!CI39="V1",'Création champs PV'!CI39="V2"),"V",IF('Création champs PV'!CI39="B1","B",IF('Création champs PV'!CI39="B2","B",IF('Création champs PV'!CI39="1a","1a","")))))</f>
        <v/>
      </c>
      <c r="CJ34" s="27" t="str">
        <f>IF('Création champs PV'!CJ39=1,1,IF(OR('Création champs PV'!CJ39="V1",'Création champs PV'!CJ39="V2"),"V",IF('Création champs PV'!CJ39="B1","B",IF('Création champs PV'!CJ39="B2","B",IF('Création champs PV'!CJ39="1a","1a","")))))</f>
        <v/>
      </c>
      <c r="CK34" s="27" t="str">
        <f>IF('Création champs PV'!CK39=1,1,IF(OR('Création champs PV'!CK39="V1",'Création champs PV'!CK39="V2"),"V",IF('Création champs PV'!CK39="B1","B",IF('Création champs PV'!CK39="B2","B",IF('Création champs PV'!CK39="1a","1a","")))))</f>
        <v/>
      </c>
      <c r="CL34" s="27" t="str">
        <f>IF('Création champs PV'!CL39=1,1,IF(OR('Création champs PV'!CL39="V1",'Création champs PV'!CL39="V2"),"V",IF('Création champs PV'!CL39="B1","B",IF('Création champs PV'!CL39="B2","B",IF('Création champs PV'!CL39="1a","1a","")))))</f>
        <v/>
      </c>
      <c r="CM34" s="27" t="str">
        <f>IF('Création champs PV'!CM39=1,1,IF(OR('Création champs PV'!CM39="V1",'Création champs PV'!CM39="V2"),"V",IF('Création champs PV'!CM39="B1","B",IF('Création champs PV'!CM39="B2","B",IF('Création champs PV'!CM39="1a","1a","")))))</f>
        <v/>
      </c>
      <c r="CN34" s="27" t="str">
        <f>IF('Création champs PV'!CN39=1,1,IF(OR('Création champs PV'!CN39="V1",'Création champs PV'!CN39="V2"),"V",IF('Création champs PV'!CN39="B1","B",IF('Création champs PV'!CN39="B2","B",IF('Création champs PV'!CN39="1a","1a","")))))</f>
        <v/>
      </c>
      <c r="CO34" s="27" t="str">
        <f>IF('Création champs PV'!CO39=1,1,IF(OR('Création champs PV'!CO39="V1",'Création champs PV'!CO39="V2"),"V",IF('Création champs PV'!CO39="B1","B",IF('Création champs PV'!CO39="B2","B",IF('Création champs PV'!CO39="1a","1a","")))))</f>
        <v/>
      </c>
      <c r="CP34" s="27" t="str">
        <f>IF('Création champs PV'!CP39=1,1,IF(OR('Création champs PV'!CP39="V1",'Création champs PV'!CP39="V2"),"V",IF('Création champs PV'!CP39="B1","B",IF('Création champs PV'!CP39="B2","B",IF('Création champs PV'!CP39="1a","1a","")))))</f>
        <v/>
      </c>
      <c r="CQ34" s="27" t="str">
        <f>IF('Création champs PV'!CQ39=1,1,IF(OR('Création champs PV'!CQ39="V1",'Création champs PV'!CQ39="V2"),"V",IF('Création champs PV'!CQ39="B1","B",IF('Création champs PV'!CQ39="B2","B",IF('Création champs PV'!CQ39="1a","1a","")))))</f>
        <v/>
      </c>
      <c r="CR34" s="27" t="str">
        <f>IF('Création champs PV'!CR39=1,1,IF(OR('Création champs PV'!CR39="V1",'Création champs PV'!CR39="V2"),"V",IF('Création champs PV'!CR39="B1","B",IF('Création champs PV'!CR39="B2","B",IF('Création champs PV'!CR39="1a","1a","")))))</f>
        <v/>
      </c>
      <c r="CS34" s="27" t="str">
        <f>IF('Création champs PV'!CS39=1,1,IF(OR('Création champs PV'!CS39="V1",'Création champs PV'!CS39="V2"),"V",IF('Création champs PV'!CS39="B1","B",IF('Création champs PV'!CS39="B2","B",IF('Création champs PV'!CS39="1a","1a","")))))</f>
        <v/>
      </c>
      <c r="CT34" s="27" t="str">
        <f>IF('Création champs PV'!CT39=1,1,IF(OR('Création champs PV'!CT39="V1",'Création champs PV'!CT39="V2"),"V",IF('Création champs PV'!CT39="B1","B",IF('Création champs PV'!CT39="B2","B",IF('Création champs PV'!CT39="1a","1a","")))))</f>
        <v/>
      </c>
      <c r="CU34" s="27" t="str">
        <f>IF('Création champs PV'!CU39=1,1,IF(OR('Création champs PV'!CU39="V1",'Création champs PV'!CU39="V2"),"V",IF('Création champs PV'!CU39="B1","B",IF('Création champs PV'!CU39="B2","B",IF('Création champs PV'!CU39="1a","1a","")))))</f>
        <v/>
      </c>
      <c r="CV34" s="27" t="str">
        <f>IF('Création champs PV'!CV39=1,1,IF(OR('Création champs PV'!CV39="V1",'Création champs PV'!CV39="V2"),"V",IF('Création champs PV'!CV39="B1","B",IF('Création champs PV'!CV39="B2","B",IF('Création champs PV'!CV39="1a","1a","")))))</f>
        <v/>
      </c>
      <c r="CW34" s="27" t="str">
        <f>IF('Création champs PV'!CW39=1,1,IF(OR('Création champs PV'!CW39="V1",'Création champs PV'!CW39="V2"),"V",IF('Création champs PV'!CW39="B1","B",IF('Création champs PV'!CW39="B2","B",IF('Création champs PV'!CW39="1a","1a","")))))</f>
        <v/>
      </c>
      <c r="CX34" s="27" t="str">
        <f>IF('Création champs PV'!CX39=1,1,IF(OR('Création champs PV'!CX39="V1",'Création champs PV'!CX39="V2"),"V",IF('Création champs PV'!CX39="B1","B",IF('Création champs PV'!CX39="B2","B",IF('Création champs PV'!CX39="1a","1a","")))))</f>
        <v/>
      </c>
      <c r="CY34" s="27" t="str">
        <f>IF('Création champs PV'!CY39=1,1,IF(OR('Création champs PV'!CY39="V1",'Création champs PV'!CY39="V2"),"V",IF('Création champs PV'!CY39="B1","B",IF('Création champs PV'!CY39="B2","B",IF('Création champs PV'!CY39="1a","1a","")))))</f>
        <v/>
      </c>
      <c r="CZ34" s="27" t="str">
        <f>IF('Création champs PV'!CZ39=1,1,IF(OR('Création champs PV'!CZ39="V1",'Création champs PV'!CZ39="V2"),"V",IF('Création champs PV'!CZ39="B1","B",IF('Création champs PV'!CZ39="B2","B",IF('Création champs PV'!CZ39="1a","1a","")))))</f>
        <v/>
      </c>
      <c r="DA34" s="27" t="str">
        <f>IF('Création champs PV'!DA39=1,1,IF(OR('Création champs PV'!DA39="V1",'Création champs PV'!DA39="V2"),"V",IF('Création champs PV'!DA39="B1","B",IF('Création champs PV'!DA39="B2","B",IF('Création champs PV'!DA39="1a","1a","")))))</f>
        <v/>
      </c>
      <c r="DB34" s="27" t="str">
        <f>IF('Création champs PV'!DB39=1,1,IF(OR('Création champs PV'!DB39="V1",'Création champs PV'!DB39="V2"),"V",IF('Création champs PV'!DB39="B1","B",IF('Création champs PV'!DB39="B2","B",IF('Création champs PV'!DB39="1a","1a","")))))</f>
        <v/>
      </c>
      <c r="DC34" s="27" t="str">
        <f>IF('Création champs PV'!DC39=1,1,IF(OR('Création champs PV'!DC39="V1",'Création champs PV'!DC39="V2"),"V",IF('Création champs PV'!DC39="B1","B",IF('Création champs PV'!DC39="B2","B",IF('Création champs PV'!DC39="1a","1a","")))))</f>
        <v/>
      </c>
      <c r="DD34" s="28" t="str">
        <f>IF('Création champs PV'!DD39=1,1,IF(OR('Création champs PV'!DD39="V1",'Création champs PV'!DD39="V2"),"V",IF('Création champs PV'!DD39="B1","B",IF('Création champs PV'!DD39="B2","B",IF('Création champs PV'!DD39="1a","1a","")))))</f>
        <v/>
      </c>
      <c r="DE34" s="37"/>
    </row>
    <row r="35" spans="2:109" ht="21" customHeight="1" x14ac:dyDescent="0.35">
      <c r="B35" s="36"/>
      <c r="C35" s="26" t="str">
        <f>IF('Création champs PV'!C40=1,1,IF(OR('Création champs PV'!C40="V1",'Création champs PV'!C40="V2"),"V",IF('Création champs PV'!C40="B1","B",IF('Création champs PV'!C40="B2","B",IF('Création champs PV'!C40="1a","1a","")))))</f>
        <v/>
      </c>
      <c r="D35" s="27" t="str">
        <f>IF('Création champs PV'!D40=1,1,IF(OR('Création champs PV'!D40="V1",'Création champs PV'!D40="V2"),"V",IF('Création champs PV'!D40="B1","B",IF('Création champs PV'!D40="B2","B",IF('Création champs PV'!D40="1a","1a","")))))</f>
        <v/>
      </c>
      <c r="E35" s="27" t="str">
        <f>IF('Création champs PV'!E40=1,1,IF(OR('Création champs PV'!E40="V1",'Création champs PV'!E40="V2"),"V",IF('Création champs PV'!E40="B1","B",IF('Création champs PV'!E40="B2","B",IF('Création champs PV'!E40="1a","1a","")))))</f>
        <v/>
      </c>
      <c r="F35" s="27" t="str">
        <f>IF('Création champs PV'!F40=1,1,IF(OR('Création champs PV'!F40="V1",'Création champs PV'!F40="V2"),"V",IF('Création champs PV'!F40="B1","B",IF('Création champs PV'!F40="B2","B",IF('Création champs PV'!F40="1a","1a","")))))</f>
        <v/>
      </c>
      <c r="G35" s="27" t="str">
        <f>IF('Création champs PV'!G40=1,1,IF(OR('Création champs PV'!G40="V1",'Création champs PV'!G40="V2"),"V",IF('Création champs PV'!G40="B1","B",IF('Création champs PV'!G40="B2","B",IF('Création champs PV'!G40="1a","1a","")))))</f>
        <v/>
      </c>
      <c r="H35" s="27" t="str">
        <f>IF('Création champs PV'!H40=1,1,IF(OR('Création champs PV'!H40="V1",'Création champs PV'!H40="V2"),"V",IF('Création champs PV'!H40="B1","B",IF('Création champs PV'!H40="B2","B",IF('Création champs PV'!H40="1a","1a","")))))</f>
        <v/>
      </c>
      <c r="I35" s="27" t="str">
        <f>IF('Création champs PV'!I40=1,1,IF(OR('Création champs PV'!I40="V1",'Création champs PV'!I40="V2"),"V",IF('Création champs PV'!I40="B1","B",IF('Création champs PV'!I40="B2","B",IF('Création champs PV'!I40="1a","1a","")))))</f>
        <v/>
      </c>
      <c r="J35" s="27" t="str">
        <f>IF('Création champs PV'!J40=1,1,IF(OR('Création champs PV'!J40="V1",'Création champs PV'!J40="V2"),"V",IF('Création champs PV'!J40="B1","B",IF('Création champs PV'!J40="B2","B",IF('Création champs PV'!J40="1a","1a","")))))</f>
        <v/>
      </c>
      <c r="K35" s="27" t="str">
        <f>IF('Création champs PV'!K40=1,1,IF(OR('Création champs PV'!K40="V1",'Création champs PV'!K40="V2"),"V",IF('Création champs PV'!K40="B1","B",IF('Création champs PV'!K40="B2","B",IF('Création champs PV'!K40="1a","1a","")))))</f>
        <v/>
      </c>
      <c r="L35" s="27" t="str">
        <f>IF('Création champs PV'!L40=1,1,IF(OR('Création champs PV'!L40="V1",'Création champs PV'!L40="V2"),"V",IF('Création champs PV'!L40="B1","B",IF('Création champs PV'!L40="B2","B",IF('Création champs PV'!L40="1a","1a","")))))</f>
        <v/>
      </c>
      <c r="M35" s="27" t="str">
        <f>IF('Création champs PV'!M40=1,1,IF(OR('Création champs PV'!M40="V1",'Création champs PV'!M40="V2"),"V",IF('Création champs PV'!M40="B1","B",IF('Création champs PV'!M40="B2","B",IF('Création champs PV'!M40="1a","1a","")))))</f>
        <v/>
      </c>
      <c r="N35" s="27" t="str">
        <f>IF('Création champs PV'!N40=1,1,IF(OR('Création champs PV'!N40="V1",'Création champs PV'!N40="V2"),"V",IF('Création champs PV'!N40="B1","B",IF('Création champs PV'!N40="B2","B",IF('Création champs PV'!N40="1a","1a","")))))</f>
        <v/>
      </c>
      <c r="O35" s="27" t="str">
        <f>IF('Création champs PV'!O40=1,1,IF(OR('Création champs PV'!O40="V1",'Création champs PV'!O40="V2"),"V",IF('Création champs PV'!O40="B1","B",IF('Création champs PV'!O40="B2","B",IF('Création champs PV'!O40="1a","1a","")))))</f>
        <v/>
      </c>
      <c r="P35" s="27" t="str">
        <f>IF('Création champs PV'!P40=1,1,IF(OR('Création champs PV'!P40="V1",'Création champs PV'!P40="V2"),"V",IF('Création champs PV'!P40="B1","B",IF('Création champs PV'!P40="B2","B",IF('Création champs PV'!P40="1a","1a","")))))</f>
        <v/>
      </c>
      <c r="Q35" s="27" t="str">
        <f>IF('Création champs PV'!Q40=1,1,IF(OR('Création champs PV'!Q40="V1",'Création champs PV'!Q40="V2"),"V",IF('Création champs PV'!Q40="B1","B",IF('Création champs PV'!Q40="B2","B",IF('Création champs PV'!Q40="1a","1a","")))))</f>
        <v/>
      </c>
      <c r="R35" s="27" t="str">
        <f>IF('Création champs PV'!R40=1,1,IF(OR('Création champs PV'!R40="V1",'Création champs PV'!R40="V2"),"V",IF('Création champs PV'!R40="B1","B",IF('Création champs PV'!R40="B2","B",IF('Création champs PV'!R40="1a","1a","")))))</f>
        <v/>
      </c>
      <c r="S35" s="27" t="str">
        <f>IF('Création champs PV'!S40=1,1,IF(OR('Création champs PV'!S40="V1",'Création champs PV'!S40="V2"),"V",IF('Création champs PV'!S40="B1","B",IF('Création champs PV'!S40="B2","B",IF('Création champs PV'!S40="1a","1a","")))))</f>
        <v/>
      </c>
      <c r="T35" s="27" t="str">
        <f>IF('Création champs PV'!T40=1,1,IF(OR('Création champs PV'!T40="V1",'Création champs PV'!T40="V2"),"V",IF('Création champs PV'!T40="B1","B",IF('Création champs PV'!T40="B2","B",IF('Création champs PV'!T40="1a","1a","")))))</f>
        <v/>
      </c>
      <c r="U35" s="27" t="str">
        <f>IF('Création champs PV'!U40=1,1,IF(OR('Création champs PV'!U40="V1",'Création champs PV'!U40="V2"),"V",IF('Création champs PV'!U40="B1","B",IF('Création champs PV'!U40="B2","B",IF('Création champs PV'!U40="1a","1a","")))))</f>
        <v/>
      </c>
      <c r="V35" s="27" t="str">
        <f>IF('Création champs PV'!V40=1,1,IF(OR('Création champs PV'!V40="V1",'Création champs PV'!V40="V2"),"V",IF('Création champs PV'!V40="B1","B",IF('Création champs PV'!V40="B2","B",IF('Création champs PV'!V40="1a","1a","")))))</f>
        <v/>
      </c>
      <c r="W35" s="27" t="str">
        <f>IF('Création champs PV'!W40=1,1,IF(OR('Création champs PV'!W40="V1",'Création champs PV'!W40="V2"),"V",IF('Création champs PV'!W40="B1","B",IF('Création champs PV'!W40="B2","B",IF('Création champs PV'!W40="1a","1a","")))))</f>
        <v/>
      </c>
      <c r="X35" s="27" t="str">
        <f>IF('Création champs PV'!X40=1,1,IF(OR('Création champs PV'!X40="V1",'Création champs PV'!X40="V2"),"V",IF('Création champs PV'!X40="B1","B",IF('Création champs PV'!X40="B2","B",IF('Création champs PV'!X40="1a","1a","")))))</f>
        <v/>
      </c>
      <c r="Y35" s="27" t="str">
        <f>IF('Création champs PV'!Y40=1,1,IF(OR('Création champs PV'!Y40="V1",'Création champs PV'!Y40="V2"),"V",IF('Création champs PV'!Y40="B1","B",IF('Création champs PV'!Y40="B2","B",IF('Création champs PV'!Y40="1a","1a","")))))</f>
        <v/>
      </c>
      <c r="Z35" s="27" t="str">
        <f>IF('Création champs PV'!Z40=1,1,IF(OR('Création champs PV'!Z40="V1",'Création champs PV'!Z40="V2"),"V",IF('Création champs PV'!Z40="B1","B",IF('Création champs PV'!Z40="B2","B",IF('Création champs PV'!Z40="1a","1a","")))))</f>
        <v/>
      </c>
      <c r="AA35" s="27" t="str">
        <f>IF('Création champs PV'!AA40=1,1,IF(OR('Création champs PV'!AA40="V1",'Création champs PV'!AA40="V2"),"V",IF('Création champs PV'!AA40="B1","B",IF('Création champs PV'!AA40="B2","B",IF('Création champs PV'!AA40="1a","1a","")))))</f>
        <v/>
      </c>
      <c r="AB35" s="27" t="str">
        <f>IF('Création champs PV'!AB40=1,1,IF(OR('Création champs PV'!AB40="V1",'Création champs PV'!AB40="V2"),"V",IF('Création champs PV'!AB40="B1","B",IF('Création champs PV'!AB40="B2","B",IF('Création champs PV'!AB40="1a","1a","")))))</f>
        <v/>
      </c>
      <c r="AC35" s="27" t="str">
        <f>IF('Création champs PV'!AC40=1,1,IF(OR('Création champs PV'!AC40="V1",'Création champs PV'!AC40="V2"),"V",IF('Création champs PV'!AC40="B1","B",IF('Création champs PV'!AC40="B2","B",IF('Création champs PV'!AC40="1a","1a","")))))</f>
        <v/>
      </c>
      <c r="AD35" s="27" t="str">
        <f>IF('Création champs PV'!AD40=1,1,IF(OR('Création champs PV'!AD40="V1",'Création champs PV'!AD40="V2"),"V",IF('Création champs PV'!AD40="B1","B",IF('Création champs PV'!AD40="B2","B",IF('Création champs PV'!AD40="1a","1a","")))))</f>
        <v/>
      </c>
      <c r="AE35" s="27" t="str">
        <f>IF('Création champs PV'!AE40=1,1,IF(OR('Création champs PV'!AE40="V1",'Création champs PV'!AE40="V2"),"V",IF('Création champs PV'!AE40="B1","B",IF('Création champs PV'!AE40="B2","B",IF('Création champs PV'!AE40="1a","1a","")))))</f>
        <v/>
      </c>
      <c r="AF35" s="27" t="str">
        <f>IF('Création champs PV'!AF40=1,1,IF(OR('Création champs PV'!AF40="V1",'Création champs PV'!AF40="V2"),"V",IF('Création champs PV'!AF40="B1","B",IF('Création champs PV'!AF40="B2","B",IF('Création champs PV'!AF40="1a","1a","")))))</f>
        <v/>
      </c>
      <c r="AG35" s="27" t="str">
        <f>IF('Création champs PV'!AG40=1,1,IF(OR('Création champs PV'!AG40="V1",'Création champs PV'!AG40="V2"),"V",IF('Création champs PV'!AG40="B1","B",IF('Création champs PV'!AG40="B2","B",IF('Création champs PV'!AG40="1a","1a","")))))</f>
        <v/>
      </c>
      <c r="AH35" s="27" t="str">
        <f>IF('Création champs PV'!AH40=1,1,IF(OR('Création champs PV'!AH40="V1",'Création champs PV'!AH40="V2"),"V",IF('Création champs PV'!AH40="B1","B",IF('Création champs PV'!AH40="B2","B",IF('Création champs PV'!AH40="1a","1a","")))))</f>
        <v/>
      </c>
      <c r="AI35" s="27" t="str">
        <f>IF('Création champs PV'!AI40=1,1,IF(OR('Création champs PV'!AI40="V1",'Création champs PV'!AI40="V2"),"V",IF('Création champs PV'!AI40="B1","B",IF('Création champs PV'!AI40="B2","B",IF('Création champs PV'!AI40="1a","1a","")))))</f>
        <v/>
      </c>
      <c r="AJ35" s="27" t="str">
        <f>IF('Création champs PV'!AJ40=1,1,IF(OR('Création champs PV'!AJ40="V1",'Création champs PV'!AJ40="V2"),"V",IF('Création champs PV'!AJ40="B1","B",IF('Création champs PV'!AJ40="B2","B",IF('Création champs PV'!AJ40="1a","1a","")))))</f>
        <v/>
      </c>
      <c r="AK35" s="27" t="str">
        <f>IF('Création champs PV'!AK40=1,1,IF(OR('Création champs PV'!AK40="V1",'Création champs PV'!AK40="V2"),"V",IF('Création champs PV'!AK40="B1","B",IF('Création champs PV'!AK40="B2","B",IF('Création champs PV'!AK40="1a","1a","")))))</f>
        <v/>
      </c>
      <c r="AL35" s="27" t="str">
        <f>IF('Création champs PV'!AL40=1,1,IF(OR('Création champs PV'!AL40="V1",'Création champs PV'!AL40="V2"),"V",IF('Création champs PV'!AL40="B1","B",IF('Création champs PV'!AL40="B2","B",IF('Création champs PV'!AL40="1a","1a","")))))</f>
        <v/>
      </c>
      <c r="AM35" s="27" t="str">
        <f>IF('Création champs PV'!AM40=1,1,IF(OR('Création champs PV'!AM40="V1",'Création champs PV'!AM40="V2"),"V",IF('Création champs PV'!AM40="B1","B",IF('Création champs PV'!AM40="B2","B",IF('Création champs PV'!AM40="1a","1a","")))))</f>
        <v/>
      </c>
      <c r="AN35" s="27" t="str">
        <f>IF('Création champs PV'!AN40=1,1,IF(OR('Création champs PV'!AN40="V1",'Création champs PV'!AN40="V2"),"V",IF('Création champs PV'!AN40="B1","B",IF('Création champs PV'!AN40="B2","B",IF('Création champs PV'!AN40="1a","1a","")))))</f>
        <v/>
      </c>
      <c r="AO35" s="27" t="str">
        <f>IF('Création champs PV'!AO40=1,1,IF(OR('Création champs PV'!AO40="V1",'Création champs PV'!AO40="V2"),"V",IF('Création champs PV'!AO40="B1","B",IF('Création champs PV'!AO40="B2","B",IF('Création champs PV'!AO40="1a","1a","")))))</f>
        <v/>
      </c>
      <c r="AP35" s="27" t="str">
        <f>IF('Création champs PV'!AP40=1,1,IF(OR('Création champs PV'!AP40="V1",'Création champs PV'!AP40="V2"),"V",IF('Création champs PV'!AP40="B1","B",IF('Création champs PV'!AP40="B2","B",IF('Création champs PV'!AP40="1a","1a","")))))</f>
        <v/>
      </c>
      <c r="AQ35" s="27" t="str">
        <f>IF('Création champs PV'!AQ40=1,1,IF(OR('Création champs PV'!AQ40="V1",'Création champs PV'!AQ40="V2"),"V",IF('Création champs PV'!AQ40="B1","B",IF('Création champs PV'!AQ40="B2","B",IF('Création champs PV'!AQ40="1a","1a","")))))</f>
        <v/>
      </c>
      <c r="AR35" s="27" t="str">
        <f>IF('Création champs PV'!AR40=1,1,IF(OR('Création champs PV'!AR40="V1",'Création champs PV'!AR40="V2"),"V",IF('Création champs PV'!AR40="B1","B",IF('Création champs PV'!AR40="B2","B",IF('Création champs PV'!AR40="1a","1a","")))))</f>
        <v/>
      </c>
      <c r="AS35" s="27" t="str">
        <f>IF('Création champs PV'!AS40=1,1,IF(OR('Création champs PV'!AS40="V1",'Création champs PV'!AS40="V2"),"V",IF('Création champs PV'!AS40="B1","B",IF('Création champs PV'!AS40="B2","B",IF('Création champs PV'!AS40="1a","1a","")))))</f>
        <v/>
      </c>
      <c r="AT35" s="27" t="str">
        <f>IF('Création champs PV'!AT40=1,1,IF(OR('Création champs PV'!AT40="V1",'Création champs PV'!AT40="V2"),"V",IF('Création champs PV'!AT40="B1","B",IF('Création champs PV'!AT40="B2","B",IF('Création champs PV'!AT40="1a","1a","")))))</f>
        <v/>
      </c>
      <c r="AU35" s="27" t="str">
        <f>IF('Création champs PV'!AU40=1,1,IF(OR('Création champs PV'!AU40="V1",'Création champs PV'!AU40="V2"),"V",IF('Création champs PV'!AU40="B1","B",IF('Création champs PV'!AU40="B2","B",IF('Création champs PV'!AU40="1a","1a","")))))</f>
        <v/>
      </c>
      <c r="AV35" s="27" t="str">
        <f>IF('Création champs PV'!AV40=1,1,IF(OR('Création champs PV'!AV40="V1",'Création champs PV'!AV40="V2"),"V",IF('Création champs PV'!AV40="B1","B",IF('Création champs PV'!AV40="B2","B",IF('Création champs PV'!AV40="1a","1a","")))))</f>
        <v/>
      </c>
      <c r="AW35" s="27" t="str">
        <f>IF('Création champs PV'!AW40=1,1,IF(OR('Création champs PV'!AW40="V1",'Création champs PV'!AW40="V2"),"V",IF('Création champs PV'!AW40="B1","B",IF('Création champs PV'!AW40="B2","B",IF('Création champs PV'!AW40="1a","1a","")))))</f>
        <v/>
      </c>
      <c r="AX35" s="27" t="str">
        <f>IF('Création champs PV'!AX40=1,1,IF(OR('Création champs PV'!AX40="V1",'Création champs PV'!AX40="V2"),"V",IF('Création champs PV'!AX40="B1","B",IF('Création champs PV'!AX40="B2","B",IF('Création champs PV'!AX40="1a","1a","")))))</f>
        <v/>
      </c>
      <c r="AY35" s="27" t="str">
        <f>IF('Création champs PV'!AY40=1,1,IF(OR('Création champs PV'!AY40="V1",'Création champs PV'!AY40="V2"),"V",IF('Création champs PV'!AY40="B1","B",IF('Création champs PV'!AY40="B2","B",IF('Création champs PV'!AY40="1a","1a","")))))</f>
        <v/>
      </c>
      <c r="AZ35" s="27" t="str">
        <f>IF('Création champs PV'!AZ40=1,1,IF(OR('Création champs PV'!AZ40="V1",'Création champs PV'!AZ40="V2"),"V",IF('Création champs PV'!AZ40="B1","B",IF('Création champs PV'!AZ40="B2","B",IF('Création champs PV'!AZ40="1a","1a","")))))</f>
        <v/>
      </c>
      <c r="BA35" s="27" t="str">
        <f>IF('Création champs PV'!BA40=1,1,IF(OR('Création champs PV'!BA40="V1",'Création champs PV'!BA40="V2"),"V",IF('Création champs PV'!BA40="B1","B",IF('Création champs PV'!BA40="B2","B",IF('Création champs PV'!BA40="1a","1a","")))))</f>
        <v/>
      </c>
      <c r="BB35" s="27" t="str">
        <f>IF('Création champs PV'!BB40=1,1,IF(OR('Création champs PV'!BB40="V1",'Création champs PV'!BB40="V2"),"V",IF('Création champs PV'!BB40="B1","B",IF('Création champs PV'!BB40="B2","B",IF('Création champs PV'!BB40="1a","1a","")))))</f>
        <v/>
      </c>
      <c r="BC35" s="27" t="str">
        <f>IF('Création champs PV'!BC40=1,1,IF(OR('Création champs PV'!BC40="V1",'Création champs PV'!BC40="V2"),"V",IF('Création champs PV'!BC40="B1","B",IF('Création champs PV'!BC40="B2","B",IF('Création champs PV'!BC40="1a","1a","")))))</f>
        <v/>
      </c>
      <c r="BD35" s="27" t="str">
        <f>IF('Création champs PV'!BD40=1,1,IF(OR('Création champs PV'!BD40="V1",'Création champs PV'!BD40="V2"),"V",IF('Création champs PV'!BD40="B1","B",IF('Création champs PV'!BD40="B2","B",IF('Création champs PV'!BD40="1a","1a","")))))</f>
        <v/>
      </c>
      <c r="BE35" s="27" t="str">
        <f>IF('Création champs PV'!BE40=1,1,IF(OR('Création champs PV'!BE40="V1",'Création champs PV'!BE40="V2"),"V",IF('Création champs PV'!BE40="B1","B",IF('Création champs PV'!BE40="B2","B",IF('Création champs PV'!BE40="1a","1a","")))))</f>
        <v/>
      </c>
      <c r="BF35" s="27" t="str">
        <f>IF('Création champs PV'!BF40=1,1,IF(OR('Création champs PV'!BF40="V1",'Création champs PV'!BF40="V2"),"V",IF('Création champs PV'!BF40="B1","B",IF('Création champs PV'!BF40="B2","B",IF('Création champs PV'!BF40="1a","1a","")))))</f>
        <v/>
      </c>
      <c r="BG35" s="27" t="str">
        <f>IF('Création champs PV'!BG40=1,1,IF(OR('Création champs PV'!BG40="V1",'Création champs PV'!BG40="V2"),"V",IF('Création champs PV'!BG40="B1","B",IF('Création champs PV'!BG40="B2","B",IF('Création champs PV'!BG40="1a","1a","")))))</f>
        <v/>
      </c>
      <c r="BH35" s="27" t="str">
        <f>IF('Création champs PV'!BH40=1,1,IF(OR('Création champs PV'!BH40="V1",'Création champs PV'!BH40="V2"),"V",IF('Création champs PV'!BH40="B1","B",IF('Création champs PV'!BH40="B2","B",IF('Création champs PV'!BH40="1a","1a","")))))</f>
        <v/>
      </c>
      <c r="BI35" s="27" t="str">
        <f>IF('Création champs PV'!BI40=1,1,IF(OR('Création champs PV'!BI40="V1",'Création champs PV'!BI40="V2"),"V",IF('Création champs PV'!BI40="B1","B",IF('Création champs PV'!BI40="B2","B",IF('Création champs PV'!BI40="1a","1a","")))))</f>
        <v/>
      </c>
      <c r="BJ35" s="27" t="str">
        <f>IF('Création champs PV'!BJ40=1,1,IF(OR('Création champs PV'!BJ40="V1",'Création champs PV'!BJ40="V2"),"V",IF('Création champs PV'!BJ40="B1","B",IF('Création champs PV'!BJ40="B2","B",IF('Création champs PV'!BJ40="1a","1a","")))))</f>
        <v/>
      </c>
      <c r="BK35" s="27" t="str">
        <f>IF('Création champs PV'!BK40=1,1,IF(OR('Création champs PV'!BK40="V1",'Création champs PV'!BK40="V2"),"V",IF('Création champs PV'!BK40="B1","B",IF('Création champs PV'!BK40="B2","B",IF('Création champs PV'!BK40="1a","1a","")))))</f>
        <v/>
      </c>
      <c r="BL35" s="27" t="str">
        <f>IF('Création champs PV'!BL40=1,1,IF(OR('Création champs PV'!BL40="V1",'Création champs PV'!BL40="V2"),"V",IF('Création champs PV'!BL40="B1","B",IF('Création champs PV'!BL40="B2","B",IF('Création champs PV'!BL40="1a","1a","")))))</f>
        <v/>
      </c>
      <c r="BM35" s="27" t="str">
        <f>IF('Création champs PV'!BM40=1,1,IF(OR('Création champs PV'!BM40="V1",'Création champs PV'!BM40="V2"),"V",IF('Création champs PV'!BM40="B1","B",IF('Création champs PV'!BM40="B2","B",IF('Création champs PV'!BM40="1a","1a","")))))</f>
        <v/>
      </c>
      <c r="BN35" s="27" t="str">
        <f>IF('Création champs PV'!BN40=1,1,IF(OR('Création champs PV'!BN40="V1",'Création champs PV'!BN40="V2"),"V",IF('Création champs PV'!BN40="B1","B",IF('Création champs PV'!BN40="B2","B",IF('Création champs PV'!BN40="1a","1a","")))))</f>
        <v/>
      </c>
      <c r="BO35" s="27" t="str">
        <f>IF('Création champs PV'!BO40=1,1,IF(OR('Création champs PV'!BO40="V1",'Création champs PV'!BO40="V2"),"V",IF('Création champs PV'!BO40="B1","B",IF('Création champs PV'!BO40="B2","B",IF('Création champs PV'!BO40="1a","1a","")))))</f>
        <v/>
      </c>
      <c r="BP35" s="27" t="str">
        <f>IF('Création champs PV'!BP40=1,1,IF(OR('Création champs PV'!BP40="V1",'Création champs PV'!BP40="V2"),"V",IF('Création champs PV'!BP40="B1","B",IF('Création champs PV'!BP40="B2","B",IF('Création champs PV'!BP40="1a","1a","")))))</f>
        <v/>
      </c>
      <c r="BQ35" s="27" t="str">
        <f>IF('Création champs PV'!BQ40=1,1,IF(OR('Création champs PV'!BQ40="V1",'Création champs PV'!BQ40="V2"),"V",IF('Création champs PV'!BQ40="B1","B",IF('Création champs PV'!BQ40="B2","B",IF('Création champs PV'!BQ40="1a","1a","")))))</f>
        <v/>
      </c>
      <c r="BR35" s="27" t="str">
        <f>IF('Création champs PV'!BR40=1,1,IF(OR('Création champs PV'!BR40="V1",'Création champs PV'!BR40="V2"),"V",IF('Création champs PV'!BR40="B1","B",IF('Création champs PV'!BR40="B2","B",IF('Création champs PV'!BR40="1a","1a","")))))</f>
        <v/>
      </c>
      <c r="BS35" s="27" t="str">
        <f>IF('Création champs PV'!BS40=1,1,IF(OR('Création champs PV'!BS40="V1",'Création champs PV'!BS40="V2"),"V",IF('Création champs PV'!BS40="B1","B",IF('Création champs PV'!BS40="B2","B",IF('Création champs PV'!BS40="1a","1a","")))))</f>
        <v/>
      </c>
      <c r="BT35" s="27" t="str">
        <f>IF('Création champs PV'!BT40=1,1,IF(OR('Création champs PV'!BT40="V1",'Création champs PV'!BT40="V2"),"V",IF('Création champs PV'!BT40="B1","B",IF('Création champs PV'!BT40="B2","B",IF('Création champs PV'!BT40="1a","1a","")))))</f>
        <v/>
      </c>
      <c r="BU35" s="27" t="str">
        <f>IF('Création champs PV'!BU40=1,1,IF(OR('Création champs PV'!BU40="V1",'Création champs PV'!BU40="V2"),"V",IF('Création champs PV'!BU40="B1","B",IF('Création champs PV'!BU40="B2","B",IF('Création champs PV'!BU40="1a","1a","")))))</f>
        <v/>
      </c>
      <c r="BV35" s="27" t="str">
        <f>IF('Création champs PV'!BV40=1,1,IF(OR('Création champs PV'!BV40="V1",'Création champs PV'!BV40="V2"),"V",IF('Création champs PV'!BV40="B1","B",IF('Création champs PV'!BV40="B2","B",IF('Création champs PV'!BV40="1a","1a","")))))</f>
        <v/>
      </c>
      <c r="BW35" s="27" t="str">
        <f>IF('Création champs PV'!BW40=1,1,IF(OR('Création champs PV'!BW40="V1",'Création champs PV'!BW40="V2"),"V",IF('Création champs PV'!BW40="B1","B",IF('Création champs PV'!BW40="B2","B",IF('Création champs PV'!BW40="1a","1a","")))))</f>
        <v/>
      </c>
      <c r="BX35" s="27" t="str">
        <f>IF('Création champs PV'!BX40=1,1,IF(OR('Création champs PV'!BX40="V1",'Création champs PV'!BX40="V2"),"V",IF('Création champs PV'!BX40="B1","B",IF('Création champs PV'!BX40="B2","B",IF('Création champs PV'!BX40="1a","1a","")))))</f>
        <v/>
      </c>
      <c r="BY35" s="27" t="str">
        <f>IF('Création champs PV'!BY40=1,1,IF(OR('Création champs PV'!BY40="V1",'Création champs PV'!BY40="V2"),"V",IF('Création champs PV'!BY40="B1","B",IF('Création champs PV'!BY40="B2","B",IF('Création champs PV'!BY40="1a","1a","")))))</f>
        <v/>
      </c>
      <c r="BZ35" s="27" t="str">
        <f>IF('Création champs PV'!BZ40=1,1,IF(OR('Création champs PV'!BZ40="V1",'Création champs PV'!BZ40="V2"),"V",IF('Création champs PV'!BZ40="B1","B",IF('Création champs PV'!BZ40="B2","B",IF('Création champs PV'!BZ40="1a","1a","")))))</f>
        <v/>
      </c>
      <c r="CA35" s="27" t="str">
        <f>IF('Création champs PV'!CA40=1,1,IF(OR('Création champs PV'!CA40="V1",'Création champs PV'!CA40="V2"),"V",IF('Création champs PV'!CA40="B1","B",IF('Création champs PV'!CA40="B2","B",IF('Création champs PV'!CA40="1a","1a","")))))</f>
        <v/>
      </c>
      <c r="CB35" s="27" t="str">
        <f>IF('Création champs PV'!CB40=1,1,IF(OR('Création champs PV'!CB40="V1",'Création champs PV'!CB40="V2"),"V",IF('Création champs PV'!CB40="B1","B",IF('Création champs PV'!CB40="B2","B",IF('Création champs PV'!CB40="1a","1a","")))))</f>
        <v/>
      </c>
      <c r="CC35" s="27" t="str">
        <f>IF('Création champs PV'!CC40=1,1,IF(OR('Création champs PV'!CC40="V1",'Création champs PV'!CC40="V2"),"V",IF('Création champs PV'!CC40="B1","B",IF('Création champs PV'!CC40="B2","B",IF('Création champs PV'!CC40="1a","1a","")))))</f>
        <v/>
      </c>
      <c r="CD35" s="27" t="str">
        <f>IF('Création champs PV'!CD40=1,1,IF(OR('Création champs PV'!CD40="V1",'Création champs PV'!CD40="V2"),"V",IF('Création champs PV'!CD40="B1","B",IF('Création champs PV'!CD40="B2","B",IF('Création champs PV'!CD40="1a","1a","")))))</f>
        <v/>
      </c>
      <c r="CE35" s="27" t="str">
        <f>IF('Création champs PV'!CE40=1,1,IF(OR('Création champs PV'!CE40="V1",'Création champs PV'!CE40="V2"),"V",IF('Création champs PV'!CE40="B1","B",IF('Création champs PV'!CE40="B2","B",IF('Création champs PV'!CE40="1a","1a","")))))</f>
        <v/>
      </c>
      <c r="CF35" s="27" t="str">
        <f>IF('Création champs PV'!CF40=1,1,IF(OR('Création champs PV'!CF40="V1",'Création champs PV'!CF40="V2"),"V",IF('Création champs PV'!CF40="B1","B",IF('Création champs PV'!CF40="B2","B",IF('Création champs PV'!CF40="1a","1a","")))))</f>
        <v/>
      </c>
      <c r="CG35" s="27" t="str">
        <f>IF('Création champs PV'!CG40=1,1,IF(OR('Création champs PV'!CG40="V1",'Création champs PV'!CG40="V2"),"V",IF('Création champs PV'!CG40="B1","B",IF('Création champs PV'!CG40="B2","B",IF('Création champs PV'!CG40="1a","1a","")))))</f>
        <v/>
      </c>
      <c r="CH35" s="27" t="str">
        <f>IF('Création champs PV'!CH40=1,1,IF(OR('Création champs PV'!CH40="V1",'Création champs PV'!CH40="V2"),"V",IF('Création champs PV'!CH40="B1","B",IF('Création champs PV'!CH40="B2","B",IF('Création champs PV'!CH40="1a","1a","")))))</f>
        <v/>
      </c>
      <c r="CI35" s="27" t="str">
        <f>IF('Création champs PV'!CI40=1,1,IF(OR('Création champs PV'!CI40="V1",'Création champs PV'!CI40="V2"),"V",IF('Création champs PV'!CI40="B1","B",IF('Création champs PV'!CI40="B2","B",IF('Création champs PV'!CI40="1a","1a","")))))</f>
        <v/>
      </c>
      <c r="CJ35" s="27" t="str">
        <f>IF('Création champs PV'!CJ40=1,1,IF(OR('Création champs PV'!CJ40="V1",'Création champs PV'!CJ40="V2"),"V",IF('Création champs PV'!CJ40="B1","B",IF('Création champs PV'!CJ40="B2","B",IF('Création champs PV'!CJ40="1a","1a","")))))</f>
        <v/>
      </c>
      <c r="CK35" s="27" t="str">
        <f>IF('Création champs PV'!CK40=1,1,IF(OR('Création champs PV'!CK40="V1",'Création champs PV'!CK40="V2"),"V",IF('Création champs PV'!CK40="B1","B",IF('Création champs PV'!CK40="B2","B",IF('Création champs PV'!CK40="1a","1a","")))))</f>
        <v/>
      </c>
      <c r="CL35" s="27" t="str">
        <f>IF('Création champs PV'!CL40=1,1,IF(OR('Création champs PV'!CL40="V1",'Création champs PV'!CL40="V2"),"V",IF('Création champs PV'!CL40="B1","B",IF('Création champs PV'!CL40="B2","B",IF('Création champs PV'!CL40="1a","1a","")))))</f>
        <v/>
      </c>
      <c r="CM35" s="27" t="str">
        <f>IF('Création champs PV'!CM40=1,1,IF(OR('Création champs PV'!CM40="V1",'Création champs PV'!CM40="V2"),"V",IF('Création champs PV'!CM40="B1","B",IF('Création champs PV'!CM40="B2","B",IF('Création champs PV'!CM40="1a","1a","")))))</f>
        <v/>
      </c>
      <c r="CN35" s="27" t="str">
        <f>IF('Création champs PV'!CN40=1,1,IF(OR('Création champs PV'!CN40="V1",'Création champs PV'!CN40="V2"),"V",IF('Création champs PV'!CN40="B1","B",IF('Création champs PV'!CN40="B2","B",IF('Création champs PV'!CN40="1a","1a","")))))</f>
        <v/>
      </c>
      <c r="CO35" s="27" t="str">
        <f>IF('Création champs PV'!CO40=1,1,IF(OR('Création champs PV'!CO40="V1",'Création champs PV'!CO40="V2"),"V",IF('Création champs PV'!CO40="B1","B",IF('Création champs PV'!CO40="B2","B",IF('Création champs PV'!CO40="1a","1a","")))))</f>
        <v/>
      </c>
      <c r="CP35" s="27" t="str">
        <f>IF('Création champs PV'!CP40=1,1,IF(OR('Création champs PV'!CP40="V1",'Création champs PV'!CP40="V2"),"V",IF('Création champs PV'!CP40="B1","B",IF('Création champs PV'!CP40="B2","B",IF('Création champs PV'!CP40="1a","1a","")))))</f>
        <v/>
      </c>
      <c r="CQ35" s="27" t="str">
        <f>IF('Création champs PV'!CQ40=1,1,IF(OR('Création champs PV'!CQ40="V1",'Création champs PV'!CQ40="V2"),"V",IF('Création champs PV'!CQ40="B1","B",IF('Création champs PV'!CQ40="B2","B",IF('Création champs PV'!CQ40="1a","1a","")))))</f>
        <v/>
      </c>
      <c r="CR35" s="27" t="str">
        <f>IF('Création champs PV'!CR40=1,1,IF(OR('Création champs PV'!CR40="V1",'Création champs PV'!CR40="V2"),"V",IF('Création champs PV'!CR40="B1","B",IF('Création champs PV'!CR40="B2","B",IF('Création champs PV'!CR40="1a","1a","")))))</f>
        <v/>
      </c>
      <c r="CS35" s="27" t="str">
        <f>IF('Création champs PV'!CS40=1,1,IF(OR('Création champs PV'!CS40="V1",'Création champs PV'!CS40="V2"),"V",IF('Création champs PV'!CS40="B1","B",IF('Création champs PV'!CS40="B2","B",IF('Création champs PV'!CS40="1a","1a","")))))</f>
        <v/>
      </c>
      <c r="CT35" s="27" t="str">
        <f>IF('Création champs PV'!CT40=1,1,IF(OR('Création champs PV'!CT40="V1",'Création champs PV'!CT40="V2"),"V",IF('Création champs PV'!CT40="B1","B",IF('Création champs PV'!CT40="B2","B",IF('Création champs PV'!CT40="1a","1a","")))))</f>
        <v/>
      </c>
      <c r="CU35" s="27" t="str">
        <f>IF('Création champs PV'!CU40=1,1,IF(OR('Création champs PV'!CU40="V1",'Création champs PV'!CU40="V2"),"V",IF('Création champs PV'!CU40="B1","B",IF('Création champs PV'!CU40="B2","B",IF('Création champs PV'!CU40="1a","1a","")))))</f>
        <v/>
      </c>
      <c r="CV35" s="27" t="str">
        <f>IF('Création champs PV'!CV40=1,1,IF(OR('Création champs PV'!CV40="V1",'Création champs PV'!CV40="V2"),"V",IF('Création champs PV'!CV40="B1","B",IF('Création champs PV'!CV40="B2","B",IF('Création champs PV'!CV40="1a","1a","")))))</f>
        <v/>
      </c>
      <c r="CW35" s="27" t="str">
        <f>IF('Création champs PV'!CW40=1,1,IF(OR('Création champs PV'!CW40="V1",'Création champs PV'!CW40="V2"),"V",IF('Création champs PV'!CW40="B1","B",IF('Création champs PV'!CW40="B2","B",IF('Création champs PV'!CW40="1a","1a","")))))</f>
        <v/>
      </c>
      <c r="CX35" s="27" t="str">
        <f>IF('Création champs PV'!CX40=1,1,IF(OR('Création champs PV'!CX40="V1",'Création champs PV'!CX40="V2"),"V",IF('Création champs PV'!CX40="B1","B",IF('Création champs PV'!CX40="B2","B",IF('Création champs PV'!CX40="1a","1a","")))))</f>
        <v/>
      </c>
      <c r="CY35" s="27" t="str">
        <f>IF('Création champs PV'!CY40=1,1,IF(OR('Création champs PV'!CY40="V1",'Création champs PV'!CY40="V2"),"V",IF('Création champs PV'!CY40="B1","B",IF('Création champs PV'!CY40="B2","B",IF('Création champs PV'!CY40="1a","1a","")))))</f>
        <v/>
      </c>
      <c r="CZ35" s="27" t="str">
        <f>IF('Création champs PV'!CZ40=1,1,IF(OR('Création champs PV'!CZ40="V1",'Création champs PV'!CZ40="V2"),"V",IF('Création champs PV'!CZ40="B1","B",IF('Création champs PV'!CZ40="B2","B",IF('Création champs PV'!CZ40="1a","1a","")))))</f>
        <v/>
      </c>
      <c r="DA35" s="27" t="str">
        <f>IF('Création champs PV'!DA40=1,1,IF(OR('Création champs PV'!DA40="V1",'Création champs PV'!DA40="V2"),"V",IF('Création champs PV'!DA40="B1","B",IF('Création champs PV'!DA40="B2","B",IF('Création champs PV'!DA40="1a","1a","")))))</f>
        <v/>
      </c>
      <c r="DB35" s="27" t="str">
        <f>IF('Création champs PV'!DB40=1,1,IF(OR('Création champs PV'!DB40="V1",'Création champs PV'!DB40="V2"),"V",IF('Création champs PV'!DB40="B1","B",IF('Création champs PV'!DB40="B2","B",IF('Création champs PV'!DB40="1a","1a","")))))</f>
        <v/>
      </c>
      <c r="DC35" s="27" t="str">
        <f>IF('Création champs PV'!DC40=1,1,IF(OR('Création champs PV'!DC40="V1",'Création champs PV'!DC40="V2"),"V",IF('Création champs PV'!DC40="B1","B",IF('Création champs PV'!DC40="B2","B",IF('Création champs PV'!DC40="1a","1a","")))))</f>
        <v/>
      </c>
      <c r="DD35" s="28" t="str">
        <f>IF('Création champs PV'!DD40=1,1,IF(OR('Création champs PV'!DD40="V1",'Création champs PV'!DD40="V2"),"V",IF('Création champs PV'!DD40="B1","B",IF('Création champs PV'!DD40="B2","B",IF('Création champs PV'!DD40="1a","1a","")))))</f>
        <v/>
      </c>
      <c r="DE35" s="37"/>
    </row>
    <row r="36" spans="2:109" ht="21" customHeight="1" x14ac:dyDescent="0.35">
      <c r="B36" s="36"/>
      <c r="C36" s="26" t="str">
        <f>IF('Création champs PV'!C41=1,1,IF(OR('Création champs PV'!C41="V1",'Création champs PV'!C41="V2"),"V",IF('Création champs PV'!C41="B1","B",IF('Création champs PV'!C41="B2","B",IF('Création champs PV'!C41="1a","1a","")))))</f>
        <v/>
      </c>
      <c r="D36" s="27" t="str">
        <f>IF('Création champs PV'!D41=1,1,IF(OR('Création champs PV'!D41="V1",'Création champs PV'!D41="V2"),"V",IF('Création champs PV'!D41="B1","B",IF('Création champs PV'!D41="B2","B",IF('Création champs PV'!D41="1a","1a","")))))</f>
        <v/>
      </c>
      <c r="E36" s="27" t="str">
        <f>IF('Création champs PV'!E41=1,1,IF(OR('Création champs PV'!E41="V1",'Création champs PV'!E41="V2"),"V",IF('Création champs PV'!E41="B1","B",IF('Création champs PV'!E41="B2","B",IF('Création champs PV'!E41="1a","1a","")))))</f>
        <v/>
      </c>
      <c r="F36" s="27" t="str">
        <f>IF('Création champs PV'!F41=1,1,IF(OR('Création champs PV'!F41="V1",'Création champs PV'!F41="V2"),"V",IF('Création champs PV'!F41="B1","B",IF('Création champs PV'!F41="B2","B",IF('Création champs PV'!F41="1a","1a","")))))</f>
        <v/>
      </c>
      <c r="G36" s="27" t="str">
        <f>IF('Création champs PV'!G41=1,1,IF(OR('Création champs PV'!G41="V1",'Création champs PV'!G41="V2"),"V",IF('Création champs PV'!G41="B1","B",IF('Création champs PV'!G41="B2","B",IF('Création champs PV'!G41="1a","1a","")))))</f>
        <v/>
      </c>
      <c r="H36" s="27" t="str">
        <f>IF('Création champs PV'!H41=1,1,IF(OR('Création champs PV'!H41="V1",'Création champs PV'!H41="V2"),"V",IF('Création champs PV'!H41="B1","B",IF('Création champs PV'!H41="B2","B",IF('Création champs PV'!H41="1a","1a","")))))</f>
        <v/>
      </c>
      <c r="I36" s="27" t="str">
        <f>IF('Création champs PV'!I41=1,1,IF(OR('Création champs PV'!I41="V1",'Création champs PV'!I41="V2"),"V",IF('Création champs PV'!I41="B1","B",IF('Création champs PV'!I41="B2","B",IF('Création champs PV'!I41="1a","1a","")))))</f>
        <v/>
      </c>
      <c r="J36" s="27" t="str">
        <f>IF('Création champs PV'!J41=1,1,IF(OR('Création champs PV'!J41="V1",'Création champs PV'!J41="V2"),"V",IF('Création champs PV'!J41="B1","B",IF('Création champs PV'!J41="B2","B",IF('Création champs PV'!J41="1a","1a","")))))</f>
        <v/>
      </c>
      <c r="K36" s="27" t="str">
        <f>IF('Création champs PV'!K41=1,1,IF(OR('Création champs PV'!K41="V1",'Création champs PV'!K41="V2"),"V",IF('Création champs PV'!K41="B1","B",IF('Création champs PV'!K41="B2","B",IF('Création champs PV'!K41="1a","1a","")))))</f>
        <v/>
      </c>
      <c r="L36" s="27" t="str">
        <f>IF('Création champs PV'!L41=1,1,IF(OR('Création champs PV'!L41="V1",'Création champs PV'!L41="V2"),"V",IF('Création champs PV'!L41="B1","B",IF('Création champs PV'!L41="B2","B",IF('Création champs PV'!L41="1a","1a","")))))</f>
        <v/>
      </c>
      <c r="M36" s="27" t="str">
        <f>IF('Création champs PV'!M41=1,1,IF(OR('Création champs PV'!M41="V1",'Création champs PV'!M41="V2"),"V",IF('Création champs PV'!M41="B1","B",IF('Création champs PV'!M41="B2","B",IF('Création champs PV'!M41="1a","1a","")))))</f>
        <v/>
      </c>
      <c r="N36" s="27" t="str">
        <f>IF('Création champs PV'!N41=1,1,IF(OR('Création champs PV'!N41="V1",'Création champs PV'!N41="V2"),"V",IF('Création champs PV'!N41="B1","B",IF('Création champs PV'!N41="B2","B",IF('Création champs PV'!N41="1a","1a","")))))</f>
        <v/>
      </c>
      <c r="O36" s="27" t="str">
        <f>IF('Création champs PV'!O41=1,1,IF(OR('Création champs PV'!O41="V1",'Création champs PV'!O41="V2"),"V",IF('Création champs PV'!O41="B1","B",IF('Création champs PV'!O41="B2","B",IF('Création champs PV'!O41="1a","1a","")))))</f>
        <v/>
      </c>
      <c r="P36" s="27" t="str">
        <f>IF('Création champs PV'!P41=1,1,IF(OR('Création champs PV'!P41="V1",'Création champs PV'!P41="V2"),"V",IF('Création champs PV'!P41="B1","B",IF('Création champs PV'!P41="B2","B",IF('Création champs PV'!P41="1a","1a","")))))</f>
        <v/>
      </c>
      <c r="Q36" s="27" t="str">
        <f>IF('Création champs PV'!Q41=1,1,IF(OR('Création champs PV'!Q41="V1",'Création champs PV'!Q41="V2"),"V",IF('Création champs PV'!Q41="B1","B",IF('Création champs PV'!Q41="B2","B",IF('Création champs PV'!Q41="1a","1a","")))))</f>
        <v/>
      </c>
      <c r="R36" s="27" t="str">
        <f>IF('Création champs PV'!R41=1,1,IF(OR('Création champs PV'!R41="V1",'Création champs PV'!R41="V2"),"V",IF('Création champs PV'!R41="B1","B",IF('Création champs PV'!R41="B2","B",IF('Création champs PV'!R41="1a","1a","")))))</f>
        <v/>
      </c>
      <c r="S36" s="27" t="str">
        <f>IF('Création champs PV'!S41=1,1,IF(OR('Création champs PV'!S41="V1",'Création champs PV'!S41="V2"),"V",IF('Création champs PV'!S41="B1","B",IF('Création champs PV'!S41="B2","B",IF('Création champs PV'!S41="1a","1a","")))))</f>
        <v/>
      </c>
      <c r="T36" s="27" t="str">
        <f>IF('Création champs PV'!T41=1,1,IF(OR('Création champs PV'!T41="V1",'Création champs PV'!T41="V2"),"V",IF('Création champs PV'!T41="B1","B",IF('Création champs PV'!T41="B2","B",IF('Création champs PV'!T41="1a","1a","")))))</f>
        <v/>
      </c>
      <c r="U36" s="27" t="str">
        <f>IF('Création champs PV'!U41=1,1,IF(OR('Création champs PV'!U41="V1",'Création champs PV'!U41="V2"),"V",IF('Création champs PV'!U41="B1","B",IF('Création champs PV'!U41="B2","B",IF('Création champs PV'!U41="1a","1a","")))))</f>
        <v/>
      </c>
      <c r="V36" s="27" t="str">
        <f>IF('Création champs PV'!V41=1,1,IF(OR('Création champs PV'!V41="V1",'Création champs PV'!V41="V2"),"V",IF('Création champs PV'!V41="B1","B",IF('Création champs PV'!V41="B2","B",IF('Création champs PV'!V41="1a","1a","")))))</f>
        <v/>
      </c>
      <c r="W36" s="27" t="str">
        <f>IF('Création champs PV'!W41=1,1,IF(OR('Création champs PV'!W41="V1",'Création champs PV'!W41="V2"),"V",IF('Création champs PV'!W41="B1","B",IF('Création champs PV'!W41="B2","B",IF('Création champs PV'!W41="1a","1a","")))))</f>
        <v/>
      </c>
      <c r="X36" s="27" t="str">
        <f>IF('Création champs PV'!X41=1,1,IF(OR('Création champs PV'!X41="V1",'Création champs PV'!X41="V2"),"V",IF('Création champs PV'!X41="B1","B",IF('Création champs PV'!X41="B2","B",IF('Création champs PV'!X41="1a","1a","")))))</f>
        <v/>
      </c>
      <c r="Y36" s="27" t="str">
        <f>IF('Création champs PV'!Y41=1,1,IF(OR('Création champs PV'!Y41="V1",'Création champs PV'!Y41="V2"),"V",IF('Création champs PV'!Y41="B1","B",IF('Création champs PV'!Y41="B2","B",IF('Création champs PV'!Y41="1a","1a","")))))</f>
        <v/>
      </c>
      <c r="Z36" s="27" t="str">
        <f>IF('Création champs PV'!Z41=1,1,IF(OR('Création champs PV'!Z41="V1",'Création champs PV'!Z41="V2"),"V",IF('Création champs PV'!Z41="B1","B",IF('Création champs PV'!Z41="B2","B",IF('Création champs PV'!Z41="1a","1a","")))))</f>
        <v/>
      </c>
      <c r="AA36" s="27" t="str">
        <f>IF('Création champs PV'!AA41=1,1,IF(OR('Création champs PV'!AA41="V1",'Création champs PV'!AA41="V2"),"V",IF('Création champs PV'!AA41="B1","B",IF('Création champs PV'!AA41="B2","B",IF('Création champs PV'!AA41="1a","1a","")))))</f>
        <v/>
      </c>
      <c r="AB36" s="27" t="str">
        <f>IF('Création champs PV'!AB41=1,1,IF(OR('Création champs PV'!AB41="V1",'Création champs PV'!AB41="V2"),"V",IF('Création champs PV'!AB41="B1","B",IF('Création champs PV'!AB41="B2","B",IF('Création champs PV'!AB41="1a","1a","")))))</f>
        <v/>
      </c>
      <c r="AC36" s="27" t="str">
        <f>IF('Création champs PV'!AC41=1,1,IF(OR('Création champs PV'!AC41="V1",'Création champs PV'!AC41="V2"),"V",IF('Création champs PV'!AC41="B1","B",IF('Création champs PV'!AC41="B2","B",IF('Création champs PV'!AC41="1a","1a","")))))</f>
        <v/>
      </c>
      <c r="AD36" s="27" t="str">
        <f>IF('Création champs PV'!AD41=1,1,IF(OR('Création champs PV'!AD41="V1",'Création champs PV'!AD41="V2"),"V",IF('Création champs PV'!AD41="B1","B",IF('Création champs PV'!AD41="B2","B",IF('Création champs PV'!AD41="1a","1a","")))))</f>
        <v/>
      </c>
      <c r="AE36" s="27" t="str">
        <f>IF('Création champs PV'!AE41=1,1,IF(OR('Création champs PV'!AE41="V1",'Création champs PV'!AE41="V2"),"V",IF('Création champs PV'!AE41="B1","B",IF('Création champs PV'!AE41="B2","B",IF('Création champs PV'!AE41="1a","1a","")))))</f>
        <v/>
      </c>
      <c r="AF36" s="27" t="str">
        <f>IF('Création champs PV'!AF41=1,1,IF(OR('Création champs PV'!AF41="V1",'Création champs PV'!AF41="V2"),"V",IF('Création champs PV'!AF41="B1","B",IF('Création champs PV'!AF41="B2","B",IF('Création champs PV'!AF41="1a","1a","")))))</f>
        <v/>
      </c>
      <c r="AG36" s="27" t="str">
        <f>IF('Création champs PV'!AG41=1,1,IF(OR('Création champs PV'!AG41="V1",'Création champs PV'!AG41="V2"),"V",IF('Création champs PV'!AG41="B1","B",IF('Création champs PV'!AG41="B2","B",IF('Création champs PV'!AG41="1a","1a","")))))</f>
        <v/>
      </c>
      <c r="AH36" s="27" t="str">
        <f>IF('Création champs PV'!AH41=1,1,IF(OR('Création champs PV'!AH41="V1",'Création champs PV'!AH41="V2"),"V",IF('Création champs PV'!AH41="B1","B",IF('Création champs PV'!AH41="B2","B",IF('Création champs PV'!AH41="1a","1a","")))))</f>
        <v/>
      </c>
      <c r="AI36" s="27" t="str">
        <f>IF('Création champs PV'!AI41=1,1,IF(OR('Création champs PV'!AI41="V1",'Création champs PV'!AI41="V2"),"V",IF('Création champs PV'!AI41="B1","B",IF('Création champs PV'!AI41="B2","B",IF('Création champs PV'!AI41="1a","1a","")))))</f>
        <v/>
      </c>
      <c r="AJ36" s="27" t="str">
        <f>IF('Création champs PV'!AJ41=1,1,IF(OR('Création champs PV'!AJ41="V1",'Création champs PV'!AJ41="V2"),"V",IF('Création champs PV'!AJ41="B1","B",IF('Création champs PV'!AJ41="B2","B",IF('Création champs PV'!AJ41="1a","1a","")))))</f>
        <v/>
      </c>
      <c r="AK36" s="27" t="str">
        <f>IF('Création champs PV'!AK41=1,1,IF(OR('Création champs PV'!AK41="V1",'Création champs PV'!AK41="V2"),"V",IF('Création champs PV'!AK41="B1","B",IF('Création champs PV'!AK41="B2","B",IF('Création champs PV'!AK41="1a","1a","")))))</f>
        <v/>
      </c>
      <c r="AL36" s="27" t="str">
        <f>IF('Création champs PV'!AL41=1,1,IF(OR('Création champs PV'!AL41="V1",'Création champs PV'!AL41="V2"),"V",IF('Création champs PV'!AL41="B1","B",IF('Création champs PV'!AL41="B2","B",IF('Création champs PV'!AL41="1a","1a","")))))</f>
        <v/>
      </c>
      <c r="AM36" s="27" t="str">
        <f>IF('Création champs PV'!AM41=1,1,IF(OR('Création champs PV'!AM41="V1",'Création champs PV'!AM41="V2"),"V",IF('Création champs PV'!AM41="B1","B",IF('Création champs PV'!AM41="B2","B",IF('Création champs PV'!AM41="1a","1a","")))))</f>
        <v/>
      </c>
      <c r="AN36" s="27" t="str">
        <f>IF('Création champs PV'!AN41=1,1,IF(OR('Création champs PV'!AN41="V1",'Création champs PV'!AN41="V2"),"V",IF('Création champs PV'!AN41="B1","B",IF('Création champs PV'!AN41="B2","B",IF('Création champs PV'!AN41="1a","1a","")))))</f>
        <v/>
      </c>
      <c r="AO36" s="27" t="str">
        <f>IF('Création champs PV'!AO41=1,1,IF(OR('Création champs PV'!AO41="V1",'Création champs PV'!AO41="V2"),"V",IF('Création champs PV'!AO41="B1","B",IF('Création champs PV'!AO41="B2","B",IF('Création champs PV'!AO41="1a","1a","")))))</f>
        <v/>
      </c>
      <c r="AP36" s="27" t="str">
        <f>IF('Création champs PV'!AP41=1,1,IF(OR('Création champs PV'!AP41="V1",'Création champs PV'!AP41="V2"),"V",IF('Création champs PV'!AP41="B1","B",IF('Création champs PV'!AP41="B2","B",IF('Création champs PV'!AP41="1a","1a","")))))</f>
        <v/>
      </c>
      <c r="AQ36" s="27" t="str">
        <f>IF('Création champs PV'!AQ41=1,1,IF(OR('Création champs PV'!AQ41="V1",'Création champs PV'!AQ41="V2"),"V",IF('Création champs PV'!AQ41="B1","B",IF('Création champs PV'!AQ41="B2","B",IF('Création champs PV'!AQ41="1a","1a","")))))</f>
        <v/>
      </c>
      <c r="AR36" s="27" t="str">
        <f>IF('Création champs PV'!AR41=1,1,IF(OR('Création champs PV'!AR41="V1",'Création champs PV'!AR41="V2"),"V",IF('Création champs PV'!AR41="B1","B",IF('Création champs PV'!AR41="B2","B",IF('Création champs PV'!AR41="1a","1a","")))))</f>
        <v/>
      </c>
      <c r="AS36" s="27" t="str">
        <f>IF('Création champs PV'!AS41=1,1,IF(OR('Création champs PV'!AS41="V1",'Création champs PV'!AS41="V2"),"V",IF('Création champs PV'!AS41="B1","B",IF('Création champs PV'!AS41="B2","B",IF('Création champs PV'!AS41="1a","1a","")))))</f>
        <v/>
      </c>
      <c r="AT36" s="27" t="str">
        <f>IF('Création champs PV'!AT41=1,1,IF(OR('Création champs PV'!AT41="V1",'Création champs PV'!AT41="V2"),"V",IF('Création champs PV'!AT41="B1","B",IF('Création champs PV'!AT41="B2","B",IF('Création champs PV'!AT41="1a","1a","")))))</f>
        <v/>
      </c>
      <c r="AU36" s="27" t="str">
        <f>IF('Création champs PV'!AU41=1,1,IF(OR('Création champs PV'!AU41="V1",'Création champs PV'!AU41="V2"),"V",IF('Création champs PV'!AU41="B1","B",IF('Création champs PV'!AU41="B2","B",IF('Création champs PV'!AU41="1a","1a","")))))</f>
        <v/>
      </c>
      <c r="AV36" s="27" t="str">
        <f>IF('Création champs PV'!AV41=1,1,IF(OR('Création champs PV'!AV41="V1",'Création champs PV'!AV41="V2"),"V",IF('Création champs PV'!AV41="B1","B",IF('Création champs PV'!AV41="B2","B",IF('Création champs PV'!AV41="1a","1a","")))))</f>
        <v/>
      </c>
      <c r="AW36" s="27" t="str">
        <f>IF('Création champs PV'!AW41=1,1,IF(OR('Création champs PV'!AW41="V1",'Création champs PV'!AW41="V2"),"V",IF('Création champs PV'!AW41="B1","B",IF('Création champs PV'!AW41="B2","B",IF('Création champs PV'!AW41="1a","1a","")))))</f>
        <v/>
      </c>
      <c r="AX36" s="27" t="str">
        <f>IF('Création champs PV'!AX41=1,1,IF(OR('Création champs PV'!AX41="V1",'Création champs PV'!AX41="V2"),"V",IF('Création champs PV'!AX41="B1","B",IF('Création champs PV'!AX41="B2","B",IF('Création champs PV'!AX41="1a","1a","")))))</f>
        <v/>
      </c>
      <c r="AY36" s="27" t="str">
        <f>IF('Création champs PV'!AY41=1,1,IF(OR('Création champs PV'!AY41="V1",'Création champs PV'!AY41="V2"),"V",IF('Création champs PV'!AY41="B1","B",IF('Création champs PV'!AY41="B2","B",IF('Création champs PV'!AY41="1a","1a","")))))</f>
        <v/>
      </c>
      <c r="AZ36" s="27" t="str">
        <f>IF('Création champs PV'!AZ41=1,1,IF(OR('Création champs PV'!AZ41="V1",'Création champs PV'!AZ41="V2"),"V",IF('Création champs PV'!AZ41="B1","B",IF('Création champs PV'!AZ41="B2","B",IF('Création champs PV'!AZ41="1a","1a","")))))</f>
        <v/>
      </c>
      <c r="BA36" s="27" t="str">
        <f>IF('Création champs PV'!BA41=1,1,IF(OR('Création champs PV'!BA41="V1",'Création champs PV'!BA41="V2"),"V",IF('Création champs PV'!BA41="B1","B",IF('Création champs PV'!BA41="B2","B",IF('Création champs PV'!BA41="1a","1a","")))))</f>
        <v/>
      </c>
      <c r="BB36" s="27" t="str">
        <f>IF('Création champs PV'!BB41=1,1,IF(OR('Création champs PV'!BB41="V1",'Création champs PV'!BB41="V2"),"V",IF('Création champs PV'!BB41="B1","B",IF('Création champs PV'!BB41="B2","B",IF('Création champs PV'!BB41="1a","1a","")))))</f>
        <v/>
      </c>
      <c r="BC36" s="27" t="str">
        <f>IF('Création champs PV'!BC41=1,1,IF(OR('Création champs PV'!BC41="V1",'Création champs PV'!BC41="V2"),"V",IF('Création champs PV'!BC41="B1","B",IF('Création champs PV'!BC41="B2","B",IF('Création champs PV'!BC41="1a","1a","")))))</f>
        <v/>
      </c>
      <c r="BD36" s="27" t="str">
        <f>IF('Création champs PV'!BD41=1,1,IF(OR('Création champs PV'!BD41="V1",'Création champs PV'!BD41="V2"),"V",IF('Création champs PV'!BD41="B1","B",IF('Création champs PV'!BD41="B2","B",IF('Création champs PV'!BD41="1a","1a","")))))</f>
        <v/>
      </c>
      <c r="BE36" s="27" t="str">
        <f>IF('Création champs PV'!BE41=1,1,IF(OR('Création champs PV'!BE41="V1",'Création champs PV'!BE41="V2"),"V",IF('Création champs PV'!BE41="B1","B",IF('Création champs PV'!BE41="B2","B",IF('Création champs PV'!BE41="1a","1a","")))))</f>
        <v/>
      </c>
      <c r="BF36" s="27" t="str">
        <f>IF('Création champs PV'!BF41=1,1,IF(OR('Création champs PV'!BF41="V1",'Création champs PV'!BF41="V2"),"V",IF('Création champs PV'!BF41="B1","B",IF('Création champs PV'!BF41="B2","B",IF('Création champs PV'!BF41="1a","1a","")))))</f>
        <v/>
      </c>
      <c r="BG36" s="27" t="str">
        <f>IF('Création champs PV'!BG41=1,1,IF(OR('Création champs PV'!BG41="V1",'Création champs PV'!BG41="V2"),"V",IF('Création champs PV'!BG41="B1","B",IF('Création champs PV'!BG41="B2","B",IF('Création champs PV'!BG41="1a","1a","")))))</f>
        <v/>
      </c>
      <c r="BH36" s="27" t="str">
        <f>IF('Création champs PV'!BH41=1,1,IF(OR('Création champs PV'!BH41="V1",'Création champs PV'!BH41="V2"),"V",IF('Création champs PV'!BH41="B1","B",IF('Création champs PV'!BH41="B2","B",IF('Création champs PV'!BH41="1a","1a","")))))</f>
        <v/>
      </c>
      <c r="BI36" s="27" t="str">
        <f>IF('Création champs PV'!BI41=1,1,IF(OR('Création champs PV'!BI41="V1",'Création champs PV'!BI41="V2"),"V",IF('Création champs PV'!BI41="B1","B",IF('Création champs PV'!BI41="B2","B",IF('Création champs PV'!BI41="1a","1a","")))))</f>
        <v/>
      </c>
      <c r="BJ36" s="27" t="str">
        <f>IF('Création champs PV'!BJ41=1,1,IF(OR('Création champs PV'!BJ41="V1",'Création champs PV'!BJ41="V2"),"V",IF('Création champs PV'!BJ41="B1","B",IF('Création champs PV'!BJ41="B2","B",IF('Création champs PV'!BJ41="1a","1a","")))))</f>
        <v/>
      </c>
      <c r="BK36" s="27" t="str">
        <f>IF('Création champs PV'!BK41=1,1,IF(OR('Création champs PV'!BK41="V1",'Création champs PV'!BK41="V2"),"V",IF('Création champs PV'!BK41="B1","B",IF('Création champs PV'!BK41="B2","B",IF('Création champs PV'!BK41="1a","1a","")))))</f>
        <v/>
      </c>
      <c r="BL36" s="27" t="str">
        <f>IF('Création champs PV'!BL41=1,1,IF(OR('Création champs PV'!BL41="V1",'Création champs PV'!BL41="V2"),"V",IF('Création champs PV'!BL41="B1","B",IF('Création champs PV'!BL41="B2","B",IF('Création champs PV'!BL41="1a","1a","")))))</f>
        <v/>
      </c>
      <c r="BM36" s="27" t="str">
        <f>IF('Création champs PV'!BM41=1,1,IF(OR('Création champs PV'!BM41="V1",'Création champs PV'!BM41="V2"),"V",IF('Création champs PV'!BM41="B1","B",IF('Création champs PV'!BM41="B2","B",IF('Création champs PV'!BM41="1a","1a","")))))</f>
        <v/>
      </c>
      <c r="BN36" s="27" t="str">
        <f>IF('Création champs PV'!BN41=1,1,IF(OR('Création champs PV'!BN41="V1",'Création champs PV'!BN41="V2"),"V",IF('Création champs PV'!BN41="B1","B",IF('Création champs PV'!BN41="B2","B",IF('Création champs PV'!BN41="1a","1a","")))))</f>
        <v/>
      </c>
      <c r="BO36" s="27" t="str">
        <f>IF('Création champs PV'!BO41=1,1,IF(OR('Création champs PV'!BO41="V1",'Création champs PV'!BO41="V2"),"V",IF('Création champs PV'!BO41="B1","B",IF('Création champs PV'!BO41="B2","B",IF('Création champs PV'!BO41="1a","1a","")))))</f>
        <v/>
      </c>
      <c r="BP36" s="27" t="str">
        <f>IF('Création champs PV'!BP41=1,1,IF(OR('Création champs PV'!BP41="V1",'Création champs PV'!BP41="V2"),"V",IF('Création champs PV'!BP41="B1","B",IF('Création champs PV'!BP41="B2","B",IF('Création champs PV'!BP41="1a","1a","")))))</f>
        <v/>
      </c>
      <c r="BQ36" s="27" t="str">
        <f>IF('Création champs PV'!BQ41=1,1,IF(OR('Création champs PV'!BQ41="V1",'Création champs PV'!BQ41="V2"),"V",IF('Création champs PV'!BQ41="B1","B",IF('Création champs PV'!BQ41="B2","B",IF('Création champs PV'!BQ41="1a","1a","")))))</f>
        <v/>
      </c>
      <c r="BR36" s="27" t="str">
        <f>IF('Création champs PV'!BR41=1,1,IF(OR('Création champs PV'!BR41="V1",'Création champs PV'!BR41="V2"),"V",IF('Création champs PV'!BR41="B1","B",IF('Création champs PV'!BR41="B2","B",IF('Création champs PV'!BR41="1a","1a","")))))</f>
        <v/>
      </c>
      <c r="BS36" s="27" t="str">
        <f>IF('Création champs PV'!BS41=1,1,IF(OR('Création champs PV'!BS41="V1",'Création champs PV'!BS41="V2"),"V",IF('Création champs PV'!BS41="B1","B",IF('Création champs PV'!BS41="B2","B",IF('Création champs PV'!BS41="1a","1a","")))))</f>
        <v/>
      </c>
      <c r="BT36" s="27" t="str">
        <f>IF('Création champs PV'!BT41=1,1,IF(OR('Création champs PV'!BT41="V1",'Création champs PV'!BT41="V2"),"V",IF('Création champs PV'!BT41="B1","B",IF('Création champs PV'!BT41="B2","B",IF('Création champs PV'!BT41="1a","1a","")))))</f>
        <v/>
      </c>
      <c r="BU36" s="27" t="str">
        <f>IF('Création champs PV'!BU41=1,1,IF(OR('Création champs PV'!BU41="V1",'Création champs PV'!BU41="V2"),"V",IF('Création champs PV'!BU41="B1","B",IF('Création champs PV'!BU41="B2","B",IF('Création champs PV'!BU41="1a","1a","")))))</f>
        <v/>
      </c>
      <c r="BV36" s="27" t="str">
        <f>IF('Création champs PV'!BV41=1,1,IF(OR('Création champs PV'!BV41="V1",'Création champs PV'!BV41="V2"),"V",IF('Création champs PV'!BV41="B1","B",IF('Création champs PV'!BV41="B2","B",IF('Création champs PV'!BV41="1a","1a","")))))</f>
        <v/>
      </c>
      <c r="BW36" s="27" t="str">
        <f>IF('Création champs PV'!BW41=1,1,IF(OR('Création champs PV'!BW41="V1",'Création champs PV'!BW41="V2"),"V",IF('Création champs PV'!BW41="B1","B",IF('Création champs PV'!BW41="B2","B",IF('Création champs PV'!BW41="1a","1a","")))))</f>
        <v/>
      </c>
      <c r="BX36" s="27" t="str">
        <f>IF('Création champs PV'!BX41=1,1,IF(OR('Création champs PV'!BX41="V1",'Création champs PV'!BX41="V2"),"V",IF('Création champs PV'!BX41="B1","B",IF('Création champs PV'!BX41="B2","B",IF('Création champs PV'!BX41="1a","1a","")))))</f>
        <v/>
      </c>
      <c r="BY36" s="27" t="str">
        <f>IF('Création champs PV'!BY41=1,1,IF(OR('Création champs PV'!BY41="V1",'Création champs PV'!BY41="V2"),"V",IF('Création champs PV'!BY41="B1","B",IF('Création champs PV'!BY41="B2","B",IF('Création champs PV'!BY41="1a","1a","")))))</f>
        <v/>
      </c>
      <c r="BZ36" s="27" t="str">
        <f>IF('Création champs PV'!BZ41=1,1,IF(OR('Création champs PV'!BZ41="V1",'Création champs PV'!BZ41="V2"),"V",IF('Création champs PV'!BZ41="B1","B",IF('Création champs PV'!BZ41="B2","B",IF('Création champs PV'!BZ41="1a","1a","")))))</f>
        <v/>
      </c>
      <c r="CA36" s="27" t="str">
        <f>IF('Création champs PV'!CA41=1,1,IF(OR('Création champs PV'!CA41="V1",'Création champs PV'!CA41="V2"),"V",IF('Création champs PV'!CA41="B1","B",IF('Création champs PV'!CA41="B2","B",IF('Création champs PV'!CA41="1a","1a","")))))</f>
        <v/>
      </c>
      <c r="CB36" s="27" t="str">
        <f>IF('Création champs PV'!CB41=1,1,IF(OR('Création champs PV'!CB41="V1",'Création champs PV'!CB41="V2"),"V",IF('Création champs PV'!CB41="B1","B",IF('Création champs PV'!CB41="B2","B",IF('Création champs PV'!CB41="1a","1a","")))))</f>
        <v/>
      </c>
      <c r="CC36" s="27" t="str">
        <f>IF('Création champs PV'!CC41=1,1,IF(OR('Création champs PV'!CC41="V1",'Création champs PV'!CC41="V2"),"V",IF('Création champs PV'!CC41="B1","B",IF('Création champs PV'!CC41="B2","B",IF('Création champs PV'!CC41="1a","1a","")))))</f>
        <v/>
      </c>
      <c r="CD36" s="27" t="str">
        <f>IF('Création champs PV'!CD41=1,1,IF(OR('Création champs PV'!CD41="V1",'Création champs PV'!CD41="V2"),"V",IF('Création champs PV'!CD41="B1","B",IF('Création champs PV'!CD41="B2","B",IF('Création champs PV'!CD41="1a","1a","")))))</f>
        <v/>
      </c>
      <c r="CE36" s="27" t="str">
        <f>IF('Création champs PV'!CE41=1,1,IF(OR('Création champs PV'!CE41="V1",'Création champs PV'!CE41="V2"),"V",IF('Création champs PV'!CE41="B1","B",IF('Création champs PV'!CE41="B2","B",IF('Création champs PV'!CE41="1a","1a","")))))</f>
        <v/>
      </c>
      <c r="CF36" s="27" t="str">
        <f>IF('Création champs PV'!CF41=1,1,IF(OR('Création champs PV'!CF41="V1",'Création champs PV'!CF41="V2"),"V",IF('Création champs PV'!CF41="B1","B",IF('Création champs PV'!CF41="B2","B",IF('Création champs PV'!CF41="1a","1a","")))))</f>
        <v/>
      </c>
      <c r="CG36" s="27" t="str">
        <f>IF('Création champs PV'!CG41=1,1,IF(OR('Création champs PV'!CG41="V1",'Création champs PV'!CG41="V2"),"V",IF('Création champs PV'!CG41="B1","B",IF('Création champs PV'!CG41="B2","B",IF('Création champs PV'!CG41="1a","1a","")))))</f>
        <v/>
      </c>
      <c r="CH36" s="27" t="str">
        <f>IF('Création champs PV'!CH41=1,1,IF(OR('Création champs PV'!CH41="V1",'Création champs PV'!CH41="V2"),"V",IF('Création champs PV'!CH41="B1","B",IF('Création champs PV'!CH41="B2","B",IF('Création champs PV'!CH41="1a","1a","")))))</f>
        <v/>
      </c>
      <c r="CI36" s="27" t="str">
        <f>IF('Création champs PV'!CI41=1,1,IF(OR('Création champs PV'!CI41="V1",'Création champs PV'!CI41="V2"),"V",IF('Création champs PV'!CI41="B1","B",IF('Création champs PV'!CI41="B2","B",IF('Création champs PV'!CI41="1a","1a","")))))</f>
        <v/>
      </c>
      <c r="CJ36" s="27" t="str">
        <f>IF('Création champs PV'!CJ41=1,1,IF(OR('Création champs PV'!CJ41="V1",'Création champs PV'!CJ41="V2"),"V",IF('Création champs PV'!CJ41="B1","B",IF('Création champs PV'!CJ41="B2","B",IF('Création champs PV'!CJ41="1a","1a","")))))</f>
        <v/>
      </c>
      <c r="CK36" s="27" t="str">
        <f>IF('Création champs PV'!CK41=1,1,IF(OR('Création champs PV'!CK41="V1",'Création champs PV'!CK41="V2"),"V",IF('Création champs PV'!CK41="B1","B",IF('Création champs PV'!CK41="B2","B",IF('Création champs PV'!CK41="1a","1a","")))))</f>
        <v/>
      </c>
      <c r="CL36" s="27" t="str">
        <f>IF('Création champs PV'!CL41=1,1,IF(OR('Création champs PV'!CL41="V1",'Création champs PV'!CL41="V2"),"V",IF('Création champs PV'!CL41="B1","B",IF('Création champs PV'!CL41="B2","B",IF('Création champs PV'!CL41="1a","1a","")))))</f>
        <v/>
      </c>
      <c r="CM36" s="27" t="str">
        <f>IF('Création champs PV'!CM41=1,1,IF(OR('Création champs PV'!CM41="V1",'Création champs PV'!CM41="V2"),"V",IF('Création champs PV'!CM41="B1","B",IF('Création champs PV'!CM41="B2","B",IF('Création champs PV'!CM41="1a","1a","")))))</f>
        <v/>
      </c>
      <c r="CN36" s="27" t="str">
        <f>IF('Création champs PV'!CN41=1,1,IF(OR('Création champs PV'!CN41="V1",'Création champs PV'!CN41="V2"),"V",IF('Création champs PV'!CN41="B1","B",IF('Création champs PV'!CN41="B2","B",IF('Création champs PV'!CN41="1a","1a","")))))</f>
        <v/>
      </c>
      <c r="CO36" s="27" t="str">
        <f>IF('Création champs PV'!CO41=1,1,IF(OR('Création champs PV'!CO41="V1",'Création champs PV'!CO41="V2"),"V",IF('Création champs PV'!CO41="B1","B",IF('Création champs PV'!CO41="B2","B",IF('Création champs PV'!CO41="1a","1a","")))))</f>
        <v/>
      </c>
      <c r="CP36" s="27" t="str">
        <f>IF('Création champs PV'!CP41=1,1,IF(OR('Création champs PV'!CP41="V1",'Création champs PV'!CP41="V2"),"V",IF('Création champs PV'!CP41="B1","B",IF('Création champs PV'!CP41="B2","B",IF('Création champs PV'!CP41="1a","1a","")))))</f>
        <v/>
      </c>
      <c r="CQ36" s="27" t="str">
        <f>IF('Création champs PV'!CQ41=1,1,IF(OR('Création champs PV'!CQ41="V1",'Création champs PV'!CQ41="V2"),"V",IF('Création champs PV'!CQ41="B1","B",IF('Création champs PV'!CQ41="B2","B",IF('Création champs PV'!CQ41="1a","1a","")))))</f>
        <v/>
      </c>
      <c r="CR36" s="27" t="str">
        <f>IF('Création champs PV'!CR41=1,1,IF(OR('Création champs PV'!CR41="V1",'Création champs PV'!CR41="V2"),"V",IF('Création champs PV'!CR41="B1","B",IF('Création champs PV'!CR41="B2","B",IF('Création champs PV'!CR41="1a","1a","")))))</f>
        <v/>
      </c>
      <c r="CS36" s="27" t="str">
        <f>IF('Création champs PV'!CS41=1,1,IF(OR('Création champs PV'!CS41="V1",'Création champs PV'!CS41="V2"),"V",IF('Création champs PV'!CS41="B1","B",IF('Création champs PV'!CS41="B2","B",IF('Création champs PV'!CS41="1a","1a","")))))</f>
        <v/>
      </c>
      <c r="CT36" s="27" t="str">
        <f>IF('Création champs PV'!CT41=1,1,IF(OR('Création champs PV'!CT41="V1",'Création champs PV'!CT41="V2"),"V",IF('Création champs PV'!CT41="B1","B",IF('Création champs PV'!CT41="B2","B",IF('Création champs PV'!CT41="1a","1a","")))))</f>
        <v/>
      </c>
      <c r="CU36" s="27" t="str">
        <f>IF('Création champs PV'!CU41=1,1,IF(OR('Création champs PV'!CU41="V1",'Création champs PV'!CU41="V2"),"V",IF('Création champs PV'!CU41="B1","B",IF('Création champs PV'!CU41="B2","B",IF('Création champs PV'!CU41="1a","1a","")))))</f>
        <v/>
      </c>
      <c r="CV36" s="27" t="str">
        <f>IF('Création champs PV'!CV41=1,1,IF(OR('Création champs PV'!CV41="V1",'Création champs PV'!CV41="V2"),"V",IF('Création champs PV'!CV41="B1","B",IF('Création champs PV'!CV41="B2","B",IF('Création champs PV'!CV41="1a","1a","")))))</f>
        <v/>
      </c>
      <c r="CW36" s="27" t="str">
        <f>IF('Création champs PV'!CW41=1,1,IF(OR('Création champs PV'!CW41="V1",'Création champs PV'!CW41="V2"),"V",IF('Création champs PV'!CW41="B1","B",IF('Création champs PV'!CW41="B2","B",IF('Création champs PV'!CW41="1a","1a","")))))</f>
        <v/>
      </c>
      <c r="CX36" s="27" t="str">
        <f>IF('Création champs PV'!CX41=1,1,IF(OR('Création champs PV'!CX41="V1",'Création champs PV'!CX41="V2"),"V",IF('Création champs PV'!CX41="B1","B",IF('Création champs PV'!CX41="B2","B",IF('Création champs PV'!CX41="1a","1a","")))))</f>
        <v/>
      </c>
      <c r="CY36" s="27" t="str">
        <f>IF('Création champs PV'!CY41=1,1,IF(OR('Création champs PV'!CY41="V1",'Création champs PV'!CY41="V2"),"V",IF('Création champs PV'!CY41="B1","B",IF('Création champs PV'!CY41="B2","B",IF('Création champs PV'!CY41="1a","1a","")))))</f>
        <v/>
      </c>
      <c r="CZ36" s="27" t="str">
        <f>IF('Création champs PV'!CZ41=1,1,IF(OR('Création champs PV'!CZ41="V1",'Création champs PV'!CZ41="V2"),"V",IF('Création champs PV'!CZ41="B1","B",IF('Création champs PV'!CZ41="B2","B",IF('Création champs PV'!CZ41="1a","1a","")))))</f>
        <v/>
      </c>
      <c r="DA36" s="27" t="str">
        <f>IF('Création champs PV'!DA41=1,1,IF(OR('Création champs PV'!DA41="V1",'Création champs PV'!DA41="V2"),"V",IF('Création champs PV'!DA41="B1","B",IF('Création champs PV'!DA41="B2","B",IF('Création champs PV'!DA41="1a","1a","")))))</f>
        <v/>
      </c>
      <c r="DB36" s="27" t="str">
        <f>IF('Création champs PV'!DB41=1,1,IF(OR('Création champs PV'!DB41="V1",'Création champs PV'!DB41="V2"),"V",IF('Création champs PV'!DB41="B1","B",IF('Création champs PV'!DB41="B2","B",IF('Création champs PV'!DB41="1a","1a","")))))</f>
        <v/>
      </c>
      <c r="DC36" s="27" t="str">
        <f>IF('Création champs PV'!DC41=1,1,IF(OR('Création champs PV'!DC41="V1",'Création champs PV'!DC41="V2"),"V",IF('Création champs PV'!DC41="B1","B",IF('Création champs PV'!DC41="B2","B",IF('Création champs PV'!DC41="1a","1a","")))))</f>
        <v/>
      </c>
      <c r="DD36" s="28" t="str">
        <f>IF('Création champs PV'!DD41=1,1,IF(OR('Création champs PV'!DD41="V1",'Création champs PV'!DD41="V2"),"V",IF('Création champs PV'!DD41="B1","B",IF('Création champs PV'!DD41="B2","B",IF('Création champs PV'!DD41="1a","1a","")))))</f>
        <v/>
      </c>
      <c r="DE36" s="37"/>
    </row>
    <row r="37" spans="2:109" ht="21" customHeight="1" x14ac:dyDescent="0.35">
      <c r="B37" s="36"/>
      <c r="C37" s="26" t="str">
        <f>IF('Création champs PV'!C42=1,1,IF(OR('Création champs PV'!C42="V1",'Création champs PV'!C42="V2"),"V",IF('Création champs PV'!C42="B1","B",IF('Création champs PV'!C42="B2","B",IF('Création champs PV'!C42="1a","1a","")))))</f>
        <v/>
      </c>
      <c r="D37" s="27" t="str">
        <f>IF('Création champs PV'!D42=1,1,IF(OR('Création champs PV'!D42="V1",'Création champs PV'!D42="V2"),"V",IF('Création champs PV'!D42="B1","B",IF('Création champs PV'!D42="B2","B",IF('Création champs PV'!D42="1a","1a","")))))</f>
        <v/>
      </c>
      <c r="E37" s="27" t="str">
        <f>IF('Création champs PV'!E42=1,1,IF(OR('Création champs PV'!E42="V1",'Création champs PV'!E42="V2"),"V",IF('Création champs PV'!E42="B1","B",IF('Création champs PV'!E42="B2","B",IF('Création champs PV'!E42="1a","1a","")))))</f>
        <v/>
      </c>
      <c r="F37" s="27" t="str">
        <f>IF('Création champs PV'!F42=1,1,IF(OR('Création champs PV'!F42="V1",'Création champs PV'!F42="V2"),"V",IF('Création champs PV'!F42="B1","B",IF('Création champs PV'!F42="B2","B",IF('Création champs PV'!F42="1a","1a","")))))</f>
        <v/>
      </c>
      <c r="G37" s="27" t="str">
        <f>IF('Création champs PV'!G42=1,1,IF(OR('Création champs PV'!G42="V1",'Création champs PV'!G42="V2"),"V",IF('Création champs PV'!G42="B1","B",IF('Création champs PV'!G42="B2","B",IF('Création champs PV'!G42="1a","1a","")))))</f>
        <v/>
      </c>
      <c r="H37" s="27" t="str">
        <f>IF('Création champs PV'!H42=1,1,IF(OR('Création champs PV'!H42="V1",'Création champs PV'!H42="V2"),"V",IF('Création champs PV'!H42="B1","B",IF('Création champs PV'!H42="B2","B",IF('Création champs PV'!H42="1a","1a","")))))</f>
        <v/>
      </c>
      <c r="I37" s="27" t="str">
        <f>IF('Création champs PV'!I42=1,1,IF(OR('Création champs PV'!I42="V1",'Création champs PV'!I42="V2"),"V",IF('Création champs PV'!I42="B1","B",IF('Création champs PV'!I42="B2","B",IF('Création champs PV'!I42="1a","1a","")))))</f>
        <v/>
      </c>
      <c r="J37" s="27" t="str">
        <f>IF('Création champs PV'!J42=1,1,IF(OR('Création champs PV'!J42="V1",'Création champs PV'!J42="V2"),"V",IF('Création champs PV'!J42="B1","B",IF('Création champs PV'!J42="B2","B",IF('Création champs PV'!J42="1a","1a","")))))</f>
        <v/>
      </c>
      <c r="K37" s="27" t="str">
        <f>IF('Création champs PV'!K42=1,1,IF(OR('Création champs PV'!K42="V1",'Création champs PV'!K42="V2"),"V",IF('Création champs PV'!K42="B1","B",IF('Création champs PV'!K42="B2","B",IF('Création champs PV'!K42="1a","1a","")))))</f>
        <v/>
      </c>
      <c r="L37" s="27" t="str">
        <f>IF('Création champs PV'!L42=1,1,IF(OR('Création champs PV'!L42="V1",'Création champs PV'!L42="V2"),"V",IF('Création champs PV'!L42="B1","B",IF('Création champs PV'!L42="B2","B",IF('Création champs PV'!L42="1a","1a","")))))</f>
        <v/>
      </c>
      <c r="M37" s="27" t="str">
        <f>IF('Création champs PV'!M42=1,1,IF(OR('Création champs PV'!M42="V1",'Création champs PV'!M42="V2"),"V",IF('Création champs PV'!M42="B1","B",IF('Création champs PV'!M42="B2","B",IF('Création champs PV'!M42="1a","1a","")))))</f>
        <v/>
      </c>
      <c r="N37" s="27" t="str">
        <f>IF('Création champs PV'!N42=1,1,IF(OR('Création champs PV'!N42="V1",'Création champs PV'!N42="V2"),"V",IF('Création champs PV'!N42="B1","B",IF('Création champs PV'!N42="B2","B",IF('Création champs PV'!N42="1a","1a","")))))</f>
        <v/>
      </c>
      <c r="O37" s="27" t="str">
        <f>IF('Création champs PV'!O42=1,1,IF(OR('Création champs PV'!O42="V1",'Création champs PV'!O42="V2"),"V",IF('Création champs PV'!O42="B1","B",IF('Création champs PV'!O42="B2","B",IF('Création champs PV'!O42="1a","1a","")))))</f>
        <v/>
      </c>
      <c r="P37" s="27" t="str">
        <f>IF('Création champs PV'!P42=1,1,IF(OR('Création champs PV'!P42="V1",'Création champs PV'!P42="V2"),"V",IF('Création champs PV'!P42="B1","B",IF('Création champs PV'!P42="B2","B",IF('Création champs PV'!P42="1a","1a","")))))</f>
        <v/>
      </c>
      <c r="Q37" s="27" t="str">
        <f>IF('Création champs PV'!Q42=1,1,IF(OR('Création champs PV'!Q42="V1",'Création champs PV'!Q42="V2"),"V",IF('Création champs PV'!Q42="B1","B",IF('Création champs PV'!Q42="B2","B",IF('Création champs PV'!Q42="1a","1a","")))))</f>
        <v/>
      </c>
      <c r="R37" s="27" t="str">
        <f>IF('Création champs PV'!R42=1,1,IF(OR('Création champs PV'!R42="V1",'Création champs PV'!R42="V2"),"V",IF('Création champs PV'!R42="B1","B",IF('Création champs PV'!R42="B2","B",IF('Création champs PV'!R42="1a","1a","")))))</f>
        <v/>
      </c>
      <c r="S37" s="27" t="str">
        <f>IF('Création champs PV'!S42=1,1,IF(OR('Création champs PV'!S42="V1",'Création champs PV'!S42="V2"),"V",IF('Création champs PV'!S42="B1","B",IF('Création champs PV'!S42="B2","B",IF('Création champs PV'!S42="1a","1a","")))))</f>
        <v/>
      </c>
      <c r="T37" s="27" t="str">
        <f>IF('Création champs PV'!T42=1,1,IF(OR('Création champs PV'!T42="V1",'Création champs PV'!T42="V2"),"V",IF('Création champs PV'!T42="B1","B",IF('Création champs PV'!T42="B2","B",IF('Création champs PV'!T42="1a","1a","")))))</f>
        <v/>
      </c>
      <c r="U37" s="27" t="str">
        <f>IF('Création champs PV'!U42=1,1,IF(OR('Création champs PV'!U42="V1",'Création champs PV'!U42="V2"),"V",IF('Création champs PV'!U42="B1","B",IF('Création champs PV'!U42="B2","B",IF('Création champs PV'!U42="1a","1a","")))))</f>
        <v/>
      </c>
      <c r="V37" s="27" t="str">
        <f>IF('Création champs PV'!V42=1,1,IF(OR('Création champs PV'!V42="V1",'Création champs PV'!V42="V2"),"V",IF('Création champs PV'!V42="B1","B",IF('Création champs PV'!V42="B2","B",IF('Création champs PV'!V42="1a","1a","")))))</f>
        <v/>
      </c>
      <c r="W37" s="27" t="str">
        <f>IF('Création champs PV'!W42=1,1,IF(OR('Création champs PV'!W42="V1",'Création champs PV'!W42="V2"),"V",IF('Création champs PV'!W42="B1","B",IF('Création champs PV'!W42="B2","B",IF('Création champs PV'!W42="1a","1a","")))))</f>
        <v/>
      </c>
      <c r="X37" s="27" t="str">
        <f>IF('Création champs PV'!X42=1,1,IF(OR('Création champs PV'!X42="V1",'Création champs PV'!X42="V2"),"V",IF('Création champs PV'!X42="B1","B",IF('Création champs PV'!X42="B2","B",IF('Création champs PV'!X42="1a","1a","")))))</f>
        <v/>
      </c>
      <c r="Y37" s="27" t="str">
        <f>IF('Création champs PV'!Y42=1,1,IF(OR('Création champs PV'!Y42="V1",'Création champs PV'!Y42="V2"),"V",IF('Création champs PV'!Y42="B1","B",IF('Création champs PV'!Y42="B2","B",IF('Création champs PV'!Y42="1a","1a","")))))</f>
        <v/>
      </c>
      <c r="Z37" s="27" t="str">
        <f>IF('Création champs PV'!Z42=1,1,IF(OR('Création champs PV'!Z42="V1",'Création champs PV'!Z42="V2"),"V",IF('Création champs PV'!Z42="B1","B",IF('Création champs PV'!Z42="B2","B",IF('Création champs PV'!Z42="1a","1a","")))))</f>
        <v/>
      </c>
      <c r="AA37" s="27" t="str">
        <f>IF('Création champs PV'!AA42=1,1,IF(OR('Création champs PV'!AA42="V1",'Création champs PV'!AA42="V2"),"V",IF('Création champs PV'!AA42="B1","B",IF('Création champs PV'!AA42="B2","B",IF('Création champs PV'!AA42="1a","1a","")))))</f>
        <v/>
      </c>
      <c r="AB37" s="27" t="str">
        <f>IF('Création champs PV'!AB42=1,1,IF(OR('Création champs PV'!AB42="V1",'Création champs PV'!AB42="V2"),"V",IF('Création champs PV'!AB42="B1","B",IF('Création champs PV'!AB42="B2","B",IF('Création champs PV'!AB42="1a","1a","")))))</f>
        <v/>
      </c>
      <c r="AC37" s="27" t="str">
        <f>IF('Création champs PV'!AC42=1,1,IF(OR('Création champs PV'!AC42="V1",'Création champs PV'!AC42="V2"),"V",IF('Création champs PV'!AC42="B1","B",IF('Création champs PV'!AC42="B2","B",IF('Création champs PV'!AC42="1a","1a","")))))</f>
        <v/>
      </c>
      <c r="AD37" s="27" t="str">
        <f>IF('Création champs PV'!AD42=1,1,IF(OR('Création champs PV'!AD42="V1",'Création champs PV'!AD42="V2"),"V",IF('Création champs PV'!AD42="B1","B",IF('Création champs PV'!AD42="B2","B",IF('Création champs PV'!AD42="1a","1a","")))))</f>
        <v/>
      </c>
      <c r="AE37" s="27" t="str">
        <f>IF('Création champs PV'!AE42=1,1,IF(OR('Création champs PV'!AE42="V1",'Création champs PV'!AE42="V2"),"V",IF('Création champs PV'!AE42="B1","B",IF('Création champs PV'!AE42="B2","B",IF('Création champs PV'!AE42="1a","1a","")))))</f>
        <v/>
      </c>
      <c r="AF37" s="27" t="str">
        <f>IF('Création champs PV'!AF42=1,1,IF(OR('Création champs PV'!AF42="V1",'Création champs PV'!AF42="V2"),"V",IF('Création champs PV'!AF42="B1","B",IF('Création champs PV'!AF42="B2","B",IF('Création champs PV'!AF42="1a","1a","")))))</f>
        <v/>
      </c>
      <c r="AG37" s="27" t="str">
        <f>IF('Création champs PV'!AG42=1,1,IF(OR('Création champs PV'!AG42="V1",'Création champs PV'!AG42="V2"),"V",IF('Création champs PV'!AG42="B1","B",IF('Création champs PV'!AG42="B2","B",IF('Création champs PV'!AG42="1a","1a","")))))</f>
        <v/>
      </c>
      <c r="AH37" s="27" t="str">
        <f>IF('Création champs PV'!AH42=1,1,IF(OR('Création champs PV'!AH42="V1",'Création champs PV'!AH42="V2"),"V",IF('Création champs PV'!AH42="B1","B",IF('Création champs PV'!AH42="B2","B",IF('Création champs PV'!AH42="1a","1a","")))))</f>
        <v/>
      </c>
      <c r="AI37" s="27" t="str">
        <f>IF('Création champs PV'!AI42=1,1,IF(OR('Création champs PV'!AI42="V1",'Création champs PV'!AI42="V2"),"V",IF('Création champs PV'!AI42="B1","B",IF('Création champs PV'!AI42="B2","B",IF('Création champs PV'!AI42="1a","1a","")))))</f>
        <v/>
      </c>
      <c r="AJ37" s="27" t="str">
        <f>IF('Création champs PV'!AJ42=1,1,IF(OR('Création champs PV'!AJ42="V1",'Création champs PV'!AJ42="V2"),"V",IF('Création champs PV'!AJ42="B1","B",IF('Création champs PV'!AJ42="B2","B",IF('Création champs PV'!AJ42="1a","1a","")))))</f>
        <v/>
      </c>
      <c r="AK37" s="27" t="str">
        <f>IF('Création champs PV'!AK42=1,1,IF(OR('Création champs PV'!AK42="V1",'Création champs PV'!AK42="V2"),"V",IF('Création champs PV'!AK42="B1","B",IF('Création champs PV'!AK42="B2","B",IF('Création champs PV'!AK42="1a","1a","")))))</f>
        <v/>
      </c>
      <c r="AL37" s="27" t="str">
        <f>IF('Création champs PV'!AL42=1,1,IF(OR('Création champs PV'!AL42="V1",'Création champs PV'!AL42="V2"),"V",IF('Création champs PV'!AL42="B1","B",IF('Création champs PV'!AL42="B2","B",IF('Création champs PV'!AL42="1a","1a","")))))</f>
        <v/>
      </c>
      <c r="AM37" s="27" t="str">
        <f>IF('Création champs PV'!AM42=1,1,IF(OR('Création champs PV'!AM42="V1",'Création champs PV'!AM42="V2"),"V",IF('Création champs PV'!AM42="B1","B",IF('Création champs PV'!AM42="B2","B",IF('Création champs PV'!AM42="1a","1a","")))))</f>
        <v/>
      </c>
      <c r="AN37" s="27" t="str">
        <f>IF('Création champs PV'!AN42=1,1,IF(OR('Création champs PV'!AN42="V1",'Création champs PV'!AN42="V2"),"V",IF('Création champs PV'!AN42="B1","B",IF('Création champs PV'!AN42="B2","B",IF('Création champs PV'!AN42="1a","1a","")))))</f>
        <v/>
      </c>
      <c r="AO37" s="27" t="str">
        <f>IF('Création champs PV'!AO42=1,1,IF(OR('Création champs PV'!AO42="V1",'Création champs PV'!AO42="V2"),"V",IF('Création champs PV'!AO42="B1","B",IF('Création champs PV'!AO42="B2","B",IF('Création champs PV'!AO42="1a","1a","")))))</f>
        <v/>
      </c>
      <c r="AP37" s="27" t="str">
        <f>IF('Création champs PV'!AP42=1,1,IF(OR('Création champs PV'!AP42="V1",'Création champs PV'!AP42="V2"),"V",IF('Création champs PV'!AP42="B1","B",IF('Création champs PV'!AP42="B2","B",IF('Création champs PV'!AP42="1a","1a","")))))</f>
        <v/>
      </c>
      <c r="AQ37" s="27" t="str">
        <f>IF('Création champs PV'!AQ42=1,1,IF(OR('Création champs PV'!AQ42="V1",'Création champs PV'!AQ42="V2"),"V",IF('Création champs PV'!AQ42="B1","B",IF('Création champs PV'!AQ42="B2","B",IF('Création champs PV'!AQ42="1a","1a","")))))</f>
        <v/>
      </c>
      <c r="AR37" s="27" t="str">
        <f>IF('Création champs PV'!AR42=1,1,IF(OR('Création champs PV'!AR42="V1",'Création champs PV'!AR42="V2"),"V",IF('Création champs PV'!AR42="B1","B",IF('Création champs PV'!AR42="B2","B",IF('Création champs PV'!AR42="1a","1a","")))))</f>
        <v/>
      </c>
      <c r="AS37" s="27" t="str">
        <f>IF('Création champs PV'!AS42=1,1,IF(OR('Création champs PV'!AS42="V1",'Création champs PV'!AS42="V2"),"V",IF('Création champs PV'!AS42="B1","B",IF('Création champs PV'!AS42="B2","B",IF('Création champs PV'!AS42="1a","1a","")))))</f>
        <v/>
      </c>
      <c r="AT37" s="27" t="str">
        <f>IF('Création champs PV'!AT42=1,1,IF(OR('Création champs PV'!AT42="V1",'Création champs PV'!AT42="V2"),"V",IF('Création champs PV'!AT42="B1","B",IF('Création champs PV'!AT42="B2","B",IF('Création champs PV'!AT42="1a","1a","")))))</f>
        <v/>
      </c>
      <c r="AU37" s="27" t="str">
        <f>IF('Création champs PV'!AU42=1,1,IF(OR('Création champs PV'!AU42="V1",'Création champs PV'!AU42="V2"),"V",IF('Création champs PV'!AU42="B1","B",IF('Création champs PV'!AU42="B2","B",IF('Création champs PV'!AU42="1a","1a","")))))</f>
        <v/>
      </c>
      <c r="AV37" s="27" t="str">
        <f>IF('Création champs PV'!AV42=1,1,IF(OR('Création champs PV'!AV42="V1",'Création champs PV'!AV42="V2"),"V",IF('Création champs PV'!AV42="B1","B",IF('Création champs PV'!AV42="B2","B",IF('Création champs PV'!AV42="1a","1a","")))))</f>
        <v/>
      </c>
      <c r="AW37" s="27" t="str">
        <f>IF('Création champs PV'!AW42=1,1,IF(OR('Création champs PV'!AW42="V1",'Création champs PV'!AW42="V2"),"V",IF('Création champs PV'!AW42="B1","B",IF('Création champs PV'!AW42="B2","B",IF('Création champs PV'!AW42="1a","1a","")))))</f>
        <v/>
      </c>
      <c r="AX37" s="27" t="str">
        <f>IF('Création champs PV'!AX42=1,1,IF(OR('Création champs PV'!AX42="V1",'Création champs PV'!AX42="V2"),"V",IF('Création champs PV'!AX42="B1","B",IF('Création champs PV'!AX42="B2","B",IF('Création champs PV'!AX42="1a","1a","")))))</f>
        <v/>
      </c>
      <c r="AY37" s="27" t="str">
        <f>IF('Création champs PV'!AY42=1,1,IF(OR('Création champs PV'!AY42="V1",'Création champs PV'!AY42="V2"),"V",IF('Création champs PV'!AY42="B1","B",IF('Création champs PV'!AY42="B2","B",IF('Création champs PV'!AY42="1a","1a","")))))</f>
        <v/>
      </c>
      <c r="AZ37" s="27" t="str">
        <f>IF('Création champs PV'!AZ42=1,1,IF(OR('Création champs PV'!AZ42="V1",'Création champs PV'!AZ42="V2"),"V",IF('Création champs PV'!AZ42="B1","B",IF('Création champs PV'!AZ42="B2","B",IF('Création champs PV'!AZ42="1a","1a","")))))</f>
        <v/>
      </c>
      <c r="BA37" s="27" t="str">
        <f>IF('Création champs PV'!BA42=1,1,IF(OR('Création champs PV'!BA42="V1",'Création champs PV'!BA42="V2"),"V",IF('Création champs PV'!BA42="B1","B",IF('Création champs PV'!BA42="B2","B",IF('Création champs PV'!BA42="1a","1a","")))))</f>
        <v/>
      </c>
      <c r="BB37" s="27" t="str">
        <f>IF('Création champs PV'!BB42=1,1,IF(OR('Création champs PV'!BB42="V1",'Création champs PV'!BB42="V2"),"V",IF('Création champs PV'!BB42="B1","B",IF('Création champs PV'!BB42="B2","B",IF('Création champs PV'!BB42="1a","1a","")))))</f>
        <v/>
      </c>
      <c r="BC37" s="27" t="str">
        <f>IF('Création champs PV'!BC42=1,1,IF(OR('Création champs PV'!BC42="V1",'Création champs PV'!BC42="V2"),"V",IF('Création champs PV'!BC42="B1","B",IF('Création champs PV'!BC42="B2","B",IF('Création champs PV'!BC42="1a","1a","")))))</f>
        <v/>
      </c>
      <c r="BD37" s="27" t="str">
        <f>IF('Création champs PV'!BD42=1,1,IF(OR('Création champs PV'!BD42="V1",'Création champs PV'!BD42="V2"),"V",IF('Création champs PV'!BD42="B1","B",IF('Création champs PV'!BD42="B2","B",IF('Création champs PV'!BD42="1a","1a","")))))</f>
        <v/>
      </c>
      <c r="BE37" s="27" t="str">
        <f>IF('Création champs PV'!BE42=1,1,IF(OR('Création champs PV'!BE42="V1",'Création champs PV'!BE42="V2"),"V",IF('Création champs PV'!BE42="B1","B",IF('Création champs PV'!BE42="B2","B",IF('Création champs PV'!BE42="1a","1a","")))))</f>
        <v/>
      </c>
      <c r="BF37" s="27" t="str">
        <f>IF('Création champs PV'!BF42=1,1,IF(OR('Création champs PV'!BF42="V1",'Création champs PV'!BF42="V2"),"V",IF('Création champs PV'!BF42="B1","B",IF('Création champs PV'!BF42="B2","B",IF('Création champs PV'!BF42="1a","1a","")))))</f>
        <v/>
      </c>
      <c r="BG37" s="27" t="str">
        <f>IF('Création champs PV'!BG42=1,1,IF(OR('Création champs PV'!BG42="V1",'Création champs PV'!BG42="V2"),"V",IF('Création champs PV'!BG42="B1","B",IF('Création champs PV'!BG42="B2","B",IF('Création champs PV'!BG42="1a","1a","")))))</f>
        <v/>
      </c>
      <c r="BH37" s="27" t="str">
        <f>IF('Création champs PV'!BH42=1,1,IF(OR('Création champs PV'!BH42="V1",'Création champs PV'!BH42="V2"),"V",IF('Création champs PV'!BH42="B1","B",IF('Création champs PV'!BH42="B2","B",IF('Création champs PV'!BH42="1a","1a","")))))</f>
        <v/>
      </c>
      <c r="BI37" s="27" t="str">
        <f>IF('Création champs PV'!BI42=1,1,IF(OR('Création champs PV'!BI42="V1",'Création champs PV'!BI42="V2"),"V",IF('Création champs PV'!BI42="B1","B",IF('Création champs PV'!BI42="B2","B",IF('Création champs PV'!BI42="1a","1a","")))))</f>
        <v/>
      </c>
      <c r="BJ37" s="27" t="str">
        <f>IF('Création champs PV'!BJ42=1,1,IF(OR('Création champs PV'!BJ42="V1",'Création champs PV'!BJ42="V2"),"V",IF('Création champs PV'!BJ42="B1","B",IF('Création champs PV'!BJ42="B2","B",IF('Création champs PV'!BJ42="1a","1a","")))))</f>
        <v/>
      </c>
      <c r="BK37" s="27" t="str">
        <f>IF('Création champs PV'!BK42=1,1,IF(OR('Création champs PV'!BK42="V1",'Création champs PV'!BK42="V2"),"V",IF('Création champs PV'!BK42="B1","B",IF('Création champs PV'!BK42="B2","B",IF('Création champs PV'!BK42="1a","1a","")))))</f>
        <v/>
      </c>
      <c r="BL37" s="27" t="str">
        <f>IF('Création champs PV'!BL42=1,1,IF(OR('Création champs PV'!BL42="V1",'Création champs PV'!BL42="V2"),"V",IF('Création champs PV'!BL42="B1","B",IF('Création champs PV'!BL42="B2","B",IF('Création champs PV'!BL42="1a","1a","")))))</f>
        <v/>
      </c>
      <c r="BM37" s="27" t="str">
        <f>IF('Création champs PV'!BM42=1,1,IF(OR('Création champs PV'!BM42="V1",'Création champs PV'!BM42="V2"),"V",IF('Création champs PV'!BM42="B1","B",IF('Création champs PV'!BM42="B2","B",IF('Création champs PV'!BM42="1a","1a","")))))</f>
        <v/>
      </c>
      <c r="BN37" s="27" t="str">
        <f>IF('Création champs PV'!BN42=1,1,IF(OR('Création champs PV'!BN42="V1",'Création champs PV'!BN42="V2"),"V",IF('Création champs PV'!BN42="B1","B",IF('Création champs PV'!BN42="B2","B",IF('Création champs PV'!BN42="1a","1a","")))))</f>
        <v/>
      </c>
      <c r="BO37" s="27" t="str">
        <f>IF('Création champs PV'!BO42=1,1,IF(OR('Création champs PV'!BO42="V1",'Création champs PV'!BO42="V2"),"V",IF('Création champs PV'!BO42="B1","B",IF('Création champs PV'!BO42="B2","B",IF('Création champs PV'!BO42="1a","1a","")))))</f>
        <v/>
      </c>
      <c r="BP37" s="27" t="str">
        <f>IF('Création champs PV'!BP42=1,1,IF(OR('Création champs PV'!BP42="V1",'Création champs PV'!BP42="V2"),"V",IF('Création champs PV'!BP42="B1","B",IF('Création champs PV'!BP42="B2","B",IF('Création champs PV'!BP42="1a","1a","")))))</f>
        <v/>
      </c>
      <c r="BQ37" s="27" t="str">
        <f>IF('Création champs PV'!BQ42=1,1,IF(OR('Création champs PV'!BQ42="V1",'Création champs PV'!BQ42="V2"),"V",IF('Création champs PV'!BQ42="B1","B",IF('Création champs PV'!BQ42="B2","B",IF('Création champs PV'!BQ42="1a","1a","")))))</f>
        <v/>
      </c>
      <c r="BR37" s="27" t="str">
        <f>IF('Création champs PV'!BR42=1,1,IF(OR('Création champs PV'!BR42="V1",'Création champs PV'!BR42="V2"),"V",IF('Création champs PV'!BR42="B1","B",IF('Création champs PV'!BR42="B2","B",IF('Création champs PV'!BR42="1a","1a","")))))</f>
        <v/>
      </c>
      <c r="BS37" s="27" t="str">
        <f>IF('Création champs PV'!BS42=1,1,IF(OR('Création champs PV'!BS42="V1",'Création champs PV'!BS42="V2"),"V",IF('Création champs PV'!BS42="B1","B",IF('Création champs PV'!BS42="B2","B",IF('Création champs PV'!BS42="1a","1a","")))))</f>
        <v/>
      </c>
      <c r="BT37" s="27" t="str">
        <f>IF('Création champs PV'!BT42=1,1,IF(OR('Création champs PV'!BT42="V1",'Création champs PV'!BT42="V2"),"V",IF('Création champs PV'!BT42="B1","B",IF('Création champs PV'!BT42="B2","B",IF('Création champs PV'!BT42="1a","1a","")))))</f>
        <v/>
      </c>
      <c r="BU37" s="27" t="str">
        <f>IF('Création champs PV'!BU42=1,1,IF(OR('Création champs PV'!BU42="V1",'Création champs PV'!BU42="V2"),"V",IF('Création champs PV'!BU42="B1","B",IF('Création champs PV'!BU42="B2","B",IF('Création champs PV'!BU42="1a","1a","")))))</f>
        <v/>
      </c>
      <c r="BV37" s="27" t="str">
        <f>IF('Création champs PV'!BV42=1,1,IF(OR('Création champs PV'!BV42="V1",'Création champs PV'!BV42="V2"),"V",IF('Création champs PV'!BV42="B1","B",IF('Création champs PV'!BV42="B2","B",IF('Création champs PV'!BV42="1a","1a","")))))</f>
        <v/>
      </c>
      <c r="BW37" s="27" t="str">
        <f>IF('Création champs PV'!BW42=1,1,IF(OR('Création champs PV'!BW42="V1",'Création champs PV'!BW42="V2"),"V",IF('Création champs PV'!BW42="B1","B",IF('Création champs PV'!BW42="B2","B",IF('Création champs PV'!BW42="1a","1a","")))))</f>
        <v/>
      </c>
      <c r="BX37" s="27" t="str">
        <f>IF('Création champs PV'!BX42=1,1,IF(OR('Création champs PV'!BX42="V1",'Création champs PV'!BX42="V2"),"V",IF('Création champs PV'!BX42="B1","B",IF('Création champs PV'!BX42="B2","B",IF('Création champs PV'!BX42="1a","1a","")))))</f>
        <v/>
      </c>
      <c r="BY37" s="27" t="str">
        <f>IF('Création champs PV'!BY42=1,1,IF(OR('Création champs PV'!BY42="V1",'Création champs PV'!BY42="V2"),"V",IF('Création champs PV'!BY42="B1","B",IF('Création champs PV'!BY42="B2","B",IF('Création champs PV'!BY42="1a","1a","")))))</f>
        <v/>
      </c>
      <c r="BZ37" s="27" t="str">
        <f>IF('Création champs PV'!BZ42=1,1,IF(OR('Création champs PV'!BZ42="V1",'Création champs PV'!BZ42="V2"),"V",IF('Création champs PV'!BZ42="B1","B",IF('Création champs PV'!BZ42="B2","B",IF('Création champs PV'!BZ42="1a","1a","")))))</f>
        <v/>
      </c>
      <c r="CA37" s="27" t="str">
        <f>IF('Création champs PV'!CA42=1,1,IF(OR('Création champs PV'!CA42="V1",'Création champs PV'!CA42="V2"),"V",IF('Création champs PV'!CA42="B1","B",IF('Création champs PV'!CA42="B2","B",IF('Création champs PV'!CA42="1a","1a","")))))</f>
        <v/>
      </c>
      <c r="CB37" s="27" t="str">
        <f>IF('Création champs PV'!CB42=1,1,IF(OR('Création champs PV'!CB42="V1",'Création champs PV'!CB42="V2"),"V",IF('Création champs PV'!CB42="B1","B",IF('Création champs PV'!CB42="B2","B",IF('Création champs PV'!CB42="1a","1a","")))))</f>
        <v/>
      </c>
      <c r="CC37" s="27" t="str">
        <f>IF('Création champs PV'!CC42=1,1,IF(OR('Création champs PV'!CC42="V1",'Création champs PV'!CC42="V2"),"V",IF('Création champs PV'!CC42="B1","B",IF('Création champs PV'!CC42="B2","B",IF('Création champs PV'!CC42="1a","1a","")))))</f>
        <v/>
      </c>
      <c r="CD37" s="27" t="str">
        <f>IF('Création champs PV'!CD42=1,1,IF(OR('Création champs PV'!CD42="V1",'Création champs PV'!CD42="V2"),"V",IF('Création champs PV'!CD42="B1","B",IF('Création champs PV'!CD42="B2","B",IF('Création champs PV'!CD42="1a","1a","")))))</f>
        <v/>
      </c>
      <c r="CE37" s="27" t="str">
        <f>IF('Création champs PV'!CE42=1,1,IF(OR('Création champs PV'!CE42="V1",'Création champs PV'!CE42="V2"),"V",IF('Création champs PV'!CE42="B1","B",IF('Création champs PV'!CE42="B2","B",IF('Création champs PV'!CE42="1a","1a","")))))</f>
        <v/>
      </c>
      <c r="CF37" s="27" t="str">
        <f>IF('Création champs PV'!CF42=1,1,IF(OR('Création champs PV'!CF42="V1",'Création champs PV'!CF42="V2"),"V",IF('Création champs PV'!CF42="B1","B",IF('Création champs PV'!CF42="B2","B",IF('Création champs PV'!CF42="1a","1a","")))))</f>
        <v/>
      </c>
      <c r="CG37" s="27" t="str">
        <f>IF('Création champs PV'!CG42=1,1,IF(OR('Création champs PV'!CG42="V1",'Création champs PV'!CG42="V2"),"V",IF('Création champs PV'!CG42="B1","B",IF('Création champs PV'!CG42="B2","B",IF('Création champs PV'!CG42="1a","1a","")))))</f>
        <v/>
      </c>
      <c r="CH37" s="27" t="str">
        <f>IF('Création champs PV'!CH42=1,1,IF(OR('Création champs PV'!CH42="V1",'Création champs PV'!CH42="V2"),"V",IF('Création champs PV'!CH42="B1","B",IF('Création champs PV'!CH42="B2","B",IF('Création champs PV'!CH42="1a","1a","")))))</f>
        <v/>
      </c>
      <c r="CI37" s="27" t="str">
        <f>IF('Création champs PV'!CI42=1,1,IF(OR('Création champs PV'!CI42="V1",'Création champs PV'!CI42="V2"),"V",IF('Création champs PV'!CI42="B1","B",IF('Création champs PV'!CI42="B2","B",IF('Création champs PV'!CI42="1a","1a","")))))</f>
        <v/>
      </c>
      <c r="CJ37" s="27" t="str">
        <f>IF('Création champs PV'!CJ42=1,1,IF(OR('Création champs PV'!CJ42="V1",'Création champs PV'!CJ42="V2"),"V",IF('Création champs PV'!CJ42="B1","B",IF('Création champs PV'!CJ42="B2","B",IF('Création champs PV'!CJ42="1a","1a","")))))</f>
        <v/>
      </c>
      <c r="CK37" s="27" t="str">
        <f>IF('Création champs PV'!CK42=1,1,IF(OR('Création champs PV'!CK42="V1",'Création champs PV'!CK42="V2"),"V",IF('Création champs PV'!CK42="B1","B",IF('Création champs PV'!CK42="B2","B",IF('Création champs PV'!CK42="1a","1a","")))))</f>
        <v/>
      </c>
      <c r="CL37" s="27" t="str">
        <f>IF('Création champs PV'!CL42=1,1,IF(OR('Création champs PV'!CL42="V1",'Création champs PV'!CL42="V2"),"V",IF('Création champs PV'!CL42="B1","B",IF('Création champs PV'!CL42="B2","B",IF('Création champs PV'!CL42="1a","1a","")))))</f>
        <v/>
      </c>
      <c r="CM37" s="27" t="str">
        <f>IF('Création champs PV'!CM42=1,1,IF(OR('Création champs PV'!CM42="V1",'Création champs PV'!CM42="V2"),"V",IF('Création champs PV'!CM42="B1","B",IF('Création champs PV'!CM42="B2","B",IF('Création champs PV'!CM42="1a","1a","")))))</f>
        <v/>
      </c>
      <c r="CN37" s="27" t="str">
        <f>IF('Création champs PV'!CN42=1,1,IF(OR('Création champs PV'!CN42="V1",'Création champs PV'!CN42="V2"),"V",IF('Création champs PV'!CN42="B1","B",IF('Création champs PV'!CN42="B2","B",IF('Création champs PV'!CN42="1a","1a","")))))</f>
        <v/>
      </c>
      <c r="CO37" s="27" t="str">
        <f>IF('Création champs PV'!CO42=1,1,IF(OR('Création champs PV'!CO42="V1",'Création champs PV'!CO42="V2"),"V",IF('Création champs PV'!CO42="B1","B",IF('Création champs PV'!CO42="B2","B",IF('Création champs PV'!CO42="1a","1a","")))))</f>
        <v/>
      </c>
      <c r="CP37" s="27" t="str">
        <f>IF('Création champs PV'!CP42=1,1,IF(OR('Création champs PV'!CP42="V1",'Création champs PV'!CP42="V2"),"V",IF('Création champs PV'!CP42="B1","B",IF('Création champs PV'!CP42="B2","B",IF('Création champs PV'!CP42="1a","1a","")))))</f>
        <v/>
      </c>
      <c r="CQ37" s="27" t="str">
        <f>IF('Création champs PV'!CQ42=1,1,IF(OR('Création champs PV'!CQ42="V1",'Création champs PV'!CQ42="V2"),"V",IF('Création champs PV'!CQ42="B1","B",IF('Création champs PV'!CQ42="B2","B",IF('Création champs PV'!CQ42="1a","1a","")))))</f>
        <v/>
      </c>
      <c r="CR37" s="27" t="str">
        <f>IF('Création champs PV'!CR42=1,1,IF(OR('Création champs PV'!CR42="V1",'Création champs PV'!CR42="V2"),"V",IF('Création champs PV'!CR42="B1","B",IF('Création champs PV'!CR42="B2","B",IF('Création champs PV'!CR42="1a","1a","")))))</f>
        <v/>
      </c>
      <c r="CS37" s="27" t="str">
        <f>IF('Création champs PV'!CS42=1,1,IF(OR('Création champs PV'!CS42="V1",'Création champs PV'!CS42="V2"),"V",IF('Création champs PV'!CS42="B1","B",IF('Création champs PV'!CS42="B2","B",IF('Création champs PV'!CS42="1a","1a","")))))</f>
        <v/>
      </c>
      <c r="CT37" s="27" t="str">
        <f>IF('Création champs PV'!CT42=1,1,IF(OR('Création champs PV'!CT42="V1",'Création champs PV'!CT42="V2"),"V",IF('Création champs PV'!CT42="B1","B",IF('Création champs PV'!CT42="B2","B",IF('Création champs PV'!CT42="1a","1a","")))))</f>
        <v/>
      </c>
      <c r="CU37" s="27" t="str">
        <f>IF('Création champs PV'!CU42=1,1,IF(OR('Création champs PV'!CU42="V1",'Création champs PV'!CU42="V2"),"V",IF('Création champs PV'!CU42="B1","B",IF('Création champs PV'!CU42="B2","B",IF('Création champs PV'!CU42="1a","1a","")))))</f>
        <v/>
      </c>
      <c r="CV37" s="27" t="str">
        <f>IF('Création champs PV'!CV42=1,1,IF(OR('Création champs PV'!CV42="V1",'Création champs PV'!CV42="V2"),"V",IF('Création champs PV'!CV42="B1","B",IF('Création champs PV'!CV42="B2","B",IF('Création champs PV'!CV42="1a","1a","")))))</f>
        <v/>
      </c>
      <c r="CW37" s="27" t="str">
        <f>IF('Création champs PV'!CW42=1,1,IF(OR('Création champs PV'!CW42="V1",'Création champs PV'!CW42="V2"),"V",IF('Création champs PV'!CW42="B1","B",IF('Création champs PV'!CW42="B2","B",IF('Création champs PV'!CW42="1a","1a","")))))</f>
        <v/>
      </c>
      <c r="CX37" s="27" t="str">
        <f>IF('Création champs PV'!CX42=1,1,IF(OR('Création champs PV'!CX42="V1",'Création champs PV'!CX42="V2"),"V",IF('Création champs PV'!CX42="B1","B",IF('Création champs PV'!CX42="B2","B",IF('Création champs PV'!CX42="1a","1a","")))))</f>
        <v/>
      </c>
      <c r="CY37" s="27" t="str">
        <f>IF('Création champs PV'!CY42=1,1,IF(OR('Création champs PV'!CY42="V1",'Création champs PV'!CY42="V2"),"V",IF('Création champs PV'!CY42="B1","B",IF('Création champs PV'!CY42="B2","B",IF('Création champs PV'!CY42="1a","1a","")))))</f>
        <v/>
      </c>
      <c r="CZ37" s="27" t="str">
        <f>IF('Création champs PV'!CZ42=1,1,IF(OR('Création champs PV'!CZ42="V1",'Création champs PV'!CZ42="V2"),"V",IF('Création champs PV'!CZ42="B1","B",IF('Création champs PV'!CZ42="B2","B",IF('Création champs PV'!CZ42="1a","1a","")))))</f>
        <v/>
      </c>
      <c r="DA37" s="27" t="str">
        <f>IF('Création champs PV'!DA42=1,1,IF(OR('Création champs PV'!DA42="V1",'Création champs PV'!DA42="V2"),"V",IF('Création champs PV'!DA42="B1","B",IF('Création champs PV'!DA42="B2","B",IF('Création champs PV'!DA42="1a","1a","")))))</f>
        <v/>
      </c>
      <c r="DB37" s="27" t="str">
        <f>IF('Création champs PV'!DB42=1,1,IF(OR('Création champs PV'!DB42="V1",'Création champs PV'!DB42="V2"),"V",IF('Création champs PV'!DB42="B1","B",IF('Création champs PV'!DB42="B2","B",IF('Création champs PV'!DB42="1a","1a","")))))</f>
        <v/>
      </c>
      <c r="DC37" s="27" t="str">
        <f>IF('Création champs PV'!DC42=1,1,IF(OR('Création champs PV'!DC42="V1",'Création champs PV'!DC42="V2"),"V",IF('Création champs PV'!DC42="B1","B",IF('Création champs PV'!DC42="B2","B",IF('Création champs PV'!DC42="1a","1a","")))))</f>
        <v/>
      </c>
      <c r="DD37" s="28" t="str">
        <f>IF('Création champs PV'!DD42=1,1,IF(OR('Création champs PV'!DD42="V1",'Création champs PV'!DD42="V2"),"V",IF('Création champs PV'!DD42="B1","B",IF('Création champs PV'!DD42="B2","B",IF('Création champs PV'!DD42="1a","1a","")))))</f>
        <v/>
      </c>
      <c r="DE37" s="37"/>
    </row>
    <row r="38" spans="2:109" ht="21" customHeight="1" x14ac:dyDescent="0.35">
      <c r="B38" s="36"/>
      <c r="C38" s="26" t="str">
        <f>IF('Création champs PV'!C43=1,1,IF(OR('Création champs PV'!C43="V1",'Création champs PV'!C43="V2"),"V",IF('Création champs PV'!C43="B1","B",IF('Création champs PV'!C43="B2","B",IF('Création champs PV'!C43="1a","1a","")))))</f>
        <v/>
      </c>
      <c r="D38" s="27" t="str">
        <f>IF('Création champs PV'!D43=1,1,IF(OR('Création champs PV'!D43="V1",'Création champs PV'!D43="V2"),"V",IF('Création champs PV'!D43="B1","B",IF('Création champs PV'!D43="B2","B",IF('Création champs PV'!D43="1a","1a","")))))</f>
        <v/>
      </c>
      <c r="E38" s="27" t="str">
        <f>IF('Création champs PV'!E43=1,1,IF(OR('Création champs PV'!E43="V1",'Création champs PV'!E43="V2"),"V",IF('Création champs PV'!E43="B1","B",IF('Création champs PV'!E43="B2","B",IF('Création champs PV'!E43="1a","1a","")))))</f>
        <v/>
      </c>
      <c r="F38" s="27" t="str">
        <f>IF('Création champs PV'!F43=1,1,IF(OR('Création champs PV'!F43="V1",'Création champs PV'!F43="V2"),"V",IF('Création champs PV'!F43="B1","B",IF('Création champs PV'!F43="B2","B",IF('Création champs PV'!F43="1a","1a","")))))</f>
        <v/>
      </c>
      <c r="G38" s="27" t="str">
        <f>IF('Création champs PV'!G43=1,1,IF(OR('Création champs PV'!G43="V1",'Création champs PV'!G43="V2"),"V",IF('Création champs PV'!G43="B1","B",IF('Création champs PV'!G43="B2","B",IF('Création champs PV'!G43="1a","1a","")))))</f>
        <v/>
      </c>
      <c r="H38" s="27" t="str">
        <f>IF('Création champs PV'!H43=1,1,IF(OR('Création champs PV'!H43="V1",'Création champs PV'!H43="V2"),"V",IF('Création champs PV'!H43="B1","B",IF('Création champs PV'!H43="B2","B",IF('Création champs PV'!H43="1a","1a","")))))</f>
        <v/>
      </c>
      <c r="I38" s="27" t="str">
        <f>IF('Création champs PV'!I43=1,1,IF(OR('Création champs PV'!I43="V1",'Création champs PV'!I43="V2"),"V",IF('Création champs PV'!I43="B1","B",IF('Création champs PV'!I43="B2","B",IF('Création champs PV'!I43="1a","1a","")))))</f>
        <v/>
      </c>
      <c r="J38" s="27" t="str">
        <f>IF('Création champs PV'!J43=1,1,IF(OR('Création champs PV'!J43="V1",'Création champs PV'!J43="V2"),"V",IF('Création champs PV'!J43="B1","B",IF('Création champs PV'!J43="B2","B",IF('Création champs PV'!J43="1a","1a","")))))</f>
        <v/>
      </c>
      <c r="K38" s="27" t="str">
        <f>IF('Création champs PV'!K43=1,1,IF(OR('Création champs PV'!K43="V1",'Création champs PV'!K43="V2"),"V",IF('Création champs PV'!K43="B1","B",IF('Création champs PV'!K43="B2","B",IF('Création champs PV'!K43="1a","1a","")))))</f>
        <v/>
      </c>
      <c r="L38" s="27" t="str">
        <f>IF('Création champs PV'!L43=1,1,IF(OR('Création champs PV'!L43="V1",'Création champs PV'!L43="V2"),"V",IF('Création champs PV'!L43="B1","B",IF('Création champs PV'!L43="B2","B",IF('Création champs PV'!L43="1a","1a","")))))</f>
        <v/>
      </c>
      <c r="M38" s="27" t="str">
        <f>IF('Création champs PV'!M43=1,1,IF(OR('Création champs PV'!M43="V1",'Création champs PV'!M43="V2"),"V",IF('Création champs PV'!M43="B1","B",IF('Création champs PV'!M43="B2","B",IF('Création champs PV'!M43="1a","1a","")))))</f>
        <v/>
      </c>
      <c r="N38" s="27" t="str">
        <f>IF('Création champs PV'!N43=1,1,IF(OR('Création champs PV'!N43="V1",'Création champs PV'!N43="V2"),"V",IF('Création champs PV'!N43="B1","B",IF('Création champs PV'!N43="B2","B",IF('Création champs PV'!N43="1a","1a","")))))</f>
        <v/>
      </c>
      <c r="O38" s="27" t="str">
        <f>IF('Création champs PV'!O43=1,1,IF(OR('Création champs PV'!O43="V1",'Création champs PV'!O43="V2"),"V",IF('Création champs PV'!O43="B1","B",IF('Création champs PV'!O43="B2","B",IF('Création champs PV'!O43="1a","1a","")))))</f>
        <v/>
      </c>
      <c r="P38" s="27" t="str">
        <f>IF('Création champs PV'!P43=1,1,IF(OR('Création champs PV'!P43="V1",'Création champs PV'!P43="V2"),"V",IF('Création champs PV'!P43="B1","B",IF('Création champs PV'!P43="B2","B",IF('Création champs PV'!P43="1a","1a","")))))</f>
        <v/>
      </c>
      <c r="Q38" s="27" t="str">
        <f>IF('Création champs PV'!Q43=1,1,IF(OR('Création champs PV'!Q43="V1",'Création champs PV'!Q43="V2"),"V",IF('Création champs PV'!Q43="B1","B",IF('Création champs PV'!Q43="B2","B",IF('Création champs PV'!Q43="1a","1a","")))))</f>
        <v/>
      </c>
      <c r="R38" s="27" t="str">
        <f>IF('Création champs PV'!R43=1,1,IF(OR('Création champs PV'!R43="V1",'Création champs PV'!R43="V2"),"V",IF('Création champs PV'!R43="B1","B",IF('Création champs PV'!R43="B2","B",IF('Création champs PV'!R43="1a","1a","")))))</f>
        <v/>
      </c>
      <c r="S38" s="27" t="str">
        <f>IF('Création champs PV'!S43=1,1,IF(OR('Création champs PV'!S43="V1",'Création champs PV'!S43="V2"),"V",IF('Création champs PV'!S43="B1","B",IF('Création champs PV'!S43="B2","B",IF('Création champs PV'!S43="1a","1a","")))))</f>
        <v/>
      </c>
      <c r="T38" s="27" t="str">
        <f>IF('Création champs PV'!T43=1,1,IF(OR('Création champs PV'!T43="V1",'Création champs PV'!T43="V2"),"V",IF('Création champs PV'!T43="B1","B",IF('Création champs PV'!T43="B2","B",IF('Création champs PV'!T43="1a","1a","")))))</f>
        <v/>
      </c>
      <c r="U38" s="27" t="str">
        <f>IF('Création champs PV'!U43=1,1,IF(OR('Création champs PV'!U43="V1",'Création champs PV'!U43="V2"),"V",IF('Création champs PV'!U43="B1","B",IF('Création champs PV'!U43="B2","B",IF('Création champs PV'!U43="1a","1a","")))))</f>
        <v/>
      </c>
      <c r="V38" s="27" t="str">
        <f>IF('Création champs PV'!V43=1,1,IF(OR('Création champs PV'!V43="V1",'Création champs PV'!V43="V2"),"V",IF('Création champs PV'!V43="B1","B",IF('Création champs PV'!V43="B2","B",IF('Création champs PV'!V43="1a","1a","")))))</f>
        <v/>
      </c>
      <c r="W38" s="27" t="str">
        <f>IF('Création champs PV'!W43=1,1,IF(OR('Création champs PV'!W43="V1",'Création champs PV'!W43="V2"),"V",IF('Création champs PV'!W43="B1","B",IF('Création champs PV'!W43="B2","B",IF('Création champs PV'!W43="1a","1a","")))))</f>
        <v/>
      </c>
      <c r="X38" s="27" t="str">
        <f>IF('Création champs PV'!X43=1,1,IF(OR('Création champs PV'!X43="V1",'Création champs PV'!X43="V2"),"V",IF('Création champs PV'!X43="B1","B",IF('Création champs PV'!X43="B2","B",IF('Création champs PV'!X43="1a","1a","")))))</f>
        <v/>
      </c>
      <c r="Y38" s="27" t="str">
        <f>IF('Création champs PV'!Y43=1,1,IF(OR('Création champs PV'!Y43="V1",'Création champs PV'!Y43="V2"),"V",IF('Création champs PV'!Y43="B1","B",IF('Création champs PV'!Y43="B2","B",IF('Création champs PV'!Y43="1a","1a","")))))</f>
        <v/>
      </c>
      <c r="Z38" s="27" t="str">
        <f>IF('Création champs PV'!Z43=1,1,IF(OR('Création champs PV'!Z43="V1",'Création champs PV'!Z43="V2"),"V",IF('Création champs PV'!Z43="B1","B",IF('Création champs PV'!Z43="B2","B",IF('Création champs PV'!Z43="1a","1a","")))))</f>
        <v/>
      </c>
      <c r="AA38" s="27" t="str">
        <f>IF('Création champs PV'!AA43=1,1,IF(OR('Création champs PV'!AA43="V1",'Création champs PV'!AA43="V2"),"V",IF('Création champs PV'!AA43="B1","B",IF('Création champs PV'!AA43="B2","B",IF('Création champs PV'!AA43="1a","1a","")))))</f>
        <v/>
      </c>
      <c r="AB38" s="27" t="str">
        <f>IF('Création champs PV'!AB43=1,1,IF(OR('Création champs PV'!AB43="V1",'Création champs PV'!AB43="V2"),"V",IF('Création champs PV'!AB43="B1","B",IF('Création champs PV'!AB43="B2","B",IF('Création champs PV'!AB43="1a","1a","")))))</f>
        <v/>
      </c>
      <c r="AC38" s="27" t="str">
        <f>IF('Création champs PV'!AC43=1,1,IF(OR('Création champs PV'!AC43="V1",'Création champs PV'!AC43="V2"),"V",IF('Création champs PV'!AC43="B1","B",IF('Création champs PV'!AC43="B2","B",IF('Création champs PV'!AC43="1a","1a","")))))</f>
        <v/>
      </c>
      <c r="AD38" s="27" t="str">
        <f>IF('Création champs PV'!AD43=1,1,IF(OR('Création champs PV'!AD43="V1",'Création champs PV'!AD43="V2"),"V",IF('Création champs PV'!AD43="B1","B",IF('Création champs PV'!AD43="B2","B",IF('Création champs PV'!AD43="1a","1a","")))))</f>
        <v/>
      </c>
      <c r="AE38" s="27" t="str">
        <f>IF('Création champs PV'!AE43=1,1,IF(OR('Création champs PV'!AE43="V1",'Création champs PV'!AE43="V2"),"V",IF('Création champs PV'!AE43="B1","B",IF('Création champs PV'!AE43="B2","B",IF('Création champs PV'!AE43="1a","1a","")))))</f>
        <v/>
      </c>
      <c r="AF38" s="27" t="str">
        <f>IF('Création champs PV'!AF43=1,1,IF(OR('Création champs PV'!AF43="V1",'Création champs PV'!AF43="V2"),"V",IF('Création champs PV'!AF43="B1","B",IF('Création champs PV'!AF43="B2","B",IF('Création champs PV'!AF43="1a","1a","")))))</f>
        <v/>
      </c>
      <c r="AG38" s="27" t="str">
        <f>IF('Création champs PV'!AG43=1,1,IF(OR('Création champs PV'!AG43="V1",'Création champs PV'!AG43="V2"),"V",IF('Création champs PV'!AG43="B1","B",IF('Création champs PV'!AG43="B2","B",IF('Création champs PV'!AG43="1a","1a","")))))</f>
        <v/>
      </c>
      <c r="AH38" s="27" t="str">
        <f>IF('Création champs PV'!AH43=1,1,IF(OR('Création champs PV'!AH43="V1",'Création champs PV'!AH43="V2"),"V",IF('Création champs PV'!AH43="B1","B",IF('Création champs PV'!AH43="B2","B",IF('Création champs PV'!AH43="1a","1a","")))))</f>
        <v/>
      </c>
      <c r="AI38" s="27" t="str">
        <f>IF('Création champs PV'!AI43=1,1,IF(OR('Création champs PV'!AI43="V1",'Création champs PV'!AI43="V2"),"V",IF('Création champs PV'!AI43="B1","B",IF('Création champs PV'!AI43="B2","B",IF('Création champs PV'!AI43="1a","1a","")))))</f>
        <v/>
      </c>
      <c r="AJ38" s="27" t="str">
        <f>IF('Création champs PV'!AJ43=1,1,IF(OR('Création champs PV'!AJ43="V1",'Création champs PV'!AJ43="V2"),"V",IF('Création champs PV'!AJ43="B1","B",IF('Création champs PV'!AJ43="B2","B",IF('Création champs PV'!AJ43="1a","1a","")))))</f>
        <v/>
      </c>
      <c r="AK38" s="27" t="str">
        <f>IF('Création champs PV'!AK43=1,1,IF(OR('Création champs PV'!AK43="V1",'Création champs PV'!AK43="V2"),"V",IF('Création champs PV'!AK43="B1","B",IF('Création champs PV'!AK43="B2","B",IF('Création champs PV'!AK43="1a","1a","")))))</f>
        <v/>
      </c>
      <c r="AL38" s="27" t="str">
        <f>IF('Création champs PV'!AL43=1,1,IF(OR('Création champs PV'!AL43="V1",'Création champs PV'!AL43="V2"),"V",IF('Création champs PV'!AL43="B1","B",IF('Création champs PV'!AL43="B2","B",IF('Création champs PV'!AL43="1a","1a","")))))</f>
        <v/>
      </c>
      <c r="AM38" s="27" t="str">
        <f>IF('Création champs PV'!AM43=1,1,IF(OR('Création champs PV'!AM43="V1",'Création champs PV'!AM43="V2"),"V",IF('Création champs PV'!AM43="B1","B",IF('Création champs PV'!AM43="B2","B",IF('Création champs PV'!AM43="1a","1a","")))))</f>
        <v/>
      </c>
      <c r="AN38" s="27" t="str">
        <f>IF('Création champs PV'!AN43=1,1,IF(OR('Création champs PV'!AN43="V1",'Création champs PV'!AN43="V2"),"V",IF('Création champs PV'!AN43="B1","B",IF('Création champs PV'!AN43="B2","B",IF('Création champs PV'!AN43="1a","1a","")))))</f>
        <v/>
      </c>
      <c r="AO38" s="27" t="str">
        <f>IF('Création champs PV'!AO43=1,1,IF(OR('Création champs PV'!AO43="V1",'Création champs PV'!AO43="V2"),"V",IF('Création champs PV'!AO43="B1","B",IF('Création champs PV'!AO43="B2","B",IF('Création champs PV'!AO43="1a","1a","")))))</f>
        <v/>
      </c>
      <c r="AP38" s="27" t="str">
        <f>IF('Création champs PV'!AP43=1,1,IF(OR('Création champs PV'!AP43="V1",'Création champs PV'!AP43="V2"),"V",IF('Création champs PV'!AP43="B1","B",IF('Création champs PV'!AP43="B2","B",IF('Création champs PV'!AP43="1a","1a","")))))</f>
        <v/>
      </c>
      <c r="AQ38" s="27" t="str">
        <f>IF('Création champs PV'!AQ43=1,1,IF(OR('Création champs PV'!AQ43="V1",'Création champs PV'!AQ43="V2"),"V",IF('Création champs PV'!AQ43="B1","B",IF('Création champs PV'!AQ43="B2","B",IF('Création champs PV'!AQ43="1a","1a","")))))</f>
        <v/>
      </c>
      <c r="AR38" s="27" t="str">
        <f>IF('Création champs PV'!AR43=1,1,IF(OR('Création champs PV'!AR43="V1",'Création champs PV'!AR43="V2"),"V",IF('Création champs PV'!AR43="B1","B",IF('Création champs PV'!AR43="B2","B",IF('Création champs PV'!AR43="1a","1a","")))))</f>
        <v/>
      </c>
      <c r="AS38" s="27" t="str">
        <f>IF('Création champs PV'!AS43=1,1,IF(OR('Création champs PV'!AS43="V1",'Création champs PV'!AS43="V2"),"V",IF('Création champs PV'!AS43="B1","B",IF('Création champs PV'!AS43="B2","B",IF('Création champs PV'!AS43="1a","1a","")))))</f>
        <v/>
      </c>
      <c r="AT38" s="27" t="str">
        <f>IF('Création champs PV'!AT43=1,1,IF(OR('Création champs PV'!AT43="V1",'Création champs PV'!AT43="V2"),"V",IF('Création champs PV'!AT43="B1","B",IF('Création champs PV'!AT43="B2","B",IF('Création champs PV'!AT43="1a","1a","")))))</f>
        <v/>
      </c>
      <c r="AU38" s="27" t="str">
        <f>IF('Création champs PV'!AU43=1,1,IF(OR('Création champs PV'!AU43="V1",'Création champs PV'!AU43="V2"),"V",IF('Création champs PV'!AU43="B1","B",IF('Création champs PV'!AU43="B2","B",IF('Création champs PV'!AU43="1a","1a","")))))</f>
        <v/>
      </c>
      <c r="AV38" s="27" t="str">
        <f>IF('Création champs PV'!AV43=1,1,IF(OR('Création champs PV'!AV43="V1",'Création champs PV'!AV43="V2"),"V",IF('Création champs PV'!AV43="B1","B",IF('Création champs PV'!AV43="B2","B",IF('Création champs PV'!AV43="1a","1a","")))))</f>
        <v/>
      </c>
      <c r="AW38" s="27" t="str">
        <f>IF('Création champs PV'!AW43=1,1,IF(OR('Création champs PV'!AW43="V1",'Création champs PV'!AW43="V2"),"V",IF('Création champs PV'!AW43="B1","B",IF('Création champs PV'!AW43="B2","B",IF('Création champs PV'!AW43="1a","1a","")))))</f>
        <v/>
      </c>
      <c r="AX38" s="27" t="str">
        <f>IF('Création champs PV'!AX43=1,1,IF(OR('Création champs PV'!AX43="V1",'Création champs PV'!AX43="V2"),"V",IF('Création champs PV'!AX43="B1","B",IF('Création champs PV'!AX43="B2","B",IF('Création champs PV'!AX43="1a","1a","")))))</f>
        <v/>
      </c>
      <c r="AY38" s="27" t="str">
        <f>IF('Création champs PV'!AY43=1,1,IF(OR('Création champs PV'!AY43="V1",'Création champs PV'!AY43="V2"),"V",IF('Création champs PV'!AY43="B1","B",IF('Création champs PV'!AY43="B2","B",IF('Création champs PV'!AY43="1a","1a","")))))</f>
        <v/>
      </c>
      <c r="AZ38" s="27" t="str">
        <f>IF('Création champs PV'!AZ43=1,1,IF(OR('Création champs PV'!AZ43="V1",'Création champs PV'!AZ43="V2"),"V",IF('Création champs PV'!AZ43="B1","B",IF('Création champs PV'!AZ43="B2","B",IF('Création champs PV'!AZ43="1a","1a","")))))</f>
        <v/>
      </c>
      <c r="BA38" s="27" t="str">
        <f>IF('Création champs PV'!BA43=1,1,IF(OR('Création champs PV'!BA43="V1",'Création champs PV'!BA43="V2"),"V",IF('Création champs PV'!BA43="B1","B",IF('Création champs PV'!BA43="B2","B",IF('Création champs PV'!BA43="1a","1a","")))))</f>
        <v/>
      </c>
      <c r="BB38" s="27" t="str">
        <f>IF('Création champs PV'!BB43=1,1,IF(OR('Création champs PV'!BB43="V1",'Création champs PV'!BB43="V2"),"V",IF('Création champs PV'!BB43="B1","B",IF('Création champs PV'!BB43="B2","B",IF('Création champs PV'!BB43="1a","1a","")))))</f>
        <v/>
      </c>
      <c r="BC38" s="27" t="str">
        <f>IF('Création champs PV'!BC43=1,1,IF(OR('Création champs PV'!BC43="V1",'Création champs PV'!BC43="V2"),"V",IF('Création champs PV'!BC43="B1","B",IF('Création champs PV'!BC43="B2","B",IF('Création champs PV'!BC43="1a","1a","")))))</f>
        <v/>
      </c>
      <c r="BD38" s="27" t="str">
        <f>IF('Création champs PV'!BD43=1,1,IF(OR('Création champs PV'!BD43="V1",'Création champs PV'!BD43="V2"),"V",IF('Création champs PV'!BD43="B1","B",IF('Création champs PV'!BD43="B2","B",IF('Création champs PV'!BD43="1a","1a","")))))</f>
        <v/>
      </c>
      <c r="BE38" s="27" t="str">
        <f>IF('Création champs PV'!BE43=1,1,IF(OR('Création champs PV'!BE43="V1",'Création champs PV'!BE43="V2"),"V",IF('Création champs PV'!BE43="B1","B",IF('Création champs PV'!BE43="B2","B",IF('Création champs PV'!BE43="1a","1a","")))))</f>
        <v/>
      </c>
      <c r="BF38" s="27" t="str">
        <f>IF('Création champs PV'!BF43=1,1,IF(OR('Création champs PV'!BF43="V1",'Création champs PV'!BF43="V2"),"V",IF('Création champs PV'!BF43="B1","B",IF('Création champs PV'!BF43="B2","B",IF('Création champs PV'!BF43="1a","1a","")))))</f>
        <v/>
      </c>
      <c r="BG38" s="27" t="str">
        <f>IF('Création champs PV'!BG43=1,1,IF(OR('Création champs PV'!BG43="V1",'Création champs PV'!BG43="V2"),"V",IF('Création champs PV'!BG43="B1","B",IF('Création champs PV'!BG43="B2","B",IF('Création champs PV'!BG43="1a","1a","")))))</f>
        <v/>
      </c>
      <c r="BH38" s="27" t="str">
        <f>IF('Création champs PV'!BH43=1,1,IF(OR('Création champs PV'!BH43="V1",'Création champs PV'!BH43="V2"),"V",IF('Création champs PV'!BH43="B1","B",IF('Création champs PV'!BH43="B2","B",IF('Création champs PV'!BH43="1a","1a","")))))</f>
        <v/>
      </c>
      <c r="BI38" s="27" t="str">
        <f>IF('Création champs PV'!BI43=1,1,IF(OR('Création champs PV'!BI43="V1",'Création champs PV'!BI43="V2"),"V",IF('Création champs PV'!BI43="B1","B",IF('Création champs PV'!BI43="B2","B",IF('Création champs PV'!BI43="1a","1a","")))))</f>
        <v/>
      </c>
      <c r="BJ38" s="27" t="str">
        <f>IF('Création champs PV'!BJ43=1,1,IF(OR('Création champs PV'!BJ43="V1",'Création champs PV'!BJ43="V2"),"V",IF('Création champs PV'!BJ43="B1","B",IF('Création champs PV'!BJ43="B2","B",IF('Création champs PV'!BJ43="1a","1a","")))))</f>
        <v/>
      </c>
      <c r="BK38" s="27" t="str">
        <f>IF('Création champs PV'!BK43=1,1,IF(OR('Création champs PV'!BK43="V1",'Création champs PV'!BK43="V2"),"V",IF('Création champs PV'!BK43="B1","B",IF('Création champs PV'!BK43="B2","B",IF('Création champs PV'!BK43="1a","1a","")))))</f>
        <v/>
      </c>
      <c r="BL38" s="27" t="str">
        <f>IF('Création champs PV'!BL43=1,1,IF(OR('Création champs PV'!BL43="V1",'Création champs PV'!BL43="V2"),"V",IF('Création champs PV'!BL43="B1","B",IF('Création champs PV'!BL43="B2","B",IF('Création champs PV'!BL43="1a","1a","")))))</f>
        <v/>
      </c>
      <c r="BM38" s="27" t="str">
        <f>IF('Création champs PV'!BM43=1,1,IF(OR('Création champs PV'!BM43="V1",'Création champs PV'!BM43="V2"),"V",IF('Création champs PV'!BM43="B1","B",IF('Création champs PV'!BM43="B2","B",IF('Création champs PV'!BM43="1a","1a","")))))</f>
        <v/>
      </c>
      <c r="BN38" s="27" t="str">
        <f>IF('Création champs PV'!BN43=1,1,IF(OR('Création champs PV'!BN43="V1",'Création champs PV'!BN43="V2"),"V",IF('Création champs PV'!BN43="B1","B",IF('Création champs PV'!BN43="B2","B",IF('Création champs PV'!BN43="1a","1a","")))))</f>
        <v/>
      </c>
      <c r="BO38" s="27" t="str">
        <f>IF('Création champs PV'!BO43=1,1,IF(OR('Création champs PV'!BO43="V1",'Création champs PV'!BO43="V2"),"V",IF('Création champs PV'!BO43="B1","B",IF('Création champs PV'!BO43="B2","B",IF('Création champs PV'!BO43="1a","1a","")))))</f>
        <v/>
      </c>
      <c r="BP38" s="27" t="str">
        <f>IF('Création champs PV'!BP43=1,1,IF(OR('Création champs PV'!BP43="V1",'Création champs PV'!BP43="V2"),"V",IF('Création champs PV'!BP43="B1","B",IF('Création champs PV'!BP43="B2","B",IF('Création champs PV'!BP43="1a","1a","")))))</f>
        <v/>
      </c>
      <c r="BQ38" s="27" t="str">
        <f>IF('Création champs PV'!BQ43=1,1,IF(OR('Création champs PV'!BQ43="V1",'Création champs PV'!BQ43="V2"),"V",IF('Création champs PV'!BQ43="B1","B",IF('Création champs PV'!BQ43="B2","B",IF('Création champs PV'!BQ43="1a","1a","")))))</f>
        <v/>
      </c>
      <c r="BR38" s="27" t="str">
        <f>IF('Création champs PV'!BR43=1,1,IF(OR('Création champs PV'!BR43="V1",'Création champs PV'!BR43="V2"),"V",IF('Création champs PV'!BR43="B1","B",IF('Création champs PV'!BR43="B2","B",IF('Création champs PV'!BR43="1a","1a","")))))</f>
        <v/>
      </c>
      <c r="BS38" s="27" t="str">
        <f>IF('Création champs PV'!BS43=1,1,IF(OR('Création champs PV'!BS43="V1",'Création champs PV'!BS43="V2"),"V",IF('Création champs PV'!BS43="B1","B",IF('Création champs PV'!BS43="B2","B",IF('Création champs PV'!BS43="1a","1a","")))))</f>
        <v/>
      </c>
      <c r="BT38" s="27" t="str">
        <f>IF('Création champs PV'!BT43=1,1,IF(OR('Création champs PV'!BT43="V1",'Création champs PV'!BT43="V2"),"V",IF('Création champs PV'!BT43="B1","B",IF('Création champs PV'!BT43="B2","B",IF('Création champs PV'!BT43="1a","1a","")))))</f>
        <v/>
      </c>
      <c r="BU38" s="27" t="str">
        <f>IF('Création champs PV'!BU43=1,1,IF(OR('Création champs PV'!BU43="V1",'Création champs PV'!BU43="V2"),"V",IF('Création champs PV'!BU43="B1","B",IF('Création champs PV'!BU43="B2","B",IF('Création champs PV'!BU43="1a","1a","")))))</f>
        <v/>
      </c>
      <c r="BV38" s="27" t="str">
        <f>IF('Création champs PV'!BV43=1,1,IF(OR('Création champs PV'!BV43="V1",'Création champs PV'!BV43="V2"),"V",IF('Création champs PV'!BV43="B1","B",IF('Création champs PV'!BV43="B2","B",IF('Création champs PV'!BV43="1a","1a","")))))</f>
        <v/>
      </c>
      <c r="BW38" s="27" t="str">
        <f>IF('Création champs PV'!BW43=1,1,IF(OR('Création champs PV'!BW43="V1",'Création champs PV'!BW43="V2"),"V",IF('Création champs PV'!BW43="B1","B",IF('Création champs PV'!BW43="B2","B",IF('Création champs PV'!BW43="1a","1a","")))))</f>
        <v/>
      </c>
      <c r="BX38" s="27" t="str">
        <f>IF('Création champs PV'!BX43=1,1,IF(OR('Création champs PV'!BX43="V1",'Création champs PV'!BX43="V2"),"V",IF('Création champs PV'!BX43="B1","B",IF('Création champs PV'!BX43="B2","B",IF('Création champs PV'!BX43="1a","1a","")))))</f>
        <v/>
      </c>
      <c r="BY38" s="27" t="str">
        <f>IF('Création champs PV'!BY43=1,1,IF(OR('Création champs PV'!BY43="V1",'Création champs PV'!BY43="V2"),"V",IF('Création champs PV'!BY43="B1","B",IF('Création champs PV'!BY43="B2","B",IF('Création champs PV'!BY43="1a","1a","")))))</f>
        <v/>
      </c>
      <c r="BZ38" s="27" t="str">
        <f>IF('Création champs PV'!BZ43=1,1,IF(OR('Création champs PV'!BZ43="V1",'Création champs PV'!BZ43="V2"),"V",IF('Création champs PV'!BZ43="B1","B",IF('Création champs PV'!BZ43="B2","B",IF('Création champs PV'!BZ43="1a","1a","")))))</f>
        <v/>
      </c>
      <c r="CA38" s="27" t="str">
        <f>IF('Création champs PV'!CA43=1,1,IF(OR('Création champs PV'!CA43="V1",'Création champs PV'!CA43="V2"),"V",IF('Création champs PV'!CA43="B1","B",IF('Création champs PV'!CA43="B2","B",IF('Création champs PV'!CA43="1a","1a","")))))</f>
        <v/>
      </c>
      <c r="CB38" s="27" t="str">
        <f>IF('Création champs PV'!CB43=1,1,IF(OR('Création champs PV'!CB43="V1",'Création champs PV'!CB43="V2"),"V",IF('Création champs PV'!CB43="B1","B",IF('Création champs PV'!CB43="B2","B",IF('Création champs PV'!CB43="1a","1a","")))))</f>
        <v/>
      </c>
      <c r="CC38" s="27" t="str">
        <f>IF('Création champs PV'!CC43=1,1,IF(OR('Création champs PV'!CC43="V1",'Création champs PV'!CC43="V2"),"V",IF('Création champs PV'!CC43="B1","B",IF('Création champs PV'!CC43="B2","B",IF('Création champs PV'!CC43="1a","1a","")))))</f>
        <v/>
      </c>
      <c r="CD38" s="27" t="str">
        <f>IF('Création champs PV'!CD43=1,1,IF(OR('Création champs PV'!CD43="V1",'Création champs PV'!CD43="V2"),"V",IF('Création champs PV'!CD43="B1","B",IF('Création champs PV'!CD43="B2","B",IF('Création champs PV'!CD43="1a","1a","")))))</f>
        <v/>
      </c>
      <c r="CE38" s="27" t="str">
        <f>IF('Création champs PV'!CE43=1,1,IF(OR('Création champs PV'!CE43="V1",'Création champs PV'!CE43="V2"),"V",IF('Création champs PV'!CE43="B1","B",IF('Création champs PV'!CE43="B2","B",IF('Création champs PV'!CE43="1a","1a","")))))</f>
        <v/>
      </c>
      <c r="CF38" s="27" t="str">
        <f>IF('Création champs PV'!CF43=1,1,IF(OR('Création champs PV'!CF43="V1",'Création champs PV'!CF43="V2"),"V",IF('Création champs PV'!CF43="B1","B",IF('Création champs PV'!CF43="B2","B",IF('Création champs PV'!CF43="1a","1a","")))))</f>
        <v/>
      </c>
      <c r="CG38" s="27" t="str">
        <f>IF('Création champs PV'!CG43=1,1,IF(OR('Création champs PV'!CG43="V1",'Création champs PV'!CG43="V2"),"V",IF('Création champs PV'!CG43="B1","B",IF('Création champs PV'!CG43="B2","B",IF('Création champs PV'!CG43="1a","1a","")))))</f>
        <v/>
      </c>
      <c r="CH38" s="27" t="str">
        <f>IF('Création champs PV'!CH43=1,1,IF(OR('Création champs PV'!CH43="V1",'Création champs PV'!CH43="V2"),"V",IF('Création champs PV'!CH43="B1","B",IF('Création champs PV'!CH43="B2","B",IF('Création champs PV'!CH43="1a","1a","")))))</f>
        <v/>
      </c>
      <c r="CI38" s="27" t="str">
        <f>IF('Création champs PV'!CI43=1,1,IF(OR('Création champs PV'!CI43="V1",'Création champs PV'!CI43="V2"),"V",IF('Création champs PV'!CI43="B1","B",IF('Création champs PV'!CI43="B2","B",IF('Création champs PV'!CI43="1a","1a","")))))</f>
        <v/>
      </c>
      <c r="CJ38" s="27" t="str">
        <f>IF('Création champs PV'!CJ43=1,1,IF(OR('Création champs PV'!CJ43="V1",'Création champs PV'!CJ43="V2"),"V",IF('Création champs PV'!CJ43="B1","B",IF('Création champs PV'!CJ43="B2","B",IF('Création champs PV'!CJ43="1a","1a","")))))</f>
        <v/>
      </c>
      <c r="CK38" s="27" t="str">
        <f>IF('Création champs PV'!CK43=1,1,IF(OR('Création champs PV'!CK43="V1",'Création champs PV'!CK43="V2"),"V",IF('Création champs PV'!CK43="B1","B",IF('Création champs PV'!CK43="B2","B",IF('Création champs PV'!CK43="1a","1a","")))))</f>
        <v/>
      </c>
      <c r="CL38" s="27" t="str">
        <f>IF('Création champs PV'!CL43=1,1,IF(OR('Création champs PV'!CL43="V1",'Création champs PV'!CL43="V2"),"V",IF('Création champs PV'!CL43="B1","B",IF('Création champs PV'!CL43="B2","B",IF('Création champs PV'!CL43="1a","1a","")))))</f>
        <v/>
      </c>
      <c r="CM38" s="27" t="str">
        <f>IF('Création champs PV'!CM43=1,1,IF(OR('Création champs PV'!CM43="V1",'Création champs PV'!CM43="V2"),"V",IF('Création champs PV'!CM43="B1","B",IF('Création champs PV'!CM43="B2","B",IF('Création champs PV'!CM43="1a","1a","")))))</f>
        <v/>
      </c>
      <c r="CN38" s="27" t="str">
        <f>IF('Création champs PV'!CN43=1,1,IF(OR('Création champs PV'!CN43="V1",'Création champs PV'!CN43="V2"),"V",IF('Création champs PV'!CN43="B1","B",IF('Création champs PV'!CN43="B2","B",IF('Création champs PV'!CN43="1a","1a","")))))</f>
        <v/>
      </c>
      <c r="CO38" s="27" t="str">
        <f>IF('Création champs PV'!CO43=1,1,IF(OR('Création champs PV'!CO43="V1",'Création champs PV'!CO43="V2"),"V",IF('Création champs PV'!CO43="B1","B",IF('Création champs PV'!CO43="B2","B",IF('Création champs PV'!CO43="1a","1a","")))))</f>
        <v/>
      </c>
      <c r="CP38" s="27" t="str">
        <f>IF('Création champs PV'!CP43=1,1,IF(OR('Création champs PV'!CP43="V1",'Création champs PV'!CP43="V2"),"V",IF('Création champs PV'!CP43="B1","B",IF('Création champs PV'!CP43="B2","B",IF('Création champs PV'!CP43="1a","1a","")))))</f>
        <v/>
      </c>
      <c r="CQ38" s="27" t="str">
        <f>IF('Création champs PV'!CQ43=1,1,IF(OR('Création champs PV'!CQ43="V1",'Création champs PV'!CQ43="V2"),"V",IF('Création champs PV'!CQ43="B1","B",IF('Création champs PV'!CQ43="B2","B",IF('Création champs PV'!CQ43="1a","1a","")))))</f>
        <v/>
      </c>
      <c r="CR38" s="27" t="str">
        <f>IF('Création champs PV'!CR43=1,1,IF(OR('Création champs PV'!CR43="V1",'Création champs PV'!CR43="V2"),"V",IF('Création champs PV'!CR43="B1","B",IF('Création champs PV'!CR43="B2","B",IF('Création champs PV'!CR43="1a","1a","")))))</f>
        <v/>
      </c>
      <c r="CS38" s="27" t="str">
        <f>IF('Création champs PV'!CS43=1,1,IF(OR('Création champs PV'!CS43="V1",'Création champs PV'!CS43="V2"),"V",IF('Création champs PV'!CS43="B1","B",IF('Création champs PV'!CS43="B2","B",IF('Création champs PV'!CS43="1a","1a","")))))</f>
        <v/>
      </c>
      <c r="CT38" s="27" t="str">
        <f>IF('Création champs PV'!CT43=1,1,IF(OR('Création champs PV'!CT43="V1",'Création champs PV'!CT43="V2"),"V",IF('Création champs PV'!CT43="B1","B",IF('Création champs PV'!CT43="B2","B",IF('Création champs PV'!CT43="1a","1a","")))))</f>
        <v/>
      </c>
      <c r="CU38" s="27" t="str">
        <f>IF('Création champs PV'!CU43=1,1,IF(OR('Création champs PV'!CU43="V1",'Création champs PV'!CU43="V2"),"V",IF('Création champs PV'!CU43="B1","B",IF('Création champs PV'!CU43="B2","B",IF('Création champs PV'!CU43="1a","1a","")))))</f>
        <v/>
      </c>
      <c r="CV38" s="27" t="str">
        <f>IF('Création champs PV'!CV43=1,1,IF(OR('Création champs PV'!CV43="V1",'Création champs PV'!CV43="V2"),"V",IF('Création champs PV'!CV43="B1","B",IF('Création champs PV'!CV43="B2","B",IF('Création champs PV'!CV43="1a","1a","")))))</f>
        <v/>
      </c>
      <c r="CW38" s="27" t="str">
        <f>IF('Création champs PV'!CW43=1,1,IF(OR('Création champs PV'!CW43="V1",'Création champs PV'!CW43="V2"),"V",IF('Création champs PV'!CW43="B1","B",IF('Création champs PV'!CW43="B2","B",IF('Création champs PV'!CW43="1a","1a","")))))</f>
        <v/>
      </c>
      <c r="CX38" s="27" t="str">
        <f>IF('Création champs PV'!CX43=1,1,IF(OR('Création champs PV'!CX43="V1",'Création champs PV'!CX43="V2"),"V",IF('Création champs PV'!CX43="B1","B",IF('Création champs PV'!CX43="B2","B",IF('Création champs PV'!CX43="1a","1a","")))))</f>
        <v/>
      </c>
      <c r="CY38" s="27" t="str">
        <f>IF('Création champs PV'!CY43=1,1,IF(OR('Création champs PV'!CY43="V1",'Création champs PV'!CY43="V2"),"V",IF('Création champs PV'!CY43="B1","B",IF('Création champs PV'!CY43="B2","B",IF('Création champs PV'!CY43="1a","1a","")))))</f>
        <v/>
      </c>
      <c r="CZ38" s="27" t="str">
        <f>IF('Création champs PV'!CZ43=1,1,IF(OR('Création champs PV'!CZ43="V1",'Création champs PV'!CZ43="V2"),"V",IF('Création champs PV'!CZ43="B1","B",IF('Création champs PV'!CZ43="B2","B",IF('Création champs PV'!CZ43="1a","1a","")))))</f>
        <v/>
      </c>
      <c r="DA38" s="27" t="str">
        <f>IF('Création champs PV'!DA43=1,1,IF(OR('Création champs PV'!DA43="V1",'Création champs PV'!DA43="V2"),"V",IF('Création champs PV'!DA43="B1","B",IF('Création champs PV'!DA43="B2","B",IF('Création champs PV'!DA43="1a","1a","")))))</f>
        <v/>
      </c>
      <c r="DB38" s="27" t="str">
        <f>IF('Création champs PV'!DB43=1,1,IF(OR('Création champs PV'!DB43="V1",'Création champs PV'!DB43="V2"),"V",IF('Création champs PV'!DB43="B1","B",IF('Création champs PV'!DB43="B2","B",IF('Création champs PV'!DB43="1a","1a","")))))</f>
        <v/>
      </c>
      <c r="DC38" s="27" t="str">
        <f>IF('Création champs PV'!DC43=1,1,IF(OR('Création champs PV'!DC43="V1",'Création champs PV'!DC43="V2"),"V",IF('Création champs PV'!DC43="B1","B",IF('Création champs PV'!DC43="B2","B",IF('Création champs PV'!DC43="1a","1a","")))))</f>
        <v/>
      </c>
      <c r="DD38" s="28" t="str">
        <f>IF('Création champs PV'!DD43=1,1,IF(OR('Création champs PV'!DD43="V1",'Création champs PV'!DD43="V2"),"V",IF('Création champs PV'!DD43="B1","B",IF('Création champs PV'!DD43="B2","B",IF('Création champs PV'!DD43="1a","1a","")))))</f>
        <v/>
      </c>
      <c r="DE38" s="37"/>
    </row>
    <row r="39" spans="2:109" ht="21" customHeight="1" x14ac:dyDescent="0.35">
      <c r="B39" s="36"/>
      <c r="C39" s="26" t="str">
        <f>IF('Création champs PV'!C44=1,1,IF(OR('Création champs PV'!C44="V1",'Création champs PV'!C44="V2"),"V",IF('Création champs PV'!C44="B1","B",IF('Création champs PV'!C44="B2","B",IF('Création champs PV'!C44="1a","1a","")))))</f>
        <v/>
      </c>
      <c r="D39" s="27" t="str">
        <f>IF('Création champs PV'!D44=1,1,IF(OR('Création champs PV'!D44="V1",'Création champs PV'!D44="V2"),"V",IF('Création champs PV'!D44="B1","B",IF('Création champs PV'!D44="B2","B",IF('Création champs PV'!D44="1a","1a","")))))</f>
        <v/>
      </c>
      <c r="E39" s="27" t="str">
        <f>IF('Création champs PV'!E44=1,1,IF(OR('Création champs PV'!E44="V1",'Création champs PV'!E44="V2"),"V",IF('Création champs PV'!E44="B1","B",IF('Création champs PV'!E44="B2","B",IF('Création champs PV'!E44="1a","1a","")))))</f>
        <v/>
      </c>
      <c r="F39" s="27" t="str">
        <f>IF('Création champs PV'!F44=1,1,IF(OR('Création champs PV'!F44="V1",'Création champs PV'!F44="V2"),"V",IF('Création champs PV'!F44="B1","B",IF('Création champs PV'!F44="B2","B",IF('Création champs PV'!F44="1a","1a","")))))</f>
        <v/>
      </c>
      <c r="G39" s="27" t="str">
        <f>IF('Création champs PV'!G44=1,1,IF(OR('Création champs PV'!G44="V1",'Création champs PV'!G44="V2"),"V",IF('Création champs PV'!G44="B1","B",IF('Création champs PV'!G44="B2","B",IF('Création champs PV'!G44="1a","1a","")))))</f>
        <v/>
      </c>
      <c r="H39" s="27" t="str">
        <f>IF('Création champs PV'!H44=1,1,IF(OR('Création champs PV'!H44="V1",'Création champs PV'!H44="V2"),"V",IF('Création champs PV'!H44="B1","B",IF('Création champs PV'!H44="B2","B",IF('Création champs PV'!H44="1a","1a","")))))</f>
        <v/>
      </c>
      <c r="I39" s="27" t="str">
        <f>IF('Création champs PV'!I44=1,1,IF(OR('Création champs PV'!I44="V1",'Création champs PV'!I44="V2"),"V",IF('Création champs PV'!I44="B1","B",IF('Création champs PV'!I44="B2","B",IF('Création champs PV'!I44="1a","1a","")))))</f>
        <v/>
      </c>
      <c r="J39" s="27" t="str">
        <f>IF('Création champs PV'!J44=1,1,IF(OR('Création champs PV'!J44="V1",'Création champs PV'!J44="V2"),"V",IF('Création champs PV'!J44="B1","B",IF('Création champs PV'!J44="B2","B",IF('Création champs PV'!J44="1a","1a","")))))</f>
        <v/>
      </c>
      <c r="K39" s="27" t="str">
        <f>IF('Création champs PV'!K44=1,1,IF(OR('Création champs PV'!K44="V1",'Création champs PV'!K44="V2"),"V",IF('Création champs PV'!K44="B1","B",IF('Création champs PV'!K44="B2","B",IF('Création champs PV'!K44="1a","1a","")))))</f>
        <v/>
      </c>
      <c r="L39" s="27" t="str">
        <f>IF('Création champs PV'!L44=1,1,IF(OR('Création champs PV'!L44="V1",'Création champs PV'!L44="V2"),"V",IF('Création champs PV'!L44="B1","B",IF('Création champs PV'!L44="B2","B",IF('Création champs PV'!L44="1a","1a","")))))</f>
        <v/>
      </c>
      <c r="M39" s="27" t="str">
        <f>IF('Création champs PV'!M44=1,1,IF(OR('Création champs PV'!M44="V1",'Création champs PV'!M44="V2"),"V",IF('Création champs PV'!M44="B1","B",IF('Création champs PV'!M44="B2","B",IF('Création champs PV'!M44="1a","1a","")))))</f>
        <v/>
      </c>
      <c r="N39" s="27" t="str">
        <f>IF('Création champs PV'!N44=1,1,IF(OR('Création champs PV'!N44="V1",'Création champs PV'!N44="V2"),"V",IF('Création champs PV'!N44="B1","B",IF('Création champs PV'!N44="B2","B",IF('Création champs PV'!N44="1a","1a","")))))</f>
        <v/>
      </c>
      <c r="O39" s="27" t="str">
        <f>IF('Création champs PV'!O44=1,1,IF(OR('Création champs PV'!O44="V1",'Création champs PV'!O44="V2"),"V",IF('Création champs PV'!O44="B1","B",IF('Création champs PV'!O44="B2","B",IF('Création champs PV'!O44="1a","1a","")))))</f>
        <v/>
      </c>
      <c r="P39" s="27" t="str">
        <f>IF('Création champs PV'!P44=1,1,IF(OR('Création champs PV'!P44="V1",'Création champs PV'!P44="V2"),"V",IF('Création champs PV'!P44="B1","B",IF('Création champs PV'!P44="B2","B",IF('Création champs PV'!P44="1a","1a","")))))</f>
        <v/>
      </c>
      <c r="Q39" s="27" t="str">
        <f>IF('Création champs PV'!Q44=1,1,IF(OR('Création champs PV'!Q44="V1",'Création champs PV'!Q44="V2"),"V",IF('Création champs PV'!Q44="B1","B",IF('Création champs PV'!Q44="B2","B",IF('Création champs PV'!Q44="1a","1a","")))))</f>
        <v/>
      </c>
      <c r="R39" s="27" t="str">
        <f>IF('Création champs PV'!R44=1,1,IF(OR('Création champs PV'!R44="V1",'Création champs PV'!R44="V2"),"V",IF('Création champs PV'!R44="B1","B",IF('Création champs PV'!R44="B2","B",IF('Création champs PV'!R44="1a","1a","")))))</f>
        <v/>
      </c>
      <c r="S39" s="27" t="str">
        <f>IF('Création champs PV'!S44=1,1,IF(OR('Création champs PV'!S44="V1",'Création champs PV'!S44="V2"),"V",IF('Création champs PV'!S44="B1","B",IF('Création champs PV'!S44="B2","B",IF('Création champs PV'!S44="1a","1a","")))))</f>
        <v/>
      </c>
      <c r="T39" s="27" t="str">
        <f>IF('Création champs PV'!T44=1,1,IF(OR('Création champs PV'!T44="V1",'Création champs PV'!T44="V2"),"V",IF('Création champs PV'!T44="B1","B",IF('Création champs PV'!T44="B2","B",IF('Création champs PV'!T44="1a","1a","")))))</f>
        <v/>
      </c>
      <c r="U39" s="27" t="str">
        <f>IF('Création champs PV'!U44=1,1,IF(OR('Création champs PV'!U44="V1",'Création champs PV'!U44="V2"),"V",IF('Création champs PV'!U44="B1","B",IF('Création champs PV'!U44="B2","B",IF('Création champs PV'!U44="1a","1a","")))))</f>
        <v/>
      </c>
      <c r="V39" s="27" t="str">
        <f>IF('Création champs PV'!V44=1,1,IF(OR('Création champs PV'!V44="V1",'Création champs PV'!V44="V2"),"V",IF('Création champs PV'!V44="B1","B",IF('Création champs PV'!V44="B2","B",IF('Création champs PV'!V44="1a","1a","")))))</f>
        <v/>
      </c>
      <c r="W39" s="27" t="str">
        <f>IF('Création champs PV'!W44=1,1,IF(OR('Création champs PV'!W44="V1",'Création champs PV'!W44="V2"),"V",IF('Création champs PV'!W44="B1","B",IF('Création champs PV'!W44="B2","B",IF('Création champs PV'!W44="1a","1a","")))))</f>
        <v/>
      </c>
      <c r="X39" s="27" t="str">
        <f>IF('Création champs PV'!X44=1,1,IF(OR('Création champs PV'!X44="V1",'Création champs PV'!X44="V2"),"V",IF('Création champs PV'!X44="B1","B",IF('Création champs PV'!X44="B2","B",IF('Création champs PV'!X44="1a","1a","")))))</f>
        <v/>
      </c>
      <c r="Y39" s="27" t="str">
        <f>IF('Création champs PV'!Y44=1,1,IF(OR('Création champs PV'!Y44="V1",'Création champs PV'!Y44="V2"),"V",IF('Création champs PV'!Y44="B1","B",IF('Création champs PV'!Y44="B2","B",IF('Création champs PV'!Y44="1a","1a","")))))</f>
        <v/>
      </c>
      <c r="Z39" s="27" t="str">
        <f>IF('Création champs PV'!Z44=1,1,IF(OR('Création champs PV'!Z44="V1",'Création champs PV'!Z44="V2"),"V",IF('Création champs PV'!Z44="B1","B",IF('Création champs PV'!Z44="B2","B",IF('Création champs PV'!Z44="1a","1a","")))))</f>
        <v/>
      </c>
      <c r="AA39" s="27" t="str">
        <f>IF('Création champs PV'!AA44=1,1,IF(OR('Création champs PV'!AA44="V1",'Création champs PV'!AA44="V2"),"V",IF('Création champs PV'!AA44="B1","B",IF('Création champs PV'!AA44="B2","B",IF('Création champs PV'!AA44="1a","1a","")))))</f>
        <v/>
      </c>
      <c r="AB39" s="27" t="str">
        <f>IF('Création champs PV'!AB44=1,1,IF(OR('Création champs PV'!AB44="V1",'Création champs PV'!AB44="V2"),"V",IF('Création champs PV'!AB44="B1","B",IF('Création champs PV'!AB44="B2","B",IF('Création champs PV'!AB44="1a","1a","")))))</f>
        <v/>
      </c>
      <c r="AC39" s="27" t="str">
        <f>IF('Création champs PV'!AC44=1,1,IF(OR('Création champs PV'!AC44="V1",'Création champs PV'!AC44="V2"),"V",IF('Création champs PV'!AC44="B1","B",IF('Création champs PV'!AC44="B2","B",IF('Création champs PV'!AC44="1a","1a","")))))</f>
        <v/>
      </c>
      <c r="AD39" s="27" t="str">
        <f>IF('Création champs PV'!AD44=1,1,IF(OR('Création champs PV'!AD44="V1",'Création champs PV'!AD44="V2"),"V",IF('Création champs PV'!AD44="B1","B",IF('Création champs PV'!AD44="B2","B",IF('Création champs PV'!AD44="1a","1a","")))))</f>
        <v/>
      </c>
      <c r="AE39" s="27" t="str">
        <f>IF('Création champs PV'!AE44=1,1,IF(OR('Création champs PV'!AE44="V1",'Création champs PV'!AE44="V2"),"V",IF('Création champs PV'!AE44="B1","B",IF('Création champs PV'!AE44="B2","B",IF('Création champs PV'!AE44="1a","1a","")))))</f>
        <v/>
      </c>
      <c r="AF39" s="27" t="str">
        <f>IF('Création champs PV'!AF44=1,1,IF(OR('Création champs PV'!AF44="V1",'Création champs PV'!AF44="V2"),"V",IF('Création champs PV'!AF44="B1","B",IF('Création champs PV'!AF44="B2","B",IF('Création champs PV'!AF44="1a","1a","")))))</f>
        <v/>
      </c>
      <c r="AG39" s="27" t="str">
        <f>IF('Création champs PV'!AG44=1,1,IF(OR('Création champs PV'!AG44="V1",'Création champs PV'!AG44="V2"),"V",IF('Création champs PV'!AG44="B1","B",IF('Création champs PV'!AG44="B2","B",IF('Création champs PV'!AG44="1a","1a","")))))</f>
        <v/>
      </c>
      <c r="AH39" s="27" t="str">
        <f>IF('Création champs PV'!AH44=1,1,IF(OR('Création champs PV'!AH44="V1",'Création champs PV'!AH44="V2"),"V",IF('Création champs PV'!AH44="B1","B",IF('Création champs PV'!AH44="B2","B",IF('Création champs PV'!AH44="1a","1a","")))))</f>
        <v/>
      </c>
      <c r="AI39" s="27" t="str">
        <f>IF('Création champs PV'!AI44=1,1,IF(OR('Création champs PV'!AI44="V1",'Création champs PV'!AI44="V2"),"V",IF('Création champs PV'!AI44="B1","B",IF('Création champs PV'!AI44="B2","B",IF('Création champs PV'!AI44="1a","1a","")))))</f>
        <v/>
      </c>
      <c r="AJ39" s="27" t="str">
        <f>IF('Création champs PV'!AJ44=1,1,IF(OR('Création champs PV'!AJ44="V1",'Création champs PV'!AJ44="V2"),"V",IF('Création champs PV'!AJ44="B1","B",IF('Création champs PV'!AJ44="B2","B",IF('Création champs PV'!AJ44="1a","1a","")))))</f>
        <v/>
      </c>
      <c r="AK39" s="27" t="str">
        <f>IF('Création champs PV'!AK44=1,1,IF(OR('Création champs PV'!AK44="V1",'Création champs PV'!AK44="V2"),"V",IF('Création champs PV'!AK44="B1","B",IF('Création champs PV'!AK44="B2","B",IF('Création champs PV'!AK44="1a","1a","")))))</f>
        <v/>
      </c>
      <c r="AL39" s="27" t="str">
        <f>IF('Création champs PV'!AL44=1,1,IF(OR('Création champs PV'!AL44="V1",'Création champs PV'!AL44="V2"),"V",IF('Création champs PV'!AL44="B1","B",IF('Création champs PV'!AL44="B2","B",IF('Création champs PV'!AL44="1a","1a","")))))</f>
        <v/>
      </c>
      <c r="AM39" s="27" t="str">
        <f>IF('Création champs PV'!AM44=1,1,IF(OR('Création champs PV'!AM44="V1",'Création champs PV'!AM44="V2"),"V",IF('Création champs PV'!AM44="B1","B",IF('Création champs PV'!AM44="B2","B",IF('Création champs PV'!AM44="1a","1a","")))))</f>
        <v/>
      </c>
      <c r="AN39" s="27" t="str">
        <f>IF('Création champs PV'!AN44=1,1,IF(OR('Création champs PV'!AN44="V1",'Création champs PV'!AN44="V2"),"V",IF('Création champs PV'!AN44="B1","B",IF('Création champs PV'!AN44="B2","B",IF('Création champs PV'!AN44="1a","1a","")))))</f>
        <v/>
      </c>
      <c r="AO39" s="27" t="str">
        <f>IF('Création champs PV'!AO44=1,1,IF(OR('Création champs PV'!AO44="V1",'Création champs PV'!AO44="V2"),"V",IF('Création champs PV'!AO44="B1","B",IF('Création champs PV'!AO44="B2","B",IF('Création champs PV'!AO44="1a","1a","")))))</f>
        <v/>
      </c>
      <c r="AP39" s="27" t="str">
        <f>IF('Création champs PV'!AP44=1,1,IF(OR('Création champs PV'!AP44="V1",'Création champs PV'!AP44="V2"),"V",IF('Création champs PV'!AP44="B1","B",IF('Création champs PV'!AP44="B2","B",IF('Création champs PV'!AP44="1a","1a","")))))</f>
        <v/>
      </c>
      <c r="AQ39" s="27" t="str">
        <f>IF('Création champs PV'!AQ44=1,1,IF(OR('Création champs PV'!AQ44="V1",'Création champs PV'!AQ44="V2"),"V",IF('Création champs PV'!AQ44="B1","B",IF('Création champs PV'!AQ44="B2","B",IF('Création champs PV'!AQ44="1a","1a","")))))</f>
        <v/>
      </c>
      <c r="AR39" s="27" t="str">
        <f>IF('Création champs PV'!AR44=1,1,IF(OR('Création champs PV'!AR44="V1",'Création champs PV'!AR44="V2"),"V",IF('Création champs PV'!AR44="B1","B",IF('Création champs PV'!AR44="B2","B",IF('Création champs PV'!AR44="1a","1a","")))))</f>
        <v/>
      </c>
      <c r="AS39" s="27" t="str">
        <f>IF('Création champs PV'!AS44=1,1,IF(OR('Création champs PV'!AS44="V1",'Création champs PV'!AS44="V2"),"V",IF('Création champs PV'!AS44="B1","B",IF('Création champs PV'!AS44="B2","B",IF('Création champs PV'!AS44="1a","1a","")))))</f>
        <v/>
      </c>
      <c r="AT39" s="27" t="str">
        <f>IF('Création champs PV'!AT44=1,1,IF(OR('Création champs PV'!AT44="V1",'Création champs PV'!AT44="V2"),"V",IF('Création champs PV'!AT44="B1","B",IF('Création champs PV'!AT44="B2","B",IF('Création champs PV'!AT44="1a","1a","")))))</f>
        <v/>
      </c>
      <c r="AU39" s="27" t="str">
        <f>IF('Création champs PV'!AU44=1,1,IF(OR('Création champs PV'!AU44="V1",'Création champs PV'!AU44="V2"),"V",IF('Création champs PV'!AU44="B1","B",IF('Création champs PV'!AU44="B2","B",IF('Création champs PV'!AU44="1a","1a","")))))</f>
        <v/>
      </c>
      <c r="AV39" s="27" t="str">
        <f>IF('Création champs PV'!AV44=1,1,IF(OR('Création champs PV'!AV44="V1",'Création champs PV'!AV44="V2"),"V",IF('Création champs PV'!AV44="B1","B",IF('Création champs PV'!AV44="B2","B",IF('Création champs PV'!AV44="1a","1a","")))))</f>
        <v/>
      </c>
      <c r="AW39" s="27" t="str">
        <f>IF('Création champs PV'!AW44=1,1,IF(OR('Création champs PV'!AW44="V1",'Création champs PV'!AW44="V2"),"V",IF('Création champs PV'!AW44="B1","B",IF('Création champs PV'!AW44="B2","B",IF('Création champs PV'!AW44="1a","1a","")))))</f>
        <v/>
      </c>
      <c r="AX39" s="27" t="str">
        <f>IF('Création champs PV'!AX44=1,1,IF(OR('Création champs PV'!AX44="V1",'Création champs PV'!AX44="V2"),"V",IF('Création champs PV'!AX44="B1","B",IF('Création champs PV'!AX44="B2","B",IF('Création champs PV'!AX44="1a","1a","")))))</f>
        <v/>
      </c>
      <c r="AY39" s="27" t="str">
        <f>IF('Création champs PV'!AY44=1,1,IF(OR('Création champs PV'!AY44="V1",'Création champs PV'!AY44="V2"),"V",IF('Création champs PV'!AY44="B1","B",IF('Création champs PV'!AY44="B2","B",IF('Création champs PV'!AY44="1a","1a","")))))</f>
        <v/>
      </c>
      <c r="AZ39" s="27" t="str">
        <f>IF('Création champs PV'!AZ44=1,1,IF(OR('Création champs PV'!AZ44="V1",'Création champs PV'!AZ44="V2"),"V",IF('Création champs PV'!AZ44="B1","B",IF('Création champs PV'!AZ44="B2","B",IF('Création champs PV'!AZ44="1a","1a","")))))</f>
        <v/>
      </c>
      <c r="BA39" s="27" t="str">
        <f>IF('Création champs PV'!BA44=1,1,IF(OR('Création champs PV'!BA44="V1",'Création champs PV'!BA44="V2"),"V",IF('Création champs PV'!BA44="B1","B",IF('Création champs PV'!BA44="B2","B",IF('Création champs PV'!BA44="1a","1a","")))))</f>
        <v/>
      </c>
      <c r="BB39" s="27" t="str">
        <f>IF('Création champs PV'!BB44=1,1,IF(OR('Création champs PV'!BB44="V1",'Création champs PV'!BB44="V2"),"V",IF('Création champs PV'!BB44="B1","B",IF('Création champs PV'!BB44="B2","B",IF('Création champs PV'!BB44="1a","1a","")))))</f>
        <v/>
      </c>
      <c r="BC39" s="27" t="str">
        <f>IF('Création champs PV'!BC44=1,1,IF(OR('Création champs PV'!BC44="V1",'Création champs PV'!BC44="V2"),"V",IF('Création champs PV'!BC44="B1","B",IF('Création champs PV'!BC44="B2","B",IF('Création champs PV'!BC44="1a","1a","")))))</f>
        <v/>
      </c>
      <c r="BD39" s="27" t="str">
        <f>IF('Création champs PV'!BD44=1,1,IF(OR('Création champs PV'!BD44="V1",'Création champs PV'!BD44="V2"),"V",IF('Création champs PV'!BD44="B1","B",IF('Création champs PV'!BD44="B2","B",IF('Création champs PV'!BD44="1a","1a","")))))</f>
        <v/>
      </c>
      <c r="BE39" s="27" t="str">
        <f>IF('Création champs PV'!BE44=1,1,IF(OR('Création champs PV'!BE44="V1",'Création champs PV'!BE44="V2"),"V",IF('Création champs PV'!BE44="B1","B",IF('Création champs PV'!BE44="B2","B",IF('Création champs PV'!BE44="1a","1a","")))))</f>
        <v/>
      </c>
      <c r="BF39" s="27" t="str">
        <f>IF('Création champs PV'!BF44=1,1,IF(OR('Création champs PV'!BF44="V1",'Création champs PV'!BF44="V2"),"V",IF('Création champs PV'!BF44="B1","B",IF('Création champs PV'!BF44="B2","B",IF('Création champs PV'!BF44="1a","1a","")))))</f>
        <v/>
      </c>
      <c r="BG39" s="27" t="str">
        <f>IF('Création champs PV'!BG44=1,1,IF(OR('Création champs PV'!BG44="V1",'Création champs PV'!BG44="V2"),"V",IF('Création champs PV'!BG44="B1","B",IF('Création champs PV'!BG44="B2","B",IF('Création champs PV'!BG44="1a","1a","")))))</f>
        <v/>
      </c>
      <c r="BH39" s="27" t="str">
        <f>IF('Création champs PV'!BH44=1,1,IF(OR('Création champs PV'!BH44="V1",'Création champs PV'!BH44="V2"),"V",IF('Création champs PV'!BH44="B1","B",IF('Création champs PV'!BH44="B2","B",IF('Création champs PV'!BH44="1a","1a","")))))</f>
        <v/>
      </c>
      <c r="BI39" s="27" t="str">
        <f>IF('Création champs PV'!BI44=1,1,IF(OR('Création champs PV'!BI44="V1",'Création champs PV'!BI44="V2"),"V",IF('Création champs PV'!BI44="B1","B",IF('Création champs PV'!BI44="B2","B",IF('Création champs PV'!BI44="1a","1a","")))))</f>
        <v/>
      </c>
      <c r="BJ39" s="27" t="str">
        <f>IF('Création champs PV'!BJ44=1,1,IF(OR('Création champs PV'!BJ44="V1",'Création champs PV'!BJ44="V2"),"V",IF('Création champs PV'!BJ44="B1","B",IF('Création champs PV'!BJ44="B2","B",IF('Création champs PV'!BJ44="1a","1a","")))))</f>
        <v/>
      </c>
      <c r="BK39" s="27" t="str">
        <f>IF('Création champs PV'!BK44=1,1,IF(OR('Création champs PV'!BK44="V1",'Création champs PV'!BK44="V2"),"V",IF('Création champs PV'!BK44="B1","B",IF('Création champs PV'!BK44="B2","B",IF('Création champs PV'!BK44="1a","1a","")))))</f>
        <v/>
      </c>
      <c r="BL39" s="27" t="str">
        <f>IF('Création champs PV'!BL44=1,1,IF(OR('Création champs PV'!BL44="V1",'Création champs PV'!BL44="V2"),"V",IF('Création champs PV'!BL44="B1","B",IF('Création champs PV'!BL44="B2","B",IF('Création champs PV'!BL44="1a","1a","")))))</f>
        <v/>
      </c>
      <c r="BM39" s="27" t="str">
        <f>IF('Création champs PV'!BM44=1,1,IF(OR('Création champs PV'!BM44="V1",'Création champs PV'!BM44="V2"),"V",IF('Création champs PV'!BM44="B1","B",IF('Création champs PV'!BM44="B2","B",IF('Création champs PV'!BM44="1a","1a","")))))</f>
        <v/>
      </c>
      <c r="BN39" s="27" t="str">
        <f>IF('Création champs PV'!BN44=1,1,IF(OR('Création champs PV'!BN44="V1",'Création champs PV'!BN44="V2"),"V",IF('Création champs PV'!BN44="B1","B",IF('Création champs PV'!BN44="B2","B",IF('Création champs PV'!BN44="1a","1a","")))))</f>
        <v/>
      </c>
      <c r="BO39" s="27" t="str">
        <f>IF('Création champs PV'!BO44=1,1,IF(OR('Création champs PV'!BO44="V1",'Création champs PV'!BO44="V2"),"V",IF('Création champs PV'!BO44="B1","B",IF('Création champs PV'!BO44="B2","B",IF('Création champs PV'!BO44="1a","1a","")))))</f>
        <v/>
      </c>
      <c r="BP39" s="27" t="str">
        <f>IF('Création champs PV'!BP44=1,1,IF(OR('Création champs PV'!BP44="V1",'Création champs PV'!BP44="V2"),"V",IF('Création champs PV'!BP44="B1","B",IF('Création champs PV'!BP44="B2","B",IF('Création champs PV'!BP44="1a","1a","")))))</f>
        <v/>
      </c>
      <c r="BQ39" s="27" t="str">
        <f>IF('Création champs PV'!BQ44=1,1,IF(OR('Création champs PV'!BQ44="V1",'Création champs PV'!BQ44="V2"),"V",IF('Création champs PV'!BQ44="B1","B",IF('Création champs PV'!BQ44="B2","B",IF('Création champs PV'!BQ44="1a","1a","")))))</f>
        <v/>
      </c>
      <c r="BR39" s="27" t="str">
        <f>IF('Création champs PV'!BR44=1,1,IF(OR('Création champs PV'!BR44="V1",'Création champs PV'!BR44="V2"),"V",IF('Création champs PV'!BR44="B1","B",IF('Création champs PV'!BR44="B2","B",IF('Création champs PV'!BR44="1a","1a","")))))</f>
        <v/>
      </c>
      <c r="BS39" s="27" t="str">
        <f>IF('Création champs PV'!BS44=1,1,IF(OR('Création champs PV'!BS44="V1",'Création champs PV'!BS44="V2"),"V",IF('Création champs PV'!BS44="B1","B",IF('Création champs PV'!BS44="B2","B",IF('Création champs PV'!BS44="1a","1a","")))))</f>
        <v/>
      </c>
      <c r="BT39" s="27" t="str">
        <f>IF('Création champs PV'!BT44=1,1,IF(OR('Création champs PV'!BT44="V1",'Création champs PV'!BT44="V2"),"V",IF('Création champs PV'!BT44="B1","B",IF('Création champs PV'!BT44="B2","B",IF('Création champs PV'!BT44="1a","1a","")))))</f>
        <v/>
      </c>
      <c r="BU39" s="27" t="str">
        <f>IF('Création champs PV'!BU44=1,1,IF(OR('Création champs PV'!BU44="V1",'Création champs PV'!BU44="V2"),"V",IF('Création champs PV'!BU44="B1","B",IF('Création champs PV'!BU44="B2","B",IF('Création champs PV'!BU44="1a","1a","")))))</f>
        <v/>
      </c>
      <c r="BV39" s="27" t="str">
        <f>IF('Création champs PV'!BV44=1,1,IF(OR('Création champs PV'!BV44="V1",'Création champs PV'!BV44="V2"),"V",IF('Création champs PV'!BV44="B1","B",IF('Création champs PV'!BV44="B2","B",IF('Création champs PV'!BV44="1a","1a","")))))</f>
        <v/>
      </c>
      <c r="BW39" s="27" t="str">
        <f>IF('Création champs PV'!BW44=1,1,IF(OR('Création champs PV'!BW44="V1",'Création champs PV'!BW44="V2"),"V",IF('Création champs PV'!BW44="B1","B",IF('Création champs PV'!BW44="B2","B",IF('Création champs PV'!BW44="1a","1a","")))))</f>
        <v/>
      </c>
      <c r="BX39" s="27" t="str">
        <f>IF('Création champs PV'!BX44=1,1,IF(OR('Création champs PV'!BX44="V1",'Création champs PV'!BX44="V2"),"V",IF('Création champs PV'!BX44="B1","B",IF('Création champs PV'!BX44="B2","B",IF('Création champs PV'!BX44="1a","1a","")))))</f>
        <v/>
      </c>
      <c r="BY39" s="27" t="str">
        <f>IF('Création champs PV'!BY44=1,1,IF(OR('Création champs PV'!BY44="V1",'Création champs PV'!BY44="V2"),"V",IF('Création champs PV'!BY44="B1","B",IF('Création champs PV'!BY44="B2","B",IF('Création champs PV'!BY44="1a","1a","")))))</f>
        <v/>
      </c>
      <c r="BZ39" s="27" t="str">
        <f>IF('Création champs PV'!BZ44=1,1,IF(OR('Création champs PV'!BZ44="V1",'Création champs PV'!BZ44="V2"),"V",IF('Création champs PV'!BZ44="B1","B",IF('Création champs PV'!BZ44="B2","B",IF('Création champs PV'!BZ44="1a","1a","")))))</f>
        <v/>
      </c>
      <c r="CA39" s="27" t="str">
        <f>IF('Création champs PV'!CA44=1,1,IF(OR('Création champs PV'!CA44="V1",'Création champs PV'!CA44="V2"),"V",IF('Création champs PV'!CA44="B1","B",IF('Création champs PV'!CA44="B2","B",IF('Création champs PV'!CA44="1a","1a","")))))</f>
        <v/>
      </c>
      <c r="CB39" s="27" t="str">
        <f>IF('Création champs PV'!CB44=1,1,IF(OR('Création champs PV'!CB44="V1",'Création champs PV'!CB44="V2"),"V",IF('Création champs PV'!CB44="B1","B",IF('Création champs PV'!CB44="B2","B",IF('Création champs PV'!CB44="1a","1a","")))))</f>
        <v/>
      </c>
      <c r="CC39" s="27" t="str">
        <f>IF('Création champs PV'!CC44=1,1,IF(OR('Création champs PV'!CC44="V1",'Création champs PV'!CC44="V2"),"V",IF('Création champs PV'!CC44="B1","B",IF('Création champs PV'!CC44="B2","B",IF('Création champs PV'!CC44="1a","1a","")))))</f>
        <v/>
      </c>
      <c r="CD39" s="27" t="str">
        <f>IF('Création champs PV'!CD44=1,1,IF(OR('Création champs PV'!CD44="V1",'Création champs PV'!CD44="V2"),"V",IF('Création champs PV'!CD44="B1","B",IF('Création champs PV'!CD44="B2","B",IF('Création champs PV'!CD44="1a","1a","")))))</f>
        <v/>
      </c>
      <c r="CE39" s="27" t="str">
        <f>IF('Création champs PV'!CE44=1,1,IF(OR('Création champs PV'!CE44="V1",'Création champs PV'!CE44="V2"),"V",IF('Création champs PV'!CE44="B1","B",IF('Création champs PV'!CE44="B2","B",IF('Création champs PV'!CE44="1a","1a","")))))</f>
        <v/>
      </c>
      <c r="CF39" s="27" t="str">
        <f>IF('Création champs PV'!CF44=1,1,IF(OR('Création champs PV'!CF44="V1",'Création champs PV'!CF44="V2"),"V",IF('Création champs PV'!CF44="B1","B",IF('Création champs PV'!CF44="B2","B",IF('Création champs PV'!CF44="1a","1a","")))))</f>
        <v/>
      </c>
      <c r="CG39" s="27" t="str">
        <f>IF('Création champs PV'!CG44=1,1,IF(OR('Création champs PV'!CG44="V1",'Création champs PV'!CG44="V2"),"V",IF('Création champs PV'!CG44="B1","B",IF('Création champs PV'!CG44="B2","B",IF('Création champs PV'!CG44="1a","1a","")))))</f>
        <v/>
      </c>
      <c r="CH39" s="27" t="str">
        <f>IF('Création champs PV'!CH44=1,1,IF(OR('Création champs PV'!CH44="V1",'Création champs PV'!CH44="V2"),"V",IF('Création champs PV'!CH44="B1","B",IF('Création champs PV'!CH44="B2","B",IF('Création champs PV'!CH44="1a","1a","")))))</f>
        <v/>
      </c>
      <c r="CI39" s="27" t="str">
        <f>IF('Création champs PV'!CI44=1,1,IF(OR('Création champs PV'!CI44="V1",'Création champs PV'!CI44="V2"),"V",IF('Création champs PV'!CI44="B1","B",IF('Création champs PV'!CI44="B2","B",IF('Création champs PV'!CI44="1a","1a","")))))</f>
        <v/>
      </c>
      <c r="CJ39" s="27" t="str">
        <f>IF('Création champs PV'!CJ44=1,1,IF(OR('Création champs PV'!CJ44="V1",'Création champs PV'!CJ44="V2"),"V",IF('Création champs PV'!CJ44="B1","B",IF('Création champs PV'!CJ44="B2","B",IF('Création champs PV'!CJ44="1a","1a","")))))</f>
        <v/>
      </c>
      <c r="CK39" s="27" t="str">
        <f>IF('Création champs PV'!CK44=1,1,IF(OR('Création champs PV'!CK44="V1",'Création champs PV'!CK44="V2"),"V",IF('Création champs PV'!CK44="B1","B",IF('Création champs PV'!CK44="B2","B",IF('Création champs PV'!CK44="1a","1a","")))))</f>
        <v/>
      </c>
      <c r="CL39" s="27" t="str">
        <f>IF('Création champs PV'!CL44=1,1,IF(OR('Création champs PV'!CL44="V1",'Création champs PV'!CL44="V2"),"V",IF('Création champs PV'!CL44="B1","B",IF('Création champs PV'!CL44="B2","B",IF('Création champs PV'!CL44="1a","1a","")))))</f>
        <v/>
      </c>
      <c r="CM39" s="27" t="str">
        <f>IF('Création champs PV'!CM44=1,1,IF(OR('Création champs PV'!CM44="V1",'Création champs PV'!CM44="V2"),"V",IF('Création champs PV'!CM44="B1","B",IF('Création champs PV'!CM44="B2","B",IF('Création champs PV'!CM44="1a","1a","")))))</f>
        <v/>
      </c>
      <c r="CN39" s="27" t="str">
        <f>IF('Création champs PV'!CN44=1,1,IF(OR('Création champs PV'!CN44="V1",'Création champs PV'!CN44="V2"),"V",IF('Création champs PV'!CN44="B1","B",IF('Création champs PV'!CN44="B2","B",IF('Création champs PV'!CN44="1a","1a","")))))</f>
        <v/>
      </c>
      <c r="CO39" s="27" t="str">
        <f>IF('Création champs PV'!CO44=1,1,IF(OR('Création champs PV'!CO44="V1",'Création champs PV'!CO44="V2"),"V",IF('Création champs PV'!CO44="B1","B",IF('Création champs PV'!CO44="B2","B",IF('Création champs PV'!CO44="1a","1a","")))))</f>
        <v/>
      </c>
      <c r="CP39" s="27" t="str">
        <f>IF('Création champs PV'!CP44=1,1,IF(OR('Création champs PV'!CP44="V1",'Création champs PV'!CP44="V2"),"V",IF('Création champs PV'!CP44="B1","B",IF('Création champs PV'!CP44="B2","B",IF('Création champs PV'!CP44="1a","1a","")))))</f>
        <v/>
      </c>
      <c r="CQ39" s="27" t="str">
        <f>IF('Création champs PV'!CQ44=1,1,IF(OR('Création champs PV'!CQ44="V1",'Création champs PV'!CQ44="V2"),"V",IF('Création champs PV'!CQ44="B1","B",IF('Création champs PV'!CQ44="B2","B",IF('Création champs PV'!CQ44="1a","1a","")))))</f>
        <v/>
      </c>
      <c r="CR39" s="27" t="str">
        <f>IF('Création champs PV'!CR44=1,1,IF(OR('Création champs PV'!CR44="V1",'Création champs PV'!CR44="V2"),"V",IF('Création champs PV'!CR44="B1","B",IF('Création champs PV'!CR44="B2","B",IF('Création champs PV'!CR44="1a","1a","")))))</f>
        <v/>
      </c>
      <c r="CS39" s="27" t="str">
        <f>IF('Création champs PV'!CS44=1,1,IF(OR('Création champs PV'!CS44="V1",'Création champs PV'!CS44="V2"),"V",IF('Création champs PV'!CS44="B1","B",IF('Création champs PV'!CS44="B2","B",IF('Création champs PV'!CS44="1a","1a","")))))</f>
        <v/>
      </c>
      <c r="CT39" s="27" t="str">
        <f>IF('Création champs PV'!CT44=1,1,IF(OR('Création champs PV'!CT44="V1",'Création champs PV'!CT44="V2"),"V",IF('Création champs PV'!CT44="B1","B",IF('Création champs PV'!CT44="B2","B",IF('Création champs PV'!CT44="1a","1a","")))))</f>
        <v/>
      </c>
      <c r="CU39" s="27" t="str">
        <f>IF('Création champs PV'!CU44=1,1,IF(OR('Création champs PV'!CU44="V1",'Création champs PV'!CU44="V2"),"V",IF('Création champs PV'!CU44="B1","B",IF('Création champs PV'!CU44="B2","B",IF('Création champs PV'!CU44="1a","1a","")))))</f>
        <v/>
      </c>
      <c r="CV39" s="27" t="str">
        <f>IF('Création champs PV'!CV44=1,1,IF(OR('Création champs PV'!CV44="V1",'Création champs PV'!CV44="V2"),"V",IF('Création champs PV'!CV44="B1","B",IF('Création champs PV'!CV44="B2","B",IF('Création champs PV'!CV44="1a","1a","")))))</f>
        <v/>
      </c>
      <c r="CW39" s="27" t="str">
        <f>IF('Création champs PV'!CW44=1,1,IF(OR('Création champs PV'!CW44="V1",'Création champs PV'!CW44="V2"),"V",IF('Création champs PV'!CW44="B1","B",IF('Création champs PV'!CW44="B2","B",IF('Création champs PV'!CW44="1a","1a","")))))</f>
        <v/>
      </c>
      <c r="CX39" s="27" t="str">
        <f>IF('Création champs PV'!CX44=1,1,IF(OR('Création champs PV'!CX44="V1",'Création champs PV'!CX44="V2"),"V",IF('Création champs PV'!CX44="B1","B",IF('Création champs PV'!CX44="B2","B",IF('Création champs PV'!CX44="1a","1a","")))))</f>
        <v/>
      </c>
      <c r="CY39" s="27" t="str">
        <f>IF('Création champs PV'!CY44=1,1,IF(OR('Création champs PV'!CY44="V1",'Création champs PV'!CY44="V2"),"V",IF('Création champs PV'!CY44="B1","B",IF('Création champs PV'!CY44="B2","B",IF('Création champs PV'!CY44="1a","1a","")))))</f>
        <v/>
      </c>
      <c r="CZ39" s="27" t="str">
        <f>IF('Création champs PV'!CZ44=1,1,IF(OR('Création champs PV'!CZ44="V1",'Création champs PV'!CZ44="V2"),"V",IF('Création champs PV'!CZ44="B1","B",IF('Création champs PV'!CZ44="B2","B",IF('Création champs PV'!CZ44="1a","1a","")))))</f>
        <v/>
      </c>
      <c r="DA39" s="27" t="str">
        <f>IF('Création champs PV'!DA44=1,1,IF(OR('Création champs PV'!DA44="V1",'Création champs PV'!DA44="V2"),"V",IF('Création champs PV'!DA44="B1","B",IF('Création champs PV'!DA44="B2","B",IF('Création champs PV'!DA44="1a","1a","")))))</f>
        <v/>
      </c>
      <c r="DB39" s="27" t="str">
        <f>IF('Création champs PV'!DB44=1,1,IF(OR('Création champs PV'!DB44="V1",'Création champs PV'!DB44="V2"),"V",IF('Création champs PV'!DB44="B1","B",IF('Création champs PV'!DB44="B2","B",IF('Création champs PV'!DB44="1a","1a","")))))</f>
        <v/>
      </c>
      <c r="DC39" s="27" t="str">
        <f>IF('Création champs PV'!DC44=1,1,IF(OR('Création champs PV'!DC44="V1",'Création champs PV'!DC44="V2"),"V",IF('Création champs PV'!DC44="B1","B",IF('Création champs PV'!DC44="B2","B",IF('Création champs PV'!DC44="1a","1a","")))))</f>
        <v/>
      </c>
      <c r="DD39" s="28" t="str">
        <f>IF('Création champs PV'!DD44=1,1,IF(OR('Création champs PV'!DD44="V1",'Création champs PV'!DD44="V2"),"V",IF('Création champs PV'!DD44="B1","B",IF('Création champs PV'!DD44="B2","B",IF('Création champs PV'!DD44="1a","1a","")))))</f>
        <v/>
      </c>
      <c r="DE39" s="37"/>
    </row>
    <row r="40" spans="2:109" ht="21" customHeight="1" x14ac:dyDescent="0.35">
      <c r="B40" s="36"/>
      <c r="C40" s="26" t="str">
        <f>IF('Création champs PV'!C45=1,1,IF(OR('Création champs PV'!C45="V1",'Création champs PV'!C45="V2"),"V",IF('Création champs PV'!C45="B1","B",IF('Création champs PV'!C45="B2","B",IF('Création champs PV'!C45="1a","1a","")))))</f>
        <v/>
      </c>
      <c r="D40" s="27" t="str">
        <f>IF('Création champs PV'!D45=1,1,IF(OR('Création champs PV'!D45="V1",'Création champs PV'!D45="V2"),"V",IF('Création champs PV'!D45="B1","B",IF('Création champs PV'!D45="B2","B",IF('Création champs PV'!D45="1a","1a","")))))</f>
        <v/>
      </c>
      <c r="E40" s="27" t="str">
        <f>IF('Création champs PV'!E45=1,1,IF(OR('Création champs PV'!E45="V1",'Création champs PV'!E45="V2"),"V",IF('Création champs PV'!E45="B1","B",IF('Création champs PV'!E45="B2","B",IF('Création champs PV'!E45="1a","1a","")))))</f>
        <v/>
      </c>
      <c r="F40" s="27" t="str">
        <f>IF('Création champs PV'!F45=1,1,IF(OR('Création champs PV'!F45="V1",'Création champs PV'!F45="V2"),"V",IF('Création champs PV'!F45="B1","B",IF('Création champs PV'!F45="B2","B",IF('Création champs PV'!F45="1a","1a","")))))</f>
        <v/>
      </c>
      <c r="G40" s="27" t="str">
        <f>IF('Création champs PV'!G45=1,1,IF(OR('Création champs PV'!G45="V1",'Création champs PV'!G45="V2"),"V",IF('Création champs PV'!G45="B1","B",IF('Création champs PV'!G45="B2","B",IF('Création champs PV'!G45="1a","1a","")))))</f>
        <v/>
      </c>
      <c r="H40" s="27" t="str">
        <f>IF('Création champs PV'!H45=1,1,IF(OR('Création champs PV'!H45="V1",'Création champs PV'!H45="V2"),"V",IF('Création champs PV'!H45="B1","B",IF('Création champs PV'!H45="B2","B",IF('Création champs PV'!H45="1a","1a","")))))</f>
        <v/>
      </c>
      <c r="I40" s="27" t="str">
        <f>IF('Création champs PV'!I45=1,1,IF(OR('Création champs PV'!I45="V1",'Création champs PV'!I45="V2"),"V",IF('Création champs PV'!I45="B1","B",IF('Création champs PV'!I45="B2","B",IF('Création champs PV'!I45="1a","1a","")))))</f>
        <v/>
      </c>
      <c r="J40" s="27" t="str">
        <f>IF('Création champs PV'!J45=1,1,IF(OR('Création champs PV'!J45="V1",'Création champs PV'!J45="V2"),"V",IF('Création champs PV'!J45="B1","B",IF('Création champs PV'!J45="B2","B",IF('Création champs PV'!J45="1a","1a","")))))</f>
        <v/>
      </c>
      <c r="K40" s="27" t="str">
        <f>IF('Création champs PV'!K45=1,1,IF(OR('Création champs PV'!K45="V1",'Création champs PV'!K45="V2"),"V",IF('Création champs PV'!K45="B1","B",IF('Création champs PV'!K45="B2","B",IF('Création champs PV'!K45="1a","1a","")))))</f>
        <v/>
      </c>
      <c r="L40" s="27" t="str">
        <f>IF('Création champs PV'!L45=1,1,IF(OR('Création champs PV'!L45="V1",'Création champs PV'!L45="V2"),"V",IF('Création champs PV'!L45="B1","B",IF('Création champs PV'!L45="B2","B",IF('Création champs PV'!L45="1a","1a","")))))</f>
        <v/>
      </c>
      <c r="M40" s="27" t="str">
        <f>IF('Création champs PV'!M45=1,1,IF(OR('Création champs PV'!M45="V1",'Création champs PV'!M45="V2"),"V",IF('Création champs PV'!M45="B1","B",IF('Création champs PV'!M45="B2","B",IF('Création champs PV'!M45="1a","1a","")))))</f>
        <v/>
      </c>
      <c r="N40" s="27" t="str">
        <f>IF('Création champs PV'!N45=1,1,IF(OR('Création champs PV'!N45="V1",'Création champs PV'!N45="V2"),"V",IF('Création champs PV'!N45="B1","B",IF('Création champs PV'!N45="B2","B",IF('Création champs PV'!N45="1a","1a","")))))</f>
        <v/>
      </c>
      <c r="O40" s="27" t="str">
        <f>IF('Création champs PV'!O45=1,1,IF(OR('Création champs PV'!O45="V1",'Création champs PV'!O45="V2"),"V",IF('Création champs PV'!O45="B1","B",IF('Création champs PV'!O45="B2","B",IF('Création champs PV'!O45="1a","1a","")))))</f>
        <v/>
      </c>
      <c r="P40" s="27" t="str">
        <f>IF('Création champs PV'!P45=1,1,IF(OR('Création champs PV'!P45="V1",'Création champs PV'!P45="V2"),"V",IF('Création champs PV'!P45="B1","B",IF('Création champs PV'!P45="B2","B",IF('Création champs PV'!P45="1a","1a","")))))</f>
        <v/>
      </c>
      <c r="Q40" s="27" t="str">
        <f>IF('Création champs PV'!Q45=1,1,IF(OR('Création champs PV'!Q45="V1",'Création champs PV'!Q45="V2"),"V",IF('Création champs PV'!Q45="B1","B",IF('Création champs PV'!Q45="B2","B",IF('Création champs PV'!Q45="1a","1a","")))))</f>
        <v/>
      </c>
      <c r="R40" s="27" t="str">
        <f>IF('Création champs PV'!R45=1,1,IF(OR('Création champs PV'!R45="V1",'Création champs PV'!R45="V2"),"V",IF('Création champs PV'!R45="B1","B",IF('Création champs PV'!R45="B2","B",IF('Création champs PV'!R45="1a","1a","")))))</f>
        <v/>
      </c>
      <c r="S40" s="27" t="str">
        <f>IF('Création champs PV'!S45=1,1,IF(OR('Création champs PV'!S45="V1",'Création champs PV'!S45="V2"),"V",IF('Création champs PV'!S45="B1","B",IF('Création champs PV'!S45="B2","B",IF('Création champs PV'!S45="1a","1a","")))))</f>
        <v/>
      </c>
      <c r="T40" s="27" t="str">
        <f>IF('Création champs PV'!T45=1,1,IF(OR('Création champs PV'!T45="V1",'Création champs PV'!T45="V2"),"V",IF('Création champs PV'!T45="B1","B",IF('Création champs PV'!T45="B2","B",IF('Création champs PV'!T45="1a","1a","")))))</f>
        <v/>
      </c>
      <c r="U40" s="27" t="str">
        <f>IF('Création champs PV'!U45=1,1,IF(OR('Création champs PV'!U45="V1",'Création champs PV'!U45="V2"),"V",IF('Création champs PV'!U45="B1","B",IF('Création champs PV'!U45="B2","B",IF('Création champs PV'!U45="1a","1a","")))))</f>
        <v/>
      </c>
      <c r="V40" s="27" t="str">
        <f>IF('Création champs PV'!V45=1,1,IF(OR('Création champs PV'!V45="V1",'Création champs PV'!V45="V2"),"V",IF('Création champs PV'!V45="B1","B",IF('Création champs PV'!V45="B2","B",IF('Création champs PV'!V45="1a","1a","")))))</f>
        <v/>
      </c>
      <c r="W40" s="27" t="str">
        <f>IF('Création champs PV'!W45=1,1,IF(OR('Création champs PV'!W45="V1",'Création champs PV'!W45="V2"),"V",IF('Création champs PV'!W45="B1","B",IF('Création champs PV'!W45="B2","B",IF('Création champs PV'!W45="1a","1a","")))))</f>
        <v/>
      </c>
      <c r="X40" s="27" t="str">
        <f>IF('Création champs PV'!X45=1,1,IF(OR('Création champs PV'!X45="V1",'Création champs PV'!X45="V2"),"V",IF('Création champs PV'!X45="B1","B",IF('Création champs PV'!X45="B2","B",IF('Création champs PV'!X45="1a","1a","")))))</f>
        <v/>
      </c>
      <c r="Y40" s="27" t="str">
        <f>IF('Création champs PV'!Y45=1,1,IF(OR('Création champs PV'!Y45="V1",'Création champs PV'!Y45="V2"),"V",IF('Création champs PV'!Y45="B1","B",IF('Création champs PV'!Y45="B2","B",IF('Création champs PV'!Y45="1a","1a","")))))</f>
        <v/>
      </c>
      <c r="Z40" s="27" t="str">
        <f>IF('Création champs PV'!Z45=1,1,IF(OR('Création champs PV'!Z45="V1",'Création champs PV'!Z45="V2"),"V",IF('Création champs PV'!Z45="B1","B",IF('Création champs PV'!Z45="B2","B",IF('Création champs PV'!Z45="1a","1a","")))))</f>
        <v/>
      </c>
      <c r="AA40" s="27" t="str">
        <f>IF('Création champs PV'!AA45=1,1,IF(OR('Création champs PV'!AA45="V1",'Création champs PV'!AA45="V2"),"V",IF('Création champs PV'!AA45="B1","B",IF('Création champs PV'!AA45="B2","B",IF('Création champs PV'!AA45="1a","1a","")))))</f>
        <v/>
      </c>
      <c r="AB40" s="27" t="str">
        <f>IF('Création champs PV'!AB45=1,1,IF(OR('Création champs PV'!AB45="V1",'Création champs PV'!AB45="V2"),"V",IF('Création champs PV'!AB45="B1","B",IF('Création champs PV'!AB45="B2","B",IF('Création champs PV'!AB45="1a","1a","")))))</f>
        <v/>
      </c>
      <c r="AC40" s="27" t="str">
        <f>IF('Création champs PV'!AC45=1,1,IF(OR('Création champs PV'!AC45="V1",'Création champs PV'!AC45="V2"),"V",IF('Création champs PV'!AC45="B1","B",IF('Création champs PV'!AC45="B2","B",IF('Création champs PV'!AC45="1a","1a","")))))</f>
        <v/>
      </c>
      <c r="AD40" s="27" t="str">
        <f>IF('Création champs PV'!AD45=1,1,IF(OR('Création champs PV'!AD45="V1",'Création champs PV'!AD45="V2"),"V",IF('Création champs PV'!AD45="B1","B",IF('Création champs PV'!AD45="B2","B",IF('Création champs PV'!AD45="1a","1a","")))))</f>
        <v/>
      </c>
      <c r="AE40" s="27" t="str">
        <f>IF('Création champs PV'!AE45=1,1,IF(OR('Création champs PV'!AE45="V1",'Création champs PV'!AE45="V2"),"V",IF('Création champs PV'!AE45="B1","B",IF('Création champs PV'!AE45="B2","B",IF('Création champs PV'!AE45="1a","1a","")))))</f>
        <v/>
      </c>
      <c r="AF40" s="27" t="str">
        <f>IF('Création champs PV'!AF45=1,1,IF(OR('Création champs PV'!AF45="V1",'Création champs PV'!AF45="V2"),"V",IF('Création champs PV'!AF45="B1","B",IF('Création champs PV'!AF45="B2","B",IF('Création champs PV'!AF45="1a","1a","")))))</f>
        <v/>
      </c>
      <c r="AG40" s="27" t="str">
        <f>IF('Création champs PV'!AG45=1,1,IF(OR('Création champs PV'!AG45="V1",'Création champs PV'!AG45="V2"),"V",IF('Création champs PV'!AG45="B1","B",IF('Création champs PV'!AG45="B2","B",IF('Création champs PV'!AG45="1a","1a","")))))</f>
        <v/>
      </c>
      <c r="AH40" s="27" t="str">
        <f>IF('Création champs PV'!AH45=1,1,IF(OR('Création champs PV'!AH45="V1",'Création champs PV'!AH45="V2"),"V",IF('Création champs PV'!AH45="B1","B",IF('Création champs PV'!AH45="B2","B",IF('Création champs PV'!AH45="1a","1a","")))))</f>
        <v/>
      </c>
      <c r="AI40" s="27" t="str">
        <f>IF('Création champs PV'!AI45=1,1,IF(OR('Création champs PV'!AI45="V1",'Création champs PV'!AI45="V2"),"V",IF('Création champs PV'!AI45="B1","B",IF('Création champs PV'!AI45="B2","B",IF('Création champs PV'!AI45="1a","1a","")))))</f>
        <v/>
      </c>
      <c r="AJ40" s="27" t="str">
        <f>IF('Création champs PV'!AJ45=1,1,IF(OR('Création champs PV'!AJ45="V1",'Création champs PV'!AJ45="V2"),"V",IF('Création champs PV'!AJ45="B1","B",IF('Création champs PV'!AJ45="B2","B",IF('Création champs PV'!AJ45="1a","1a","")))))</f>
        <v/>
      </c>
      <c r="AK40" s="27" t="str">
        <f>IF('Création champs PV'!AK45=1,1,IF(OR('Création champs PV'!AK45="V1",'Création champs PV'!AK45="V2"),"V",IF('Création champs PV'!AK45="B1","B",IF('Création champs PV'!AK45="B2","B",IF('Création champs PV'!AK45="1a","1a","")))))</f>
        <v/>
      </c>
      <c r="AL40" s="27" t="str">
        <f>IF('Création champs PV'!AL45=1,1,IF(OR('Création champs PV'!AL45="V1",'Création champs PV'!AL45="V2"),"V",IF('Création champs PV'!AL45="B1","B",IF('Création champs PV'!AL45="B2","B",IF('Création champs PV'!AL45="1a","1a","")))))</f>
        <v/>
      </c>
      <c r="AM40" s="27" t="str">
        <f>IF('Création champs PV'!AM45=1,1,IF(OR('Création champs PV'!AM45="V1",'Création champs PV'!AM45="V2"),"V",IF('Création champs PV'!AM45="B1","B",IF('Création champs PV'!AM45="B2","B",IF('Création champs PV'!AM45="1a","1a","")))))</f>
        <v/>
      </c>
      <c r="AN40" s="27" t="str">
        <f>IF('Création champs PV'!AN45=1,1,IF(OR('Création champs PV'!AN45="V1",'Création champs PV'!AN45="V2"),"V",IF('Création champs PV'!AN45="B1","B",IF('Création champs PV'!AN45="B2","B",IF('Création champs PV'!AN45="1a","1a","")))))</f>
        <v/>
      </c>
      <c r="AO40" s="27" t="str">
        <f>IF('Création champs PV'!AO45=1,1,IF(OR('Création champs PV'!AO45="V1",'Création champs PV'!AO45="V2"),"V",IF('Création champs PV'!AO45="B1","B",IF('Création champs PV'!AO45="B2","B",IF('Création champs PV'!AO45="1a","1a","")))))</f>
        <v/>
      </c>
      <c r="AP40" s="27" t="str">
        <f>IF('Création champs PV'!AP45=1,1,IF(OR('Création champs PV'!AP45="V1",'Création champs PV'!AP45="V2"),"V",IF('Création champs PV'!AP45="B1","B",IF('Création champs PV'!AP45="B2","B",IF('Création champs PV'!AP45="1a","1a","")))))</f>
        <v/>
      </c>
      <c r="AQ40" s="27" t="str">
        <f>IF('Création champs PV'!AQ45=1,1,IF(OR('Création champs PV'!AQ45="V1",'Création champs PV'!AQ45="V2"),"V",IF('Création champs PV'!AQ45="B1","B",IF('Création champs PV'!AQ45="B2","B",IF('Création champs PV'!AQ45="1a","1a","")))))</f>
        <v/>
      </c>
      <c r="AR40" s="27" t="str">
        <f>IF('Création champs PV'!AR45=1,1,IF(OR('Création champs PV'!AR45="V1",'Création champs PV'!AR45="V2"),"V",IF('Création champs PV'!AR45="B1","B",IF('Création champs PV'!AR45="B2","B",IF('Création champs PV'!AR45="1a","1a","")))))</f>
        <v/>
      </c>
      <c r="AS40" s="27" t="str">
        <f>IF('Création champs PV'!AS45=1,1,IF(OR('Création champs PV'!AS45="V1",'Création champs PV'!AS45="V2"),"V",IF('Création champs PV'!AS45="B1","B",IF('Création champs PV'!AS45="B2","B",IF('Création champs PV'!AS45="1a","1a","")))))</f>
        <v/>
      </c>
      <c r="AT40" s="27" t="str">
        <f>IF('Création champs PV'!AT45=1,1,IF(OR('Création champs PV'!AT45="V1",'Création champs PV'!AT45="V2"),"V",IF('Création champs PV'!AT45="B1","B",IF('Création champs PV'!AT45="B2","B",IF('Création champs PV'!AT45="1a","1a","")))))</f>
        <v/>
      </c>
      <c r="AU40" s="27" t="str">
        <f>IF('Création champs PV'!AU45=1,1,IF(OR('Création champs PV'!AU45="V1",'Création champs PV'!AU45="V2"),"V",IF('Création champs PV'!AU45="B1","B",IF('Création champs PV'!AU45="B2","B",IF('Création champs PV'!AU45="1a","1a","")))))</f>
        <v/>
      </c>
      <c r="AV40" s="27" t="str">
        <f>IF('Création champs PV'!AV45=1,1,IF(OR('Création champs PV'!AV45="V1",'Création champs PV'!AV45="V2"),"V",IF('Création champs PV'!AV45="B1","B",IF('Création champs PV'!AV45="B2","B",IF('Création champs PV'!AV45="1a","1a","")))))</f>
        <v/>
      </c>
      <c r="AW40" s="27" t="str">
        <f>IF('Création champs PV'!AW45=1,1,IF(OR('Création champs PV'!AW45="V1",'Création champs PV'!AW45="V2"),"V",IF('Création champs PV'!AW45="B1","B",IF('Création champs PV'!AW45="B2","B",IF('Création champs PV'!AW45="1a","1a","")))))</f>
        <v/>
      </c>
      <c r="AX40" s="27" t="str">
        <f>IF('Création champs PV'!AX45=1,1,IF(OR('Création champs PV'!AX45="V1",'Création champs PV'!AX45="V2"),"V",IF('Création champs PV'!AX45="B1","B",IF('Création champs PV'!AX45="B2","B",IF('Création champs PV'!AX45="1a","1a","")))))</f>
        <v/>
      </c>
      <c r="AY40" s="27" t="str">
        <f>IF('Création champs PV'!AY45=1,1,IF(OR('Création champs PV'!AY45="V1",'Création champs PV'!AY45="V2"),"V",IF('Création champs PV'!AY45="B1","B",IF('Création champs PV'!AY45="B2","B",IF('Création champs PV'!AY45="1a","1a","")))))</f>
        <v/>
      </c>
      <c r="AZ40" s="27" t="str">
        <f>IF('Création champs PV'!AZ45=1,1,IF(OR('Création champs PV'!AZ45="V1",'Création champs PV'!AZ45="V2"),"V",IF('Création champs PV'!AZ45="B1","B",IF('Création champs PV'!AZ45="B2","B",IF('Création champs PV'!AZ45="1a","1a","")))))</f>
        <v/>
      </c>
      <c r="BA40" s="27" t="str">
        <f>IF('Création champs PV'!BA45=1,1,IF(OR('Création champs PV'!BA45="V1",'Création champs PV'!BA45="V2"),"V",IF('Création champs PV'!BA45="B1","B",IF('Création champs PV'!BA45="B2","B",IF('Création champs PV'!BA45="1a","1a","")))))</f>
        <v/>
      </c>
      <c r="BB40" s="27" t="str">
        <f>IF('Création champs PV'!BB45=1,1,IF(OR('Création champs PV'!BB45="V1",'Création champs PV'!BB45="V2"),"V",IF('Création champs PV'!BB45="B1","B",IF('Création champs PV'!BB45="B2","B",IF('Création champs PV'!BB45="1a","1a","")))))</f>
        <v/>
      </c>
      <c r="BC40" s="27" t="str">
        <f>IF('Création champs PV'!BC45=1,1,IF(OR('Création champs PV'!BC45="V1",'Création champs PV'!BC45="V2"),"V",IF('Création champs PV'!BC45="B1","B",IF('Création champs PV'!BC45="B2","B",IF('Création champs PV'!BC45="1a","1a","")))))</f>
        <v/>
      </c>
      <c r="BD40" s="27" t="str">
        <f>IF('Création champs PV'!BD45=1,1,IF(OR('Création champs PV'!BD45="V1",'Création champs PV'!BD45="V2"),"V",IF('Création champs PV'!BD45="B1","B",IF('Création champs PV'!BD45="B2","B",IF('Création champs PV'!BD45="1a","1a","")))))</f>
        <v/>
      </c>
      <c r="BE40" s="27" t="str">
        <f>IF('Création champs PV'!BE45=1,1,IF(OR('Création champs PV'!BE45="V1",'Création champs PV'!BE45="V2"),"V",IF('Création champs PV'!BE45="B1","B",IF('Création champs PV'!BE45="B2","B",IF('Création champs PV'!BE45="1a","1a","")))))</f>
        <v/>
      </c>
      <c r="BF40" s="27" t="str">
        <f>IF('Création champs PV'!BF45=1,1,IF(OR('Création champs PV'!BF45="V1",'Création champs PV'!BF45="V2"),"V",IF('Création champs PV'!BF45="B1","B",IF('Création champs PV'!BF45="B2","B",IF('Création champs PV'!BF45="1a","1a","")))))</f>
        <v/>
      </c>
      <c r="BG40" s="27" t="str">
        <f>IF('Création champs PV'!BG45=1,1,IF(OR('Création champs PV'!BG45="V1",'Création champs PV'!BG45="V2"),"V",IF('Création champs PV'!BG45="B1","B",IF('Création champs PV'!BG45="B2","B",IF('Création champs PV'!BG45="1a","1a","")))))</f>
        <v/>
      </c>
      <c r="BH40" s="27" t="str">
        <f>IF('Création champs PV'!BH45=1,1,IF(OR('Création champs PV'!BH45="V1",'Création champs PV'!BH45="V2"),"V",IF('Création champs PV'!BH45="B1","B",IF('Création champs PV'!BH45="B2","B",IF('Création champs PV'!BH45="1a","1a","")))))</f>
        <v/>
      </c>
      <c r="BI40" s="27" t="str">
        <f>IF('Création champs PV'!BI45=1,1,IF(OR('Création champs PV'!BI45="V1",'Création champs PV'!BI45="V2"),"V",IF('Création champs PV'!BI45="B1","B",IF('Création champs PV'!BI45="B2","B",IF('Création champs PV'!BI45="1a","1a","")))))</f>
        <v/>
      </c>
      <c r="BJ40" s="27" t="str">
        <f>IF('Création champs PV'!BJ45=1,1,IF(OR('Création champs PV'!BJ45="V1",'Création champs PV'!BJ45="V2"),"V",IF('Création champs PV'!BJ45="B1","B",IF('Création champs PV'!BJ45="B2","B",IF('Création champs PV'!BJ45="1a","1a","")))))</f>
        <v/>
      </c>
      <c r="BK40" s="27" t="str">
        <f>IF('Création champs PV'!BK45=1,1,IF(OR('Création champs PV'!BK45="V1",'Création champs PV'!BK45="V2"),"V",IF('Création champs PV'!BK45="B1","B",IF('Création champs PV'!BK45="B2","B",IF('Création champs PV'!BK45="1a","1a","")))))</f>
        <v/>
      </c>
      <c r="BL40" s="27" t="str">
        <f>IF('Création champs PV'!BL45=1,1,IF(OR('Création champs PV'!BL45="V1",'Création champs PV'!BL45="V2"),"V",IF('Création champs PV'!BL45="B1","B",IF('Création champs PV'!BL45="B2","B",IF('Création champs PV'!BL45="1a","1a","")))))</f>
        <v/>
      </c>
      <c r="BM40" s="27" t="str">
        <f>IF('Création champs PV'!BM45=1,1,IF(OR('Création champs PV'!BM45="V1",'Création champs PV'!BM45="V2"),"V",IF('Création champs PV'!BM45="B1","B",IF('Création champs PV'!BM45="B2","B",IF('Création champs PV'!BM45="1a","1a","")))))</f>
        <v/>
      </c>
      <c r="BN40" s="27" t="str">
        <f>IF('Création champs PV'!BN45=1,1,IF(OR('Création champs PV'!BN45="V1",'Création champs PV'!BN45="V2"),"V",IF('Création champs PV'!BN45="B1","B",IF('Création champs PV'!BN45="B2","B",IF('Création champs PV'!BN45="1a","1a","")))))</f>
        <v/>
      </c>
      <c r="BO40" s="27" t="str">
        <f>IF('Création champs PV'!BO45=1,1,IF(OR('Création champs PV'!BO45="V1",'Création champs PV'!BO45="V2"),"V",IF('Création champs PV'!BO45="B1","B",IF('Création champs PV'!BO45="B2","B",IF('Création champs PV'!BO45="1a","1a","")))))</f>
        <v/>
      </c>
      <c r="BP40" s="27" t="str">
        <f>IF('Création champs PV'!BP45=1,1,IF(OR('Création champs PV'!BP45="V1",'Création champs PV'!BP45="V2"),"V",IF('Création champs PV'!BP45="B1","B",IF('Création champs PV'!BP45="B2","B",IF('Création champs PV'!BP45="1a","1a","")))))</f>
        <v/>
      </c>
      <c r="BQ40" s="27" t="str">
        <f>IF('Création champs PV'!BQ45=1,1,IF(OR('Création champs PV'!BQ45="V1",'Création champs PV'!BQ45="V2"),"V",IF('Création champs PV'!BQ45="B1","B",IF('Création champs PV'!BQ45="B2","B",IF('Création champs PV'!BQ45="1a","1a","")))))</f>
        <v/>
      </c>
      <c r="BR40" s="27" t="str">
        <f>IF('Création champs PV'!BR45=1,1,IF(OR('Création champs PV'!BR45="V1",'Création champs PV'!BR45="V2"),"V",IF('Création champs PV'!BR45="B1","B",IF('Création champs PV'!BR45="B2","B",IF('Création champs PV'!BR45="1a","1a","")))))</f>
        <v/>
      </c>
      <c r="BS40" s="27" t="str">
        <f>IF('Création champs PV'!BS45=1,1,IF(OR('Création champs PV'!BS45="V1",'Création champs PV'!BS45="V2"),"V",IF('Création champs PV'!BS45="B1","B",IF('Création champs PV'!BS45="B2","B",IF('Création champs PV'!BS45="1a","1a","")))))</f>
        <v/>
      </c>
      <c r="BT40" s="27" t="str">
        <f>IF('Création champs PV'!BT45=1,1,IF(OR('Création champs PV'!BT45="V1",'Création champs PV'!BT45="V2"),"V",IF('Création champs PV'!BT45="B1","B",IF('Création champs PV'!BT45="B2","B",IF('Création champs PV'!BT45="1a","1a","")))))</f>
        <v/>
      </c>
      <c r="BU40" s="27" t="str">
        <f>IF('Création champs PV'!BU45=1,1,IF(OR('Création champs PV'!BU45="V1",'Création champs PV'!BU45="V2"),"V",IF('Création champs PV'!BU45="B1","B",IF('Création champs PV'!BU45="B2","B",IF('Création champs PV'!BU45="1a","1a","")))))</f>
        <v/>
      </c>
      <c r="BV40" s="27" t="str">
        <f>IF('Création champs PV'!BV45=1,1,IF(OR('Création champs PV'!BV45="V1",'Création champs PV'!BV45="V2"),"V",IF('Création champs PV'!BV45="B1","B",IF('Création champs PV'!BV45="B2","B",IF('Création champs PV'!BV45="1a","1a","")))))</f>
        <v/>
      </c>
      <c r="BW40" s="27" t="str">
        <f>IF('Création champs PV'!BW45=1,1,IF(OR('Création champs PV'!BW45="V1",'Création champs PV'!BW45="V2"),"V",IF('Création champs PV'!BW45="B1","B",IF('Création champs PV'!BW45="B2","B",IF('Création champs PV'!BW45="1a","1a","")))))</f>
        <v/>
      </c>
      <c r="BX40" s="27" t="str">
        <f>IF('Création champs PV'!BX45=1,1,IF(OR('Création champs PV'!BX45="V1",'Création champs PV'!BX45="V2"),"V",IF('Création champs PV'!BX45="B1","B",IF('Création champs PV'!BX45="B2","B",IF('Création champs PV'!BX45="1a","1a","")))))</f>
        <v/>
      </c>
      <c r="BY40" s="27" t="str">
        <f>IF('Création champs PV'!BY45=1,1,IF(OR('Création champs PV'!BY45="V1",'Création champs PV'!BY45="V2"),"V",IF('Création champs PV'!BY45="B1","B",IF('Création champs PV'!BY45="B2","B",IF('Création champs PV'!BY45="1a","1a","")))))</f>
        <v/>
      </c>
      <c r="BZ40" s="27" t="str">
        <f>IF('Création champs PV'!BZ45=1,1,IF(OR('Création champs PV'!BZ45="V1",'Création champs PV'!BZ45="V2"),"V",IF('Création champs PV'!BZ45="B1","B",IF('Création champs PV'!BZ45="B2","B",IF('Création champs PV'!BZ45="1a","1a","")))))</f>
        <v/>
      </c>
      <c r="CA40" s="27" t="str">
        <f>IF('Création champs PV'!CA45=1,1,IF(OR('Création champs PV'!CA45="V1",'Création champs PV'!CA45="V2"),"V",IF('Création champs PV'!CA45="B1","B",IF('Création champs PV'!CA45="B2","B",IF('Création champs PV'!CA45="1a","1a","")))))</f>
        <v/>
      </c>
      <c r="CB40" s="27" t="str">
        <f>IF('Création champs PV'!CB45=1,1,IF(OR('Création champs PV'!CB45="V1",'Création champs PV'!CB45="V2"),"V",IF('Création champs PV'!CB45="B1","B",IF('Création champs PV'!CB45="B2","B",IF('Création champs PV'!CB45="1a","1a","")))))</f>
        <v/>
      </c>
      <c r="CC40" s="27" t="str">
        <f>IF('Création champs PV'!CC45=1,1,IF(OR('Création champs PV'!CC45="V1",'Création champs PV'!CC45="V2"),"V",IF('Création champs PV'!CC45="B1","B",IF('Création champs PV'!CC45="B2","B",IF('Création champs PV'!CC45="1a","1a","")))))</f>
        <v/>
      </c>
      <c r="CD40" s="27" t="str">
        <f>IF('Création champs PV'!CD45=1,1,IF(OR('Création champs PV'!CD45="V1",'Création champs PV'!CD45="V2"),"V",IF('Création champs PV'!CD45="B1","B",IF('Création champs PV'!CD45="B2","B",IF('Création champs PV'!CD45="1a","1a","")))))</f>
        <v/>
      </c>
      <c r="CE40" s="27" t="str">
        <f>IF('Création champs PV'!CE45=1,1,IF(OR('Création champs PV'!CE45="V1",'Création champs PV'!CE45="V2"),"V",IF('Création champs PV'!CE45="B1","B",IF('Création champs PV'!CE45="B2","B",IF('Création champs PV'!CE45="1a","1a","")))))</f>
        <v/>
      </c>
      <c r="CF40" s="27" t="str">
        <f>IF('Création champs PV'!CF45=1,1,IF(OR('Création champs PV'!CF45="V1",'Création champs PV'!CF45="V2"),"V",IF('Création champs PV'!CF45="B1","B",IF('Création champs PV'!CF45="B2","B",IF('Création champs PV'!CF45="1a","1a","")))))</f>
        <v/>
      </c>
      <c r="CG40" s="27" t="str">
        <f>IF('Création champs PV'!CG45=1,1,IF(OR('Création champs PV'!CG45="V1",'Création champs PV'!CG45="V2"),"V",IF('Création champs PV'!CG45="B1","B",IF('Création champs PV'!CG45="B2","B",IF('Création champs PV'!CG45="1a","1a","")))))</f>
        <v/>
      </c>
      <c r="CH40" s="27" t="str">
        <f>IF('Création champs PV'!CH45=1,1,IF(OR('Création champs PV'!CH45="V1",'Création champs PV'!CH45="V2"),"V",IF('Création champs PV'!CH45="B1","B",IF('Création champs PV'!CH45="B2","B",IF('Création champs PV'!CH45="1a","1a","")))))</f>
        <v/>
      </c>
      <c r="CI40" s="27" t="str">
        <f>IF('Création champs PV'!CI45=1,1,IF(OR('Création champs PV'!CI45="V1",'Création champs PV'!CI45="V2"),"V",IF('Création champs PV'!CI45="B1","B",IF('Création champs PV'!CI45="B2","B",IF('Création champs PV'!CI45="1a","1a","")))))</f>
        <v/>
      </c>
      <c r="CJ40" s="27" t="str">
        <f>IF('Création champs PV'!CJ45=1,1,IF(OR('Création champs PV'!CJ45="V1",'Création champs PV'!CJ45="V2"),"V",IF('Création champs PV'!CJ45="B1","B",IF('Création champs PV'!CJ45="B2","B",IF('Création champs PV'!CJ45="1a","1a","")))))</f>
        <v/>
      </c>
      <c r="CK40" s="27" t="str">
        <f>IF('Création champs PV'!CK45=1,1,IF(OR('Création champs PV'!CK45="V1",'Création champs PV'!CK45="V2"),"V",IF('Création champs PV'!CK45="B1","B",IF('Création champs PV'!CK45="B2","B",IF('Création champs PV'!CK45="1a","1a","")))))</f>
        <v/>
      </c>
      <c r="CL40" s="27" t="str">
        <f>IF('Création champs PV'!CL45=1,1,IF(OR('Création champs PV'!CL45="V1",'Création champs PV'!CL45="V2"),"V",IF('Création champs PV'!CL45="B1","B",IF('Création champs PV'!CL45="B2","B",IF('Création champs PV'!CL45="1a","1a","")))))</f>
        <v/>
      </c>
      <c r="CM40" s="27" t="str">
        <f>IF('Création champs PV'!CM45=1,1,IF(OR('Création champs PV'!CM45="V1",'Création champs PV'!CM45="V2"),"V",IF('Création champs PV'!CM45="B1","B",IF('Création champs PV'!CM45="B2","B",IF('Création champs PV'!CM45="1a","1a","")))))</f>
        <v/>
      </c>
      <c r="CN40" s="27" t="str">
        <f>IF('Création champs PV'!CN45=1,1,IF(OR('Création champs PV'!CN45="V1",'Création champs PV'!CN45="V2"),"V",IF('Création champs PV'!CN45="B1","B",IF('Création champs PV'!CN45="B2","B",IF('Création champs PV'!CN45="1a","1a","")))))</f>
        <v/>
      </c>
      <c r="CO40" s="27" t="str">
        <f>IF('Création champs PV'!CO45=1,1,IF(OR('Création champs PV'!CO45="V1",'Création champs PV'!CO45="V2"),"V",IF('Création champs PV'!CO45="B1","B",IF('Création champs PV'!CO45="B2","B",IF('Création champs PV'!CO45="1a","1a","")))))</f>
        <v/>
      </c>
      <c r="CP40" s="27" t="str">
        <f>IF('Création champs PV'!CP45=1,1,IF(OR('Création champs PV'!CP45="V1",'Création champs PV'!CP45="V2"),"V",IF('Création champs PV'!CP45="B1","B",IF('Création champs PV'!CP45="B2","B",IF('Création champs PV'!CP45="1a","1a","")))))</f>
        <v/>
      </c>
      <c r="CQ40" s="27" t="str">
        <f>IF('Création champs PV'!CQ45=1,1,IF(OR('Création champs PV'!CQ45="V1",'Création champs PV'!CQ45="V2"),"V",IF('Création champs PV'!CQ45="B1","B",IF('Création champs PV'!CQ45="B2","B",IF('Création champs PV'!CQ45="1a","1a","")))))</f>
        <v/>
      </c>
      <c r="CR40" s="27" t="str">
        <f>IF('Création champs PV'!CR45=1,1,IF(OR('Création champs PV'!CR45="V1",'Création champs PV'!CR45="V2"),"V",IF('Création champs PV'!CR45="B1","B",IF('Création champs PV'!CR45="B2","B",IF('Création champs PV'!CR45="1a","1a","")))))</f>
        <v/>
      </c>
      <c r="CS40" s="27" t="str">
        <f>IF('Création champs PV'!CS45=1,1,IF(OR('Création champs PV'!CS45="V1",'Création champs PV'!CS45="V2"),"V",IF('Création champs PV'!CS45="B1","B",IF('Création champs PV'!CS45="B2","B",IF('Création champs PV'!CS45="1a","1a","")))))</f>
        <v/>
      </c>
      <c r="CT40" s="27" t="str">
        <f>IF('Création champs PV'!CT45=1,1,IF(OR('Création champs PV'!CT45="V1",'Création champs PV'!CT45="V2"),"V",IF('Création champs PV'!CT45="B1","B",IF('Création champs PV'!CT45="B2","B",IF('Création champs PV'!CT45="1a","1a","")))))</f>
        <v/>
      </c>
      <c r="CU40" s="27" t="str">
        <f>IF('Création champs PV'!CU45=1,1,IF(OR('Création champs PV'!CU45="V1",'Création champs PV'!CU45="V2"),"V",IF('Création champs PV'!CU45="B1","B",IF('Création champs PV'!CU45="B2","B",IF('Création champs PV'!CU45="1a","1a","")))))</f>
        <v/>
      </c>
      <c r="CV40" s="27" t="str">
        <f>IF('Création champs PV'!CV45=1,1,IF(OR('Création champs PV'!CV45="V1",'Création champs PV'!CV45="V2"),"V",IF('Création champs PV'!CV45="B1","B",IF('Création champs PV'!CV45="B2","B",IF('Création champs PV'!CV45="1a","1a","")))))</f>
        <v/>
      </c>
      <c r="CW40" s="27" t="str">
        <f>IF('Création champs PV'!CW45=1,1,IF(OR('Création champs PV'!CW45="V1",'Création champs PV'!CW45="V2"),"V",IF('Création champs PV'!CW45="B1","B",IF('Création champs PV'!CW45="B2","B",IF('Création champs PV'!CW45="1a","1a","")))))</f>
        <v/>
      </c>
      <c r="CX40" s="27" t="str">
        <f>IF('Création champs PV'!CX45=1,1,IF(OR('Création champs PV'!CX45="V1",'Création champs PV'!CX45="V2"),"V",IF('Création champs PV'!CX45="B1","B",IF('Création champs PV'!CX45="B2","B",IF('Création champs PV'!CX45="1a","1a","")))))</f>
        <v/>
      </c>
      <c r="CY40" s="27" t="str">
        <f>IF('Création champs PV'!CY45=1,1,IF(OR('Création champs PV'!CY45="V1",'Création champs PV'!CY45="V2"),"V",IF('Création champs PV'!CY45="B1","B",IF('Création champs PV'!CY45="B2","B",IF('Création champs PV'!CY45="1a","1a","")))))</f>
        <v/>
      </c>
      <c r="CZ40" s="27" t="str">
        <f>IF('Création champs PV'!CZ45=1,1,IF(OR('Création champs PV'!CZ45="V1",'Création champs PV'!CZ45="V2"),"V",IF('Création champs PV'!CZ45="B1","B",IF('Création champs PV'!CZ45="B2","B",IF('Création champs PV'!CZ45="1a","1a","")))))</f>
        <v/>
      </c>
      <c r="DA40" s="27" t="str">
        <f>IF('Création champs PV'!DA45=1,1,IF(OR('Création champs PV'!DA45="V1",'Création champs PV'!DA45="V2"),"V",IF('Création champs PV'!DA45="B1","B",IF('Création champs PV'!DA45="B2","B",IF('Création champs PV'!DA45="1a","1a","")))))</f>
        <v/>
      </c>
      <c r="DB40" s="27" t="str">
        <f>IF('Création champs PV'!DB45=1,1,IF(OR('Création champs PV'!DB45="V1",'Création champs PV'!DB45="V2"),"V",IF('Création champs PV'!DB45="B1","B",IF('Création champs PV'!DB45="B2","B",IF('Création champs PV'!DB45="1a","1a","")))))</f>
        <v/>
      </c>
      <c r="DC40" s="27" t="str">
        <f>IF('Création champs PV'!DC45=1,1,IF(OR('Création champs PV'!DC45="V1",'Création champs PV'!DC45="V2"),"V",IF('Création champs PV'!DC45="B1","B",IF('Création champs PV'!DC45="B2","B",IF('Création champs PV'!DC45="1a","1a","")))))</f>
        <v/>
      </c>
      <c r="DD40" s="28" t="str">
        <f>IF('Création champs PV'!DD45=1,1,IF(OR('Création champs PV'!DD45="V1",'Création champs PV'!DD45="V2"),"V",IF('Création champs PV'!DD45="B1","B",IF('Création champs PV'!DD45="B2","B",IF('Création champs PV'!DD45="1a","1a","")))))</f>
        <v/>
      </c>
      <c r="DE40" s="37"/>
    </row>
    <row r="41" spans="2:109" ht="21" customHeight="1" x14ac:dyDescent="0.35">
      <c r="B41" s="36"/>
      <c r="C41" s="26" t="str">
        <f>IF('Création champs PV'!C46=1,1,IF(OR('Création champs PV'!C46="V1",'Création champs PV'!C46="V2"),"V",IF('Création champs PV'!C46="B1","B",IF('Création champs PV'!C46="B2","B",IF('Création champs PV'!C46="1a","1a","")))))</f>
        <v/>
      </c>
      <c r="D41" s="27" t="str">
        <f>IF('Création champs PV'!D46=1,1,IF(OR('Création champs PV'!D46="V1",'Création champs PV'!D46="V2"),"V",IF('Création champs PV'!D46="B1","B",IF('Création champs PV'!D46="B2","B",IF('Création champs PV'!D46="1a","1a","")))))</f>
        <v/>
      </c>
      <c r="E41" s="27" t="str">
        <f>IF('Création champs PV'!E46=1,1,IF(OR('Création champs PV'!E46="V1",'Création champs PV'!E46="V2"),"V",IF('Création champs PV'!E46="B1","B",IF('Création champs PV'!E46="B2","B",IF('Création champs PV'!E46="1a","1a","")))))</f>
        <v/>
      </c>
      <c r="F41" s="27" t="str">
        <f>IF('Création champs PV'!F46=1,1,IF(OR('Création champs PV'!F46="V1",'Création champs PV'!F46="V2"),"V",IF('Création champs PV'!F46="B1","B",IF('Création champs PV'!F46="B2","B",IF('Création champs PV'!F46="1a","1a","")))))</f>
        <v/>
      </c>
      <c r="G41" s="27" t="str">
        <f>IF('Création champs PV'!G46=1,1,IF(OR('Création champs PV'!G46="V1",'Création champs PV'!G46="V2"),"V",IF('Création champs PV'!G46="B1","B",IF('Création champs PV'!G46="B2","B",IF('Création champs PV'!G46="1a","1a","")))))</f>
        <v/>
      </c>
      <c r="H41" s="27" t="str">
        <f>IF('Création champs PV'!H46=1,1,IF(OR('Création champs PV'!H46="V1",'Création champs PV'!H46="V2"),"V",IF('Création champs PV'!H46="B1","B",IF('Création champs PV'!H46="B2","B",IF('Création champs PV'!H46="1a","1a","")))))</f>
        <v/>
      </c>
      <c r="I41" s="27" t="str">
        <f>IF('Création champs PV'!I46=1,1,IF(OR('Création champs PV'!I46="V1",'Création champs PV'!I46="V2"),"V",IF('Création champs PV'!I46="B1","B",IF('Création champs PV'!I46="B2","B",IF('Création champs PV'!I46="1a","1a","")))))</f>
        <v/>
      </c>
      <c r="J41" s="27" t="str">
        <f>IF('Création champs PV'!J46=1,1,IF(OR('Création champs PV'!J46="V1",'Création champs PV'!J46="V2"),"V",IF('Création champs PV'!J46="B1","B",IF('Création champs PV'!J46="B2","B",IF('Création champs PV'!J46="1a","1a","")))))</f>
        <v/>
      </c>
      <c r="K41" s="27" t="str">
        <f>IF('Création champs PV'!K46=1,1,IF(OR('Création champs PV'!K46="V1",'Création champs PV'!K46="V2"),"V",IF('Création champs PV'!K46="B1","B",IF('Création champs PV'!K46="B2","B",IF('Création champs PV'!K46="1a","1a","")))))</f>
        <v/>
      </c>
      <c r="L41" s="27" t="str">
        <f>IF('Création champs PV'!L46=1,1,IF(OR('Création champs PV'!L46="V1",'Création champs PV'!L46="V2"),"V",IF('Création champs PV'!L46="B1","B",IF('Création champs PV'!L46="B2","B",IF('Création champs PV'!L46="1a","1a","")))))</f>
        <v/>
      </c>
      <c r="M41" s="27" t="str">
        <f>IF('Création champs PV'!M46=1,1,IF(OR('Création champs PV'!M46="V1",'Création champs PV'!M46="V2"),"V",IF('Création champs PV'!M46="B1","B",IF('Création champs PV'!M46="B2","B",IF('Création champs PV'!M46="1a","1a","")))))</f>
        <v/>
      </c>
      <c r="N41" s="27" t="str">
        <f>IF('Création champs PV'!N46=1,1,IF(OR('Création champs PV'!N46="V1",'Création champs PV'!N46="V2"),"V",IF('Création champs PV'!N46="B1","B",IF('Création champs PV'!N46="B2","B",IF('Création champs PV'!N46="1a","1a","")))))</f>
        <v/>
      </c>
      <c r="O41" s="27" t="str">
        <f>IF('Création champs PV'!O46=1,1,IF(OR('Création champs PV'!O46="V1",'Création champs PV'!O46="V2"),"V",IF('Création champs PV'!O46="B1","B",IF('Création champs PV'!O46="B2","B",IF('Création champs PV'!O46="1a","1a","")))))</f>
        <v/>
      </c>
      <c r="P41" s="27" t="str">
        <f>IF('Création champs PV'!P46=1,1,IF(OR('Création champs PV'!P46="V1",'Création champs PV'!P46="V2"),"V",IF('Création champs PV'!P46="B1","B",IF('Création champs PV'!P46="B2","B",IF('Création champs PV'!P46="1a","1a","")))))</f>
        <v/>
      </c>
      <c r="Q41" s="27" t="str">
        <f>IF('Création champs PV'!Q46=1,1,IF(OR('Création champs PV'!Q46="V1",'Création champs PV'!Q46="V2"),"V",IF('Création champs PV'!Q46="B1","B",IF('Création champs PV'!Q46="B2","B",IF('Création champs PV'!Q46="1a","1a","")))))</f>
        <v/>
      </c>
      <c r="R41" s="27" t="str">
        <f>IF('Création champs PV'!R46=1,1,IF(OR('Création champs PV'!R46="V1",'Création champs PV'!R46="V2"),"V",IF('Création champs PV'!R46="B1","B",IF('Création champs PV'!R46="B2","B",IF('Création champs PV'!R46="1a","1a","")))))</f>
        <v/>
      </c>
      <c r="S41" s="27" t="str">
        <f>IF('Création champs PV'!S46=1,1,IF(OR('Création champs PV'!S46="V1",'Création champs PV'!S46="V2"),"V",IF('Création champs PV'!S46="B1","B",IF('Création champs PV'!S46="B2","B",IF('Création champs PV'!S46="1a","1a","")))))</f>
        <v/>
      </c>
      <c r="T41" s="27" t="str">
        <f>IF('Création champs PV'!T46=1,1,IF(OR('Création champs PV'!T46="V1",'Création champs PV'!T46="V2"),"V",IF('Création champs PV'!T46="B1","B",IF('Création champs PV'!T46="B2","B",IF('Création champs PV'!T46="1a","1a","")))))</f>
        <v/>
      </c>
      <c r="U41" s="27" t="str">
        <f>IF('Création champs PV'!U46=1,1,IF(OR('Création champs PV'!U46="V1",'Création champs PV'!U46="V2"),"V",IF('Création champs PV'!U46="B1","B",IF('Création champs PV'!U46="B2","B",IF('Création champs PV'!U46="1a","1a","")))))</f>
        <v/>
      </c>
      <c r="V41" s="27" t="str">
        <f>IF('Création champs PV'!V46=1,1,IF(OR('Création champs PV'!V46="V1",'Création champs PV'!V46="V2"),"V",IF('Création champs PV'!V46="B1","B",IF('Création champs PV'!V46="B2","B",IF('Création champs PV'!V46="1a","1a","")))))</f>
        <v/>
      </c>
      <c r="W41" s="27" t="str">
        <f>IF('Création champs PV'!W46=1,1,IF(OR('Création champs PV'!W46="V1",'Création champs PV'!W46="V2"),"V",IF('Création champs PV'!W46="B1","B",IF('Création champs PV'!W46="B2","B",IF('Création champs PV'!W46="1a","1a","")))))</f>
        <v/>
      </c>
      <c r="X41" s="27" t="str">
        <f>IF('Création champs PV'!X46=1,1,IF(OR('Création champs PV'!X46="V1",'Création champs PV'!X46="V2"),"V",IF('Création champs PV'!X46="B1","B",IF('Création champs PV'!X46="B2","B",IF('Création champs PV'!X46="1a","1a","")))))</f>
        <v/>
      </c>
      <c r="Y41" s="27" t="str">
        <f>IF('Création champs PV'!Y46=1,1,IF(OR('Création champs PV'!Y46="V1",'Création champs PV'!Y46="V2"),"V",IF('Création champs PV'!Y46="B1","B",IF('Création champs PV'!Y46="B2","B",IF('Création champs PV'!Y46="1a","1a","")))))</f>
        <v/>
      </c>
      <c r="Z41" s="27" t="str">
        <f>IF('Création champs PV'!Z46=1,1,IF(OR('Création champs PV'!Z46="V1",'Création champs PV'!Z46="V2"),"V",IF('Création champs PV'!Z46="B1","B",IF('Création champs PV'!Z46="B2","B",IF('Création champs PV'!Z46="1a","1a","")))))</f>
        <v/>
      </c>
      <c r="AA41" s="27" t="str">
        <f>IF('Création champs PV'!AA46=1,1,IF(OR('Création champs PV'!AA46="V1",'Création champs PV'!AA46="V2"),"V",IF('Création champs PV'!AA46="B1","B",IF('Création champs PV'!AA46="B2","B",IF('Création champs PV'!AA46="1a","1a","")))))</f>
        <v/>
      </c>
      <c r="AB41" s="27" t="str">
        <f>IF('Création champs PV'!AB46=1,1,IF(OR('Création champs PV'!AB46="V1",'Création champs PV'!AB46="V2"),"V",IF('Création champs PV'!AB46="B1","B",IF('Création champs PV'!AB46="B2","B",IF('Création champs PV'!AB46="1a","1a","")))))</f>
        <v/>
      </c>
      <c r="AC41" s="27" t="str">
        <f>IF('Création champs PV'!AC46=1,1,IF(OR('Création champs PV'!AC46="V1",'Création champs PV'!AC46="V2"),"V",IF('Création champs PV'!AC46="B1","B",IF('Création champs PV'!AC46="B2","B",IF('Création champs PV'!AC46="1a","1a","")))))</f>
        <v/>
      </c>
      <c r="AD41" s="27" t="str">
        <f>IF('Création champs PV'!AD46=1,1,IF(OR('Création champs PV'!AD46="V1",'Création champs PV'!AD46="V2"),"V",IF('Création champs PV'!AD46="B1","B",IF('Création champs PV'!AD46="B2","B",IF('Création champs PV'!AD46="1a","1a","")))))</f>
        <v/>
      </c>
      <c r="AE41" s="27" t="str">
        <f>IF('Création champs PV'!AE46=1,1,IF(OR('Création champs PV'!AE46="V1",'Création champs PV'!AE46="V2"),"V",IF('Création champs PV'!AE46="B1","B",IF('Création champs PV'!AE46="B2","B",IF('Création champs PV'!AE46="1a","1a","")))))</f>
        <v/>
      </c>
      <c r="AF41" s="27" t="str">
        <f>IF('Création champs PV'!AF46=1,1,IF(OR('Création champs PV'!AF46="V1",'Création champs PV'!AF46="V2"),"V",IF('Création champs PV'!AF46="B1","B",IF('Création champs PV'!AF46="B2","B",IF('Création champs PV'!AF46="1a","1a","")))))</f>
        <v/>
      </c>
      <c r="AG41" s="27" t="str">
        <f>IF('Création champs PV'!AG46=1,1,IF(OR('Création champs PV'!AG46="V1",'Création champs PV'!AG46="V2"),"V",IF('Création champs PV'!AG46="B1","B",IF('Création champs PV'!AG46="B2","B",IF('Création champs PV'!AG46="1a","1a","")))))</f>
        <v/>
      </c>
      <c r="AH41" s="27" t="str">
        <f>IF('Création champs PV'!AH46=1,1,IF(OR('Création champs PV'!AH46="V1",'Création champs PV'!AH46="V2"),"V",IF('Création champs PV'!AH46="B1","B",IF('Création champs PV'!AH46="B2","B",IF('Création champs PV'!AH46="1a","1a","")))))</f>
        <v/>
      </c>
      <c r="AI41" s="27" t="str">
        <f>IF('Création champs PV'!AI46=1,1,IF(OR('Création champs PV'!AI46="V1",'Création champs PV'!AI46="V2"),"V",IF('Création champs PV'!AI46="B1","B",IF('Création champs PV'!AI46="B2","B",IF('Création champs PV'!AI46="1a","1a","")))))</f>
        <v/>
      </c>
      <c r="AJ41" s="27" t="str">
        <f>IF('Création champs PV'!AJ46=1,1,IF(OR('Création champs PV'!AJ46="V1",'Création champs PV'!AJ46="V2"),"V",IF('Création champs PV'!AJ46="B1","B",IF('Création champs PV'!AJ46="B2","B",IF('Création champs PV'!AJ46="1a","1a","")))))</f>
        <v/>
      </c>
      <c r="AK41" s="27" t="str">
        <f>IF('Création champs PV'!AK46=1,1,IF(OR('Création champs PV'!AK46="V1",'Création champs PV'!AK46="V2"),"V",IF('Création champs PV'!AK46="B1","B",IF('Création champs PV'!AK46="B2","B",IF('Création champs PV'!AK46="1a","1a","")))))</f>
        <v/>
      </c>
      <c r="AL41" s="27" t="str">
        <f>IF('Création champs PV'!AL46=1,1,IF(OR('Création champs PV'!AL46="V1",'Création champs PV'!AL46="V2"),"V",IF('Création champs PV'!AL46="B1","B",IF('Création champs PV'!AL46="B2","B",IF('Création champs PV'!AL46="1a","1a","")))))</f>
        <v/>
      </c>
      <c r="AM41" s="27" t="str">
        <f>IF('Création champs PV'!AM46=1,1,IF(OR('Création champs PV'!AM46="V1",'Création champs PV'!AM46="V2"),"V",IF('Création champs PV'!AM46="B1","B",IF('Création champs PV'!AM46="B2","B",IF('Création champs PV'!AM46="1a","1a","")))))</f>
        <v/>
      </c>
      <c r="AN41" s="27" t="str">
        <f>IF('Création champs PV'!AN46=1,1,IF(OR('Création champs PV'!AN46="V1",'Création champs PV'!AN46="V2"),"V",IF('Création champs PV'!AN46="B1","B",IF('Création champs PV'!AN46="B2","B",IF('Création champs PV'!AN46="1a","1a","")))))</f>
        <v/>
      </c>
      <c r="AO41" s="27" t="str">
        <f>IF('Création champs PV'!AO46=1,1,IF(OR('Création champs PV'!AO46="V1",'Création champs PV'!AO46="V2"),"V",IF('Création champs PV'!AO46="B1","B",IF('Création champs PV'!AO46="B2","B",IF('Création champs PV'!AO46="1a","1a","")))))</f>
        <v/>
      </c>
      <c r="AP41" s="27" t="str">
        <f>IF('Création champs PV'!AP46=1,1,IF(OR('Création champs PV'!AP46="V1",'Création champs PV'!AP46="V2"),"V",IF('Création champs PV'!AP46="B1","B",IF('Création champs PV'!AP46="B2","B",IF('Création champs PV'!AP46="1a","1a","")))))</f>
        <v/>
      </c>
      <c r="AQ41" s="27" t="str">
        <f>IF('Création champs PV'!AQ46=1,1,IF(OR('Création champs PV'!AQ46="V1",'Création champs PV'!AQ46="V2"),"V",IF('Création champs PV'!AQ46="B1","B",IF('Création champs PV'!AQ46="B2","B",IF('Création champs PV'!AQ46="1a","1a","")))))</f>
        <v/>
      </c>
      <c r="AR41" s="27" t="str">
        <f>IF('Création champs PV'!AR46=1,1,IF(OR('Création champs PV'!AR46="V1",'Création champs PV'!AR46="V2"),"V",IF('Création champs PV'!AR46="B1","B",IF('Création champs PV'!AR46="B2","B",IF('Création champs PV'!AR46="1a","1a","")))))</f>
        <v/>
      </c>
      <c r="AS41" s="27" t="str">
        <f>IF('Création champs PV'!AS46=1,1,IF(OR('Création champs PV'!AS46="V1",'Création champs PV'!AS46="V2"),"V",IF('Création champs PV'!AS46="B1","B",IF('Création champs PV'!AS46="B2","B",IF('Création champs PV'!AS46="1a","1a","")))))</f>
        <v/>
      </c>
      <c r="AT41" s="27" t="str">
        <f>IF('Création champs PV'!AT46=1,1,IF(OR('Création champs PV'!AT46="V1",'Création champs PV'!AT46="V2"),"V",IF('Création champs PV'!AT46="B1","B",IF('Création champs PV'!AT46="B2","B",IF('Création champs PV'!AT46="1a","1a","")))))</f>
        <v/>
      </c>
      <c r="AU41" s="27" t="str">
        <f>IF('Création champs PV'!AU46=1,1,IF(OR('Création champs PV'!AU46="V1",'Création champs PV'!AU46="V2"),"V",IF('Création champs PV'!AU46="B1","B",IF('Création champs PV'!AU46="B2","B",IF('Création champs PV'!AU46="1a","1a","")))))</f>
        <v/>
      </c>
      <c r="AV41" s="27" t="str">
        <f>IF('Création champs PV'!AV46=1,1,IF(OR('Création champs PV'!AV46="V1",'Création champs PV'!AV46="V2"),"V",IF('Création champs PV'!AV46="B1","B",IF('Création champs PV'!AV46="B2","B",IF('Création champs PV'!AV46="1a","1a","")))))</f>
        <v/>
      </c>
      <c r="AW41" s="27" t="str">
        <f>IF('Création champs PV'!AW46=1,1,IF(OR('Création champs PV'!AW46="V1",'Création champs PV'!AW46="V2"),"V",IF('Création champs PV'!AW46="B1","B",IF('Création champs PV'!AW46="B2","B",IF('Création champs PV'!AW46="1a","1a","")))))</f>
        <v/>
      </c>
      <c r="AX41" s="27" t="str">
        <f>IF('Création champs PV'!AX46=1,1,IF(OR('Création champs PV'!AX46="V1",'Création champs PV'!AX46="V2"),"V",IF('Création champs PV'!AX46="B1","B",IF('Création champs PV'!AX46="B2","B",IF('Création champs PV'!AX46="1a","1a","")))))</f>
        <v/>
      </c>
      <c r="AY41" s="27" t="str">
        <f>IF('Création champs PV'!AY46=1,1,IF(OR('Création champs PV'!AY46="V1",'Création champs PV'!AY46="V2"),"V",IF('Création champs PV'!AY46="B1","B",IF('Création champs PV'!AY46="B2","B",IF('Création champs PV'!AY46="1a","1a","")))))</f>
        <v/>
      </c>
      <c r="AZ41" s="27" t="str">
        <f>IF('Création champs PV'!AZ46=1,1,IF(OR('Création champs PV'!AZ46="V1",'Création champs PV'!AZ46="V2"),"V",IF('Création champs PV'!AZ46="B1","B",IF('Création champs PV'!AZ46="B2","B",IF('Création champs PV'!AZ46="1a","1a","")))))</f>
        <v/>
      </c>
      <c r="BA41" s="27" t="str">
        <f>IF('Création champs PV'!BA46=1,1,IF(OR('Création champs PV'!BA46="V1",'Création champs PV'!BA46="V2"),"V",IF('Création champs PV'!BA46="B1","B",IF('Création champs PV'!BA46="B2","B",IF('Création champs PV'!BA46="1a","1a","")))))</f>
        <v/>
      </c>
      <c r="BB41" s="27" t="str">
        <f>IF('Création champs PV'!BB46=1,1,IF(OR('Création champs PV'!BB46="V1",'Création champs PV'!BB46="V2"),"V",IF('Création champs PV'!BB46="B1","B",IF('Création champs PV'!BB46="B2","B",IF('Création champs PV'!BB46="1a","1a","")))))</f>
        <v/>
      </c>
      <c r="BC41" s="27" t="str">
        <f>IF('Création champs PV'!BC46=1,1,IF(OR('Création champs PV'!BC46="V1",'Création champs PV'!BC46="V2"),"V",IF('Création champs PV'!BC46="B1","B",IF('Création champs PV'!BC46="B2","B",IF('Création champs PV'!BC46="1a","1a","")))))</f>
        <v/>
      </c>
      <c r="BD41" s="27" t="str">
        <f>IF('Création champs PV'!BD46=1,1,IF(OR('Création champs PV'!BD46="V1",'Création champs PV'!BD46="V2"),"V",IF('Création champs PV'!BD46="B1","B",IF('Création champs PV'!BD46="B2","B",IF('Création champs PV'!BD46="1a","1a","")))))</f>
        <v/>
      </c>
      <c r="BE41" s="27" t="str">
        <f>IF('Création champs PV'!BE46=1,1,IF(OR('Création champs PV'!BE46="V1",'Création champs PV'!BE46="V2"),"V",IF('Création champs PV'!BE46="B1","B",IF('Création champs PV'!BE46="B2","B",IF('Création champs PV'!BE46="1a","1a","")))))</f>
        <v/>
      </c>
      <c r="BF41" s="27" t="str">
        <f>IF('Création champs PV'!BF46=1,1,IF(OR('Création champs PV'!BF46="V1",'Création champs PV'!BF46="V2"),"V",IF('Création champs PV'!BF46="B1","B",IF('Création champs PV'!BF46="B2","B",IF('Création champs PV'!BF46="1a","1a","")))))</f>
        <v/>
      </c>
      <c r="BG41" s="27" t="str">
        <f>IF('Création champs PV'!BG46=1,1,IF(OR('Création champs PV'!BG46="V1",'Création champs PV'!BG46="V2"),"V",IF('Création champs PV'!BG46="B1","B",IF('Création champs PV'!BG46="B2","B",IF('Création champs PV'!BG46="1a","1a","")))))</f>
        <v/>
      </c>
      <c r="BH41" s="27" t="str">
        <f>IF('Création champs PV'!BH46=1,1,IF(OR('Création champs PV'!BH46="V1",'Création champs PV'!BH46="V2"),"V",IF('Création champs PV'!BH46="B1","B",IF('Création champs PV'!BH46="B2","B",IF('Création champs PV'!BH46="1a","1a","")))))</f>
        <v/>
      </c>
      <c r="BI41" s="27" t="str">
        <f>IF('Création champs PV'!BI46=1,1,IF(OR('Création champs PV'!BI46="V1",'Création champs PV'!BI46="V2"),"V",IF('Création champs PV'!BI46="B1","B",IF('Création champs PV'!BI46="B2","B",IF('Création champs PV'!BI46="1a","1a","")))))</f>
        <v/>
      </c>
      <c r="BJ41" s="27" t="str">
        <f>IF('Création champs PV'!BJ46=1,1,IF(OR('Création champs PV'!BJ46="V1",'Création champs PV'!BJ46="V2"),"V",IF('Création champs PV'!BJ46="B1","B",IF('Création champs PV'!BJ46="B2","B",IF('Création champs PV'!BJ46="1a","1a","")))))</f>
        <v/>
      </c>
      <c r="BK41" s="27" t="str">
        <f>IF('Création champs PV'!BK46=1,1,IF(OR('Création champs PV'!BK46="V1",'Création champs PV'!BK46="V2"),"V",IF('Création champs PV'!BK46="B1","B",IF('Création champs PV'!BK46="B2","B",IF('Création champs PV'!BK46="1a","1a","")))))</f>
        <v/>
      </c>
      <c r="BL41" s="27" t="str">
        <f>IF('Création champs PV'!BL46=1,1,IF(OR('Création champs PV'!BL46="V1",'Création champs PV'!BL46="V2"),"V",IF('Création champs PV'!BL46="B1","B",IF('Création champs PV'!BL46="B2","B",IF('Création champs PV'!BL46="1a","1a","")))))</f>
        <v/>
      </c>
      <c r="BM41" s="27" t="str">
        <f>IF('Création champs PV'!BM46=1,1,IF(OR('Création champs PV'!BM46="V1",'Création champs PV'!BM46="V2"),"V",IF('Création champs PV'!BM46="B1","B",IF('Création champs PV'!BM46="B2","B",IF('Création champs PV'!BM46="1a","1a","")))))</f>
        <v/>
      </c>
      <c r="BN41" s="27" t="str">
        <f>IF('Création champs PV'!BN46=1,1,IF(OR('Création champs PV'!BN46="V1",'Création champs PV'!BN46="V2"),"V",IF('Création champs PV'!BN46="B1","B",IF('Création champs PV'!BN46="B2","B",IF('Création champs PV'!BN46="1a","1a","")))))</f>
        <v/>
      </c>
      <c r="BO41" s="27" t="str">
        <f>IF('Création champs PV'!BO46=1,1,IF(OR('Création champs PV'!BO46="V1",'Création champs PV'!BO46="V2"),"V",IF('Création champs PV'!BO46="B1","B",IF('Création champs PV'!BO46="B2","B",IF('Création champs PV'!BO46="1a","1a","")))))</f>
        <v/>
      </c>
      <c r="BP41" s="27" t="str">
        <f>IF('Création champs PV'!BP46=1,1,IF(OR('Création champs PV'!BP46="V1",'Création champs PV'!BP46="V2"),"V",IF('Création champs PV'!BP46="B1","B",IF('Création champs PV'!BP46="B2","B",IF('Création champs PV'!BP46="1a","1a","")))))</f>
        <v/>
      </c>
      <c r="BQ41" s="27" t="str">
        <f>IF('Création champs PV'!BQ46=1,1,IF(OR('Création champs PV'!BQ46="V1",'Création champs PV'!BQ46="V2"),"V",IF('Création champs PV'!BQ46="B1","B",IF('Création champs PV'!BQ46="B2","B",IF('Création champs PV'!BQ46="1a","1a","")))))</f>
        <v/>
      </c>
      <c r="BR41" s="27" t="str">
        <f>IF('Création champs PV'!BR46=1,1,IF(OR('Création champs PV'!BR46="V1",'Création champs PV'!BR46="V2"),"V",IF('Création champs PV'!BR46="B1","B",IF('Création champs PV'!BR46="B2","B",IF('Création champs PV'!BR46="1a","1a","")))))</f>
        <v/>
      </c>
      <c r="BS41" s="27" t="str">
        <f>IF('Création champs PV'!BS46=1,1,IF(OR('Création champs PV'!BS46="V1",'Création champs PV'!BS46="V2"),"V",IF('Création champs PV'!BS46="B1","B",IF('Création champs PV'!BS46="B2","B",IF('Création champs PV'!BS46="1a","1a","")))))</f>
        <v/>
      </c>
      <c r="BT41" s="27" t="str">
        <f>IF('Création champs PV'!BT46=1,1,IF(OR('Création champs PV'!BT46="V1",'Création champs PV'!BT46="V2"),"V",IF('Création champs PV'!BT46="B1","B",IF('Création champs PV'!BT46="B2","B",IF('Création champs PV'!BT46="1a","1a","")))))</f>
        <v/>
      </c>
      <c r="BU41" s="27" t="str">
        <f>IF('Création champs PV'!BU46=1,1,IF(OR('Création champs PV'!BU46="V1",'Création champs PV'!BU46="V2"),"V",IF('Création champs PV'!BU46="B1","B",IF('Création champs PV'!BU46="B2","B",IF('Création champs PV'!BU46="1a","1a","")))))</f>
        <v/>
      </c>
      <c r="BV41" s="27" t="str">
        <f>IF('Création champs PV'!BV46=1,1,IF(OR('Création champs PV'!BV46="V1",'Création champs PV'!BV46="V2"),"V",IF('Création champs PV'!BV46="B1","B",IF('Création champs PV'!BV46="B2","B",IF('Création champs PV'!BV46="1a","1a","")))))</f>
        <v/>
      </c>
      <c r="BW41" s="27" t="str">
        <f>IF('Création champs PV'!BW46=1,1,IF(OR('Création champs PV'!BW46="V1",'Création champs PV'!BW46="V2"),"V",IF('Création champs PV'!BW46="B1","B",IF('Création champs PV'!BW46="B2","B",IF('Création champs PV'!BW46="1a","1a","")))))</f>
        <v/>
      </c>
      <c r="BX41" s="27" t="str">
        <f>IF('Création champs PV'!BX46=1,1,IF(OR('Création champs PV'!BX46="V1",'Création champs PV'!BX46="V2"),"V",IF('Création champs PV'!BX46="B1","B",IF('Création champs PV'!BX46="B2","B",IF('Création champs PV'!BX46="1a","1a","")))))</f>
        <v/>
      </c>
      <c r="BY41" s="27" t="str">
        <f>IF('Création champs PV'!BY46=1,1,IF(OR('Création champs PV'!BY46="V1",'Création champs PV'!BY46="V2"),"V",IF('Création champs PV'!BY46="B1","B",IF('Création champs PV'!BY46="B2","B",IF('Création champs PV'!BY46="1a","1a","")))))</f>
        <v/>
      </c>
      <c r="BZ41" s="27" t="str">
        <f>IF('Création champs PV'!BZ46=1,1,IF(OR('Création champs PV'!BZ46="V1",'Création champs PV'!BZ46="V2"),"V",IF('Création champs PV'!BZ46="B1","B",IF('Création champs PV'!BZ46="B2","B",IF('Création champs PV'!BZ46="1a","1a","")))))</f>
        <v/>
      </c>
      <c r="CA41" s="27" t="str">
        <f>IF('Création champs PV'!CA46=1,1,IF(OR('Création champs PV'!CA46="V1",'Création champs PV'!CA46="V2"),"V",IF('Création champs PV'!CA46="B1","B",IF('Création champs PV'!CA46="B2","B",IF('Création champs PV'!CA46="1a","1a","")))))</f>
        <v/>
      </c>
      <c r="CB41" s="27" t="str">
        <f>IF('Création champs PV'!CB46=1,1,IF(OR('Création champs PV'!CB46="V1",'Création champs PV'!CB46="V2"),"V",IF('Création champs PV'!CB46="B1","B",IF('Création champs PV'!CB46="B2","B",IF('Création champs PV'!CB46="1a","1a","")))))</f>
        <v/>
      </c>
      <c r="CC41" s="27" t="str">
        <f>IF('Création champs PV'!CC46=1,1,IF(OR('Création champs PV'!CC46="V1",'Création champs PV'!CC46="V2"),"V",IF('Création champs PV'!CC46="B1","B",IF('Création champs PV'!CC46="B2","B",IF('Création champs PV'!CC46="1a","1a","")))))</f>
        <v/>
      </c>
      <c r="CD41" s="27" t="str">
        <f>IF('Création champs PV'!CD46=1,1,IF(OR('Création champs PV'!CD46="V1",'Création champs PV'!CD46="V2"),"V",IF('Création champs PV'!CD46="B1","B",IF('Création champs PV'!CD46="B2","B",IF('Création champs PV'!CD46="1a","1a","")))))</f>
        <v/>
      </c>
      <c r="CE41" s="27" t="str">
        <f>IF('Création champs PV'!CE46=1,1,IF(OR('Création champs PV'!CE46="V1",'Création champs PV'!CE46="V2"),"V",IF('Création champs PV'!CE46="B1","B",IF('Création champs PV'!CE46="B2","B",IF('Création champs PV'!CE46="1a","1a","")))))</f>
        <v/>
      </c>
      <c r="CF41" s="27" t="str">
        <f>IF('Création champs PV'!CF46=1,1,IF(OR('Création champs PV'!CF46="V1",'Création champs PV'!CF46="V2"),"V",IF('Création champs PV'!CF46="B1","B",IF('Création champs PV'!CF46="B2","B",IF('Création champs PV'!CF46="1a","1a","")))))</f>
        <v/>
      </c>
      <c r="CG41" s="27" t="str">
        <f>IF('Création champs PV'!CG46=1,1,IF(OR('Création champs PV'!CG46="V1",'Création champs PV'!CG46="V2"),"V",IF('Création champs PV'!CG46="B1","B",IF('Création champs PV'!CG46="B2","B",IF('Création champs PV'!CG46="1a","1a","")))))</f>
        <v/>
      </c>
      <c r="CH41" s="27" t="str">
        <f>IF('Création champs PV'!CH46=1,1,IF(OR('Création champs PV'!CH46="V1",'Création champs PV'!CH46="V2"),"V",IF('Création champs PV'!CH46="B1","B",IF('Création champs PV'!CH46="B2","B",IF('Création champs PV'!CH46="1a","1a","")))))</f>
        <v/>
      </c>
      <c r="CI41" s="27" t="str">
        <f>IF('Création champs PV'!CI46=1,1,IF(OR('Création champs PV'!CI46="V1",'Création champs PV'!CI46="V2"),"V",IF('Création champs PV'!CI46="B1","B",IF('Création champs PV'!CI46="B2","B",IF('Création champs PV'!CI46="1a","1a","")))))</f>
        <v/>
      </c>
      <c r="CJ41" s="27" t="str">
        <f>IF('Création champs PV'!CJ46=1,1,IF(OR('Création champs PV'!CJ46="V1",'Création champs PV'!CJ46="V2"),"V",IF('Création champs PV'!CJ46="B1","B",IF('Création champs PV'!CJ46="B2","B",IF('Création champs PV'!CJ46="1a","1a","")))))</f>
        <v/>
      </c>
      <c r="CK41" s="27" t="str">
        <f>IF('Création champs PV'!CK46=1,1,IF(OR('Création champs PV'!CK46="V1",'Création champs PV'!CK46="V2"),"V",IF('Création champs PV'!CK46="B1","B",IF('Création champs PV'!CK46="B2","B",IF('Création champs PV'!CK46="1a","1a","")))))</f>
        <v/>
      </c>
      <c r="CL41" s="27" t="str">
        <f>IF('Création champs PV'!CL46=1,1,IF(OR('Création champs PV'!CL46="V1",'Création champs PV'!CL46="V2"),"V",IF('Création champs PV'!CL46="B1","B",IF('Création champs PV'!CL46="B2","B",IF('Création champs PV'!CL46="1a","1a","")))))</f>
        <v/>
      </c>
      <c r="CM41" s="27" t="str">
        <f>IF('Création champs PV'!CM46=1,1,IF(OR('Création champs PV'!CM46="V1",'Création champs PV'!CM46="V2"),"V",IF('Création champs PV'!CM46="B1","B",IF('Création champs PV'!CM46="B2","B",IF('Création champs PV'!CM46="1a","1a","")))))</f>
        <v/>
      </c>
      <c r="CN41" s="27" t="str">
        <f>IF('Création champs PV'!CN46=1,1,IF(OR('Création champs PV'!CN46="V1",'Création champs PV'!CN46="V2"),"V",IF('Création champs PV'!CN46="B1","B",IF('Création champs PV'!CN46="B2","B",IF('Création champs PV'!CN46="1a","1a","")))))</f>
        <v/>
      </c>
      <c r="CO41" s="27" t="str">
        <f>IF('Création champs PV'!CO46=1,1,IF(OR('Création champs PV'!CO46="V1",'Création champs PV'!CO46="V2"),"V",IF('Création champs PV'!CO46="B1","B",IF('Création champs PV'!CO46="B2","B",IF('Création champs PV'!CO46="1a","1a","")))))</f>
        <v/>
      </c>
      <c r="CP41" s="27" t="str">
        <f>IF('Création champs PV'!CP46=1,1,IF(OR('Création champs PV'!CP46="V1",'Création champs PV'!CP46="V2"),"V",IF('Création champs PV'!CP46="B1","B",IF('Création champs PV'!CP46="B2","B",IF('Création champs PV'!CP46="1a","1a","")))))</f>
        <v/>
      </c>
      <c r="CQ41" s="27" t="str">
        <f>IF('Création champs PV'!CQ46=1,1,IF(OR('Création champs PV'!CQ46="V1",'Création champs PV'!CQ46="V2"),"V",IF('Création champs PV'!CQ46="B1","B",IF('Création champs PV'!CQ46="B2","B",IF('Création champs PV'!CQ46="1a","1a","")))))</f>
        <v/>
      </c>
      <c r="CR41" s="27" t="str">
        <f>IF('Création champs PV'!CR46=1,1,IF(OR('Création champs PV'!CR46="V1",'Création champs PV'!CR46="V2"),"V",IF('Création champs PV'!CR46="B1","B",IF('Création champs PV'!CR46="B2","B",IF('Création champs PV'!CR46="1a","1a","")))))</f>
        <v/>
      </c>
      <c r="CS41" s="27" t="str">
        <f>IF('Création champs PV'!CS46=1,1,IF(OR('Création champs PV'!CS46="V1",'Création champs PV'!CS46="V2"),"V",IF('Création champs PV'!CS46="B1","B",IF('Création champs PV'!CS46="B2","B",IF('Création champs PV'!CS46="1a","1a","")))))</f>
        <v/>
      </c>
      <c r="CT41" s="27" t="str">
        <f>IF('Création champs PV'!CT46=1,1,IF(OR('Création champs PV'!CT46="V1",'Création champs PV'!CT46="V2"),"V",IF('Création champs PV'!CT46="B1","B",IF('Création champs PV'!CT46="B2","B",IF('Création champs PV'!CT46="1a","1a","")))))</f>
        <v/>
      </c>
      <c r="CU41" s="27" t="str">
        <f>IF('Création champs PV'!CU46=1,1,IF(OR('Création champs PV'!CU46="V1",'Création champs PV'!CU46="V2"),"V",IF('Création champs PV'!CU46="B1","B",IF('Création champs PV'!CU46="B2","B",IF('Création champs PV'!CU46="1a","1a","")))))</f>
        <v/>
      </c>
      <c r="CV41" s="27" t="str">
        <f>IF('Création champs PV'!CV46=1,1,IF(OR('Création champs PV'!CV46="V1",'Création champs PV'!CV46="V2"),"V",IF('Création champs PV'!CV46="B1","B",IF('Création champs PV'!CV46="B2","B",IF('Création champs PV'!CV46="1a","1a","")))))</f>
        <v/>
      </c>
      <c r="CW41" s="27" t="str">
        <f>IF('Création champs PV'!CW46=1,1,IF(OR('Création champs PV'!CW46="V1",'Création champs PV'!CW46="V2"),"V",IF('Création champs PV'!CW46="B1","B",IF('Création champs PV'!CW46="B2","B",IF('Création champs PV'!CW46="1a","1a","")))))</f>
        <v/>
      </c>
      <c r="CX41" s="27" t="str">
        <f>IF('Création champs PV'!CX46=1,1,IF(OR('Création champs PV'!CX46="V1",'Création champs PV'!CX46="V2"),"V",IF('Création champs PV'!CX46="B1","B",IF('Création champs PV'!CX46="B2","B",IF('Création champs PV'!CX46="1a","1a","")))))</f>
        <v/>
      </c>
      <c r="CY41" s="27" t="str">
        <f>IF('Création champs PV'!CY46=1,1,IF(OR('Création champs PV'!CY46="V1",'Création champs PV'!CY46="V2"),"V",IF('Création champs PV'!CY46="B1","B",IF('Création champs PV'!CY46="B2","B",IF('Création champs PV'!CY46="1a","1a","")))))</f>
        <v/>
      </c>
      <c r="CZ41" s="27" t="str">
        <f>IF('Création champs PV'!CZ46=1,1,IF(OR('Création champs PV'!CZ46="V1",'Création champs PV'!CZ46="V2"),"V",IF('Création champs PV'!CZ46="B1","B",IF('Création champs PV'!CZ46="B2","B",IF('Création champs PV'!CZ46="1a","1a","")))))</f>
        <v/>
      </c>
      <c r="DA41" s="27" t="str">
        <f>IF('Création champs PV'!DA46=1,1,IF(OR('Création champs PV'!DA46="V1",'Création champs PV'!DA46="V2"),"V",IF('Création champs PV'!DA46="B1","B",IF('Création champs PV'!DA46="B2","B",IF('Création champs PV'!DA46="1a","1a","")))))</f>
        <v/>
      </c>
      <c r="DB41" s="27" t="str">
        <f>IF('Création champs PV'!DB46=1,1,IF(OR('Création champs PV'!DB46="V1",'Création champs PV'!DB46="V2"),"V",IF('Création champs PV'!DB46="B1","B",IF('Création champs PV'!DB46="B2","B",IF('Création champs PV'!DB46="1a","1a","")))))</f>
        <v/>
      </c>
      <c r="DC41" s="27" t="str">
        <f>IF('Création champs PV'!DC46=1,1,IF(OR('Création champs PV'!DC46="V1",'Création champs PV'!DC46="V2"),"V",IF('Création champs PV'!DC46="B1","B",IF('Création champs PV'!DC46="B2","B",IF('Création champs PV'!DC46="1a","1a","")))))</f>
        <v/>
      </c>
      <c r="DD41" s="28" t="str">
        <f>IF('Création champs PV'!DD46=1,1,IF(OR('Création champs PV'!DD46="V1",'Création champs PV'!DD46="V2"),"V",IF('Création champs PV'!DD46="B1","B",IF('Création champs PV'!DD46="B2","B",IF('Création champs PV'!DD46="1a","1a","")))))</f>
        <v/>
      </c>
      <c r="DE41" s="37"/>
    </row>
    <row r="42" spans="2:109" ht="21" customHeight="1" x14ac:dyDescent="0.35">
      <c r="B42" s="36"/>
      <c r="C42" s="26" t="str">
        <f>IF('Création champs PV'!C47=1,1,IF(OR('Création champs PV'!C47="V1",'Création champs PV'!C47="V2"),"V",IF('Création champs PV'!C47="B1","B",IF('Création champs PV'!C47="B2","B",IF('Création champs PV'!C47="1a","1a","")))))</f>
        <v/>
      </c>
      <c r="D42" s="27" t="str">
        <f>IF('Création champs PV'!D47=1,1,IF(OR('Création champs PV'!D47="V1",'Création champs PV'!D47="V2"),"V",IF('Création champs PV'!D47="B1","B",IF('Création champs PV'!D47="B2","B",IF('Création champs PV'!D47="1a","1a","")))))</f>
        <v/>
      </c>
      <c r="E42" s="27" t="str">
        <f>IF('Création champs PV'!E47=1,1,IF(OR('Création champs PV'!E47="V1",'Création champs PV'!E47="V2"),"V",IF('Création champs PV'!E47="B1","B",IF('Création champs PV'!E47="B2","B",IF('Création champs PV'!E47="1a","1a","")))))</f>
        <v/>
      </c>
      <c r="F42" s="27" t="str">
        <f>IF('Création champs PV'!F47=1,1,IF(OR('Création champs PV'!F47="V1",'Création champs PV'!F47="V2"),"V",IF('Création champs PV'!F47="B1","B",IF('Création champs PV'!F47="B2","B",IF('Création champs PV'!F47="1a","1a","")))))</f>
        <v/>
      </c>
      <c r="G42" s="27" t="str">
        <f>IF('Création champs PV'!G47=1,1,IF(OR('Création champs PV'!G47="V1",'Création champs PV'!G47="V2"),"V",IF('Création champs PV'!G47="B1","B",IF('Création champs PV'!G47="B2","B",IF('Création champs PV'!G47="1a","1a","")))))</f>
        <v/>
      </c>
      <c r="H42" s="27" t="str">
        <f>IF('Création champs PV'!H47=1,1,IF(OR('Création champs PV'!H47="V1",'Création champs PV'!H47="V2"),"V",IF('Création champs PV'!H47="B1","B",IF('Création champs PV'!H47="B2","B",IF('Création champs PV'!H47="1a","1a","")))))</f>
        <v/>
      </c>
      <c r="I42" s="27" t="str">
        <f>IF('Création champs PV'!I47=1,1,IF(OR('Création champs PV'!I47="V1",'Création champs PV'!I47="V2"),"V",IF('Création champs PV'!I47="B1","B",IF('Création champs PV'!I47="B2","B",IF('Création champs PV'!I47="1a","1a","")))))</f>
        <v/>
      </c>
      <c r="J42" s="27" t="str">
        <f>IF('Création champs PV'!J47=1,1,IF(OR('Création champs PV'!J47="V1",'Création champs PV'!J47="V2"),"V",IF('Création champs PV'!J47="B1","B",IF('Création champs PV'!J47="B2","B",IF('Création champs PV'!J47="1a","1a","")))))</f>
        <v/>
      </c>
      <c r="K42" s="27" t="str">
        <f>IF('Création champs PV'!K47=1,1,IF(OR('Création champs PV'!K47="V1",'Création champs PV'!K47="V2"),"V",IF('Création champs PV'!K47="B1","B",IF('Création champs PV'!K47="B2","B",IF('Création champs PV'!K47="1a","1a","")))))</f>
        <v/>
      </c>
      <c r="L42" s="27" t="str">
        <f>IF('Création champs PV'!L47=1,1,IF(OR('Création champs PV'!L47="V1",'Création champs PV'!L47="V2"),"V",IF('Création champs PV'!L47="B1","B",IF('Création champs PV'!L47="B2","B",IF('Création champs PV'!L47="1a","1a","")))))</f>
        <v/>
      </c>
      <c r="M42" s="27" t="str">
        <f>IF('Création champs PV'!M47=1,1,IF(OR('Création champs PV'!M47="V1",'Création champs PV'!M47="V2"),"V",IF('Création champs PV'!M47="B1","B",IF('Création champs PV'!M47="B2","B",IF('Création champs PV'!M47="1a","1a","")))))</f>
        <v/>
      </c>
      <c r="N42" s="27" t="str">
        <f>IF('Création champs PV'!N47=1,1,IF(OR('Création champs PV'!N47="V1",'Création champs PV'!N47="V2"),"V",IF('Création champs PV'!N47="B1","B",IF('Création champs PV'!N47="B2","B",IF('Création champs PV'!N47="1a","1a","")))))</f>
        <v/>
      </c>
      <c r="O42" s="27" t="str">
        <f>IF('Création champs PV'!O47=1,1,IF(OR('Création champs PV'!O47="V1",'Création champs PV'!O47="V2"),"V",IF('Création champs PV'!O47="B1","B",IF('Création champs PV'!O47="B2","B",IF('Création champs PV'!O47="1a","1a","")))))</f>
        <v/>
      </c>
      <c r="P42" s="27" t="str">
        <f>IF('Création champs PV'!P47=1,1,IF(OR('Création champs PV'!P47="V1",'Création champs PV'!P47="V2"),"V",IF('Création champs PV'!P47="B1","B",IF('Création champs PV'!P47="B2","B",IF('Création champs PV'!P47="1a","1a","")))))</f>
        <v/>
      </c>
      <c r="Q42" s="27" t="str">
        <f>IF('Création champs PV'!Q47=1,1,IF(OR('Création champs PV'!Q47="V1",'Création champs PV'!Q47="V2"),"V",IF('Création champs PV'!Q47="B1","B",IF('Création champs PV'!Q47="B2","B",IF('Création champs PV'!Q47="1a","1a","")))))</f>
        <v/>
      </c>
      <c r="R42" s="27" t="str">
        <f>IF('Création champs PV'!R47=1,1,IF(OR('Création champs PV'!R47="V1",'Création champs PV'!R47="V2"),"V",IF('Création champs PV'!R47="B1","B",IF('Création champs PV'!R47="B2","B",IF('Création champs PV'!R47="1a","1a","")))))</f>
        <v/>
      </c>
      <c r="S42" s="27" t="str">
        <f>IF('Création champs PV'!S47=1,1,IF(OR('Création champs PV'!S47="V1",'Création champs PV'!S47="V2"),"V",IF('Création champs PV'!S47="B1","B",IF('Création champs PV'!S47="B2","B",IF('Création champs PV'!S47="1a","1a","")))))</f>
        <v/>
      </c>
      <c r="T42" s="27" t="str">
        <f>IF('Création champs PV'!T47=1,1,IF(OR('Création champs PV'!T47="V1",'Création champs PV'!T47="V2"),"V",IF('Création champs PV'!T47="B1","B",IF('Création champs PV'!T47="B2","B",IF('Création champs PV'!T47="1a","1a","")))))</f>
        <v/>
      </c>
      <c r="U42" s="27" t="str">
        <f>IF('Création champs PV'!U47=1,1,IF(OR('Création champs PV'!U47="V1",'Création champs PV'!U47="V2"),"V",IF('Création champs PV'!U47="B1","B",IF('Création champs PV'!U47="B2","B",IF('Création champs PV'!U47="1a","1a","")))))</f>
        <v/>
      </c>
      <c r="V42" s="27" t="str">
        <f>IF('Création champs PV'!V47=1,1,IF(OR('Création champs PV'!V47="V1",'Création champs PV'!V47="V2"),"V",IF('Création champs PV'!V47="B1","B",IF('Création champs PV'!V47="B2","B",IF('Création champs PV'!V47="1a","1a","")))))</f>
        <v/>
      </c>
      <c r="W42" s="27" t="str">
        <f>IF('Création champs PV'!W47=1,1,IF(OR('Création champs PV'!W47="V1",'Création champs PV'!W47="V2"),"V",IF('Création champs PV'!W47="B1","B",IF('Création champs PV'!W47="B2","B",IF('Création champs PV'!W47="1a","1a","")))))</f>
        <v/>
      </c>
      <c r="X42" s="27" t="str">
        <f>IF('Création champs PV'!X47=1,1,IF(OR('Création champs PV'!X47="V1",'Création champs PV'!X47="V2"),"V",IF('Création champs PV'!X47="B1","B",IF('Création champs PV'!X47="B2","B",IF('Création champs PV'!X47="1a","1a","")))))</f>
        <v/>
      </c>
      <c r="Y42" s="27" t="str">
        <f>IF('Création champs PV'!Y47=1,1,IF(OR('Création champs PV'!Y47="V1",'Création champs PV'!Y47="V2"),"V",IF('Création champs PV'!Y47="B1","B",IF('Création champs PV'!Y47="B2","B",IF('Création champs PV'!Y47="1a","1a","")))))</f>
        <v/>
      </c>
      <c r="Z42" s="27" t="str">
        <f>IF('Création champs PV'!Z47=1,1,IF(OR('Création champs PV'!Z47="V1",'Création champs PV'!Z47="V2"),"V",IF('Création champs PV'!Z47="B1","B",IF('Création champs PV'!Z47="B2","B",IF('Création champs PV'!Z47="1a","1a","")))))</f>
        <v/>
      </c>
      <c r="AA42" s="27" t="str">
        <f>IF('Création champs PV'!AA47=1,1,IF(OR('Création champs PV'!AA47="V1",'Création champs PV'!AA47="V2"),"V",IF('Création champs PV'!AA47="B1","B",IF('Création champs PV'!AA47="B2","B",IF('Création champs PV'!AA47="1a","1a","")))))</f>
        <v/>
      </c>
      <c r="AB42" s="27" t="str">
        <f>IF('Création champs PV'!AB47=1,1,IF(OR('Création champs PV'!AB47="V1",'Création champs PV'!AB47="V2"),"V",IF('Création champs PV'!AB47="B1","B",IF('Création champs PV'!AB47="B2","B",IF('Création champs PV'!AB47="1a","1a","")))))</f>
        <v/>
      </c>
      <c r="AC42" s="27" t="str">
        <f>IF('Création champs PV'!AC47=1,1,IF(OR('Création champs PV'!AC47="V1",'Création champs PV'!AC47="V2"),"V",IF('Création champs PV'!AC47="B1","B",IF('Création champs PV'!AC47="B2","B",IF('Création champs PV'!AC47="1a","1a","")))))</f>
        <v/>
      </c>
      <c r="AD42" s="27" t="str">
        <f>IF('Création champs PV'!AD47=1,1,IF(OR('Création champs PV'!AD47="V1",'Création champs PV'!AD47="V2"),"V",IF('Création champs PV'!AD47="B1","B",IF('Création champs PV'!AD47="B2","B",IF('Création champs PV'!AD47="1a","1a","")))))</f>
        <v/>
      </c>
      <c r="AE42" s="27" t="str">
        <f>IF('Création champs PV'!AE47=1,1,IF(OR('Création champs PV'!AE47="V1",'Création champs PV'!AE47="V2"),"V",IF('Création champs PV'!AE47="B1","B",IF('Création champs PV'!AE47="B2","B",IF('Création champs PV'!AE47="1a","1a","")))))</f>
        <v/>
      </c>
      <c r="AF42" s="27" t="str">
        <f>IF('Création champs PV'!AF47=1,1,IF(OR('Création champs PV'!AF47="V1",'Création champs PV'!AF47="V2"),"V",IF('Création champs PV'!AF47="B1","B",IF('Création champs PV'!AF47="B2","B",IF('Création champs PV'!AF47="1a","1a","")))))</f>
        <v/>
      </c>
      <c r="AG42" s="27" t="str">
        <f>IF('Création champs PV'!AG47=1,1,IF(OR('Création champs PV'!AG47="V1",'Création champs PV'!AG47="V2"),"V",IF('Création champs PV'!AG47="B1","B",IF('Création champs PV'!AG47="B2","B",IF('Création champs PV'!AG47="1a","1a","")))))</f>
        <v/>
      </c>
      <c r="AH42" s="27" t="str">
        <f>IF('Création champs PV'!AH47=1,1,IF(OR('Création champs PV'!AH47="V1",'Création champs PV'!AH47="V2"),"V",IF('Création champs PV'!AH47="B1","B",IF('Création champs PV'!AH47="B2","B",IF('Création champs PV'!AH47="1a","1a","")))))</f>
        <v/>
      </c>
      <c r="AI42" s="27" t="str">
        <f>IF('Création champs PV'!AI47=1,1,IF(OR('Création champs PV'!AI47="V1",'Création champs PV'!AI47="V2"),"V",IF('Création champs PV'!AI47="B1","B",IF('Création champs PV'!AI47="B2","B",IF('Création champs PV'!AI47="1a","1a","")))))</f>
        <v/>
      </c>
      <c r="AJ42" s="27" t="str">
        <f>IF('Création champs PV'!AJ47=1,1,IF(OR('Création champs PV'!AJ47="V1",'Création champs PV'!AJ47="V2"),"V",IF('Création champs PV'!AJ47="B1","B",IF('Création champs PV'!AJ47="B2","B",IF('Création champs PV'!AJ47="1a","1a","")))))</f>
        <v/>
      </c>
      <c r="AK42" s="27" t="str">
        <f>IF('Création champs PV'!AK47=1,1,IF(OR('Création champs PV'!AK47="V1",'Création champs PV'!AK47="V2"),"V",IF('Création champs PV'!AK47="B1","B",IF('Création champs PV'!AK47="B2","B",IF('Création champs PV'!AK47="1a","1a","")))))</f>
        <v/>
      </c>
      <c r="AL42" s="27" t="str">
        <f>IF('Création champs PV'!AL47=1,1,IF(OR('Création champs PV'!AL47="V1",'Création champs PV'!AL47="V2"),"V",IF('Création champs PV'!AL47="B1","B",IF('Création champs PV'!AL47="B2","B",IF('Création champs PV'!AL47="1a","1a","")))))</f>
        <v/>
      </c>
      <c r="AM42" s="27" t="str">
        <f>IF('Création champs PV'!AM47=1,1,IF(OR('Création champs PV'!AM47="V1",'Création champs PV'!AM47="V2"),"V",IF('Création champs PV'!AM47="B1","B",IF('Création champs PV'!AM47="B2","B",IF('Création champs PV'!AM47="1a","1a","")))))</f>
        <v/>
      </c>
      <c r="AN42" s="27" t="str">
        <f>IF('Création champs PV'!AN47=1,1,IF(OR('Création champs PV'!AN47="V1",'Création champs PV'!AN47="V2"),"V",IF('Création champs PV'!AN47="B1","B",IF('Création champs PV'!AN47="B2","B",IF('Création champs PV'!AN47="1a","1a","")))))</f>
        <v/>
      </c>
      <c r="AO42" s="27" t="str">
        <f>IF('Création champs PV'!AO47=1,1,IF(OR('Création champs PV'!AO47="V1",'Création champs PV'!AO47="V2"),"V",IF('Création champs PV'!AO47="B1","B",IF('Création champs PV'!AO47="B2","B",IF('Création champs PV'!AO47="1a","1a","")))))</f>
        <v/>
      </c>
      <c r="AP42" s="27" t="str">
        <f>IF('Création champs PV'!AP47=1,1,IF(OR('Création champs PV'!AP47="V1",'Création champs PV'!AP47="V2"),"V",IF('Création champs PV'!AP47="B1","B",IF('Création champs PV'!AP47="B2","B",IF('Création champs PV'!AP47="1a","1a","")))))</f>
        <v/>
      </c>
      <c r="AQ42" s="27" t="str">
        <f>IF('Création champs PV'!AQ47=1,1,IF(OR('Création champs PV'!AQ47="V1",'Création champs PV'!AQ47="V2"),"V",IF('Création champs PV'!AQ47="B1","B",IF('Création champs PV'!AQ47="B2","B",IF('Création champs PV'!AQ47="1a","1a","")))))</f>
        <v/>
      </c>
      <c r="AR42" s="27" t="str">
        <f>IF('Création champs PV'!AR47=1,1,IF(OR('Création champs PV'!AR47="V1",'Création champs PV'!AR47="V2"),"V",IF('Création champs PV'!AR47="B1","B",IF('Création champs PV'!AR47="B2","B",IF('Création champs PV'!AR47="1a","1a","")))))</f>
        <v/>
      </c>
      <c r="AS42" s="27" t="str">
        <f>IF('Création champs PV'!AS47=1,1,IF(OR('Création champs PV'!AS47="V1",'Création champs PV'!AS47="V2"),"V",IF('Création champs PV'!AS47="B1","B",IF('Création champs PV'!AS47="B2","B",IF('Création champs PV'!AS47="1a","1a","")))))</f>
        <v/>
      </c>
      <c r="AT42" s="27" t="str">
        <f>IF('Création champs PV'!AT47=1,1,IF(OR('Création champs PV'!AT47="V1",'Création champs PV'!AT47="V2"),"V",IF('Création champs PV'!AT47="B1","B",IF('Création champs PV'!AT47="B2","B",IF('Création champs PV'!AT47="1a","1a","")))))</f>
        <v/>
      </c>
      <c r="AU42" s="27" t="str">
        <f>IF('Création champs PV'!AU47=1,1,IF(OR('Création champs PV'!AU47="V1",'Création champs PV'!AU47="V2"),"V",IF('Création champs PV'!AU47="B1","B",IF('Création champs PV'!AU47="B2","B",IF('Création champs PV'!AU47="1a","1a","")))))</f>
        <v/>
      </c>
      <c r="AV42" s="27" t="str">
        <f>IF('Création champs PV'!AV47=1,1,IF(OR('Création champs PV'!AV47="V1",'Création champs PV'!AV47="V2"),"V",IF('Création champs PV'!AV47="B1","B",IF('Création champs PV'!AV47="B2","B",IF('Création champs PV'!AV47="1a","1a","")))))</f>
        <v/>
      </c>
      <c r="AW42" s="27" t="str">
        <f>IF('Création champs PV'!AW47=1,1,IF(OR('Création champs PV'!AW47="V1",'Création champs PV'!AW47="V2"),"V",IF('Création champs PV'!AW47="B1","B",IF('Création champs PV'!AW47="B2","B",IF('Création champs PV'!AW47="1a","1a","")))))</f>
        <v/>
      </c>
      <c r="AX42" s="27" t="str">
        <f>IF('Création champs PV'!AX47=1,1,IF(OR('Création champs PV'!AX47="V1",'Création champs PV'!AX47="V2"),"V",IF('Création champs PV'!AX47="B1","B",IF('Création champs PV'!AX47="B2","B",IF('Création champs PV'!AX47="1a","1a","")))))</f>
        <v/>
      </c>
      <c r="AY42" s="27" t="str">
        <f>IF('Création champs PV'!AY47=1,1,IF(OR('Création champs PV'!AY47="V1",'Création champs PV'!AY47="V2"),"V",IF('Création champs PV'!AY47="B1","B",IF('Création champs PV'!AY47="B2","B",IF('Création champs PV'!AY47="1a","1a","")))))</f>
        <v/>
      </c>
      <c r="AZ42" s="27" t="str">
        <f>IF('Création champs PV'!AZ47=1,1,IF(OR('Création champs PV'!AZ47="V1",'Création champs PV'!AZ47="V2"),"V",IF('Création champs PV'!AZ47="B1","B",IF('Création champs PV'!AZ47="B2","B",IF('Création champs PV'!AZ47="1a","1a","")))))</f>
        <v/>
      </c>
      <c r="BA42" s="27" t="str">
        <f>IF('Création champs PV'!BA47=1,1,IF(OR('Création champs PV'!BA47="V1",'Création champs PV'!BA47="V2"),"V",IF('Création champs PV'!BA47="B1","B",IF('Création champs PV'!BA47="B2","B",IF('Création champs PV'!BA47="1a","1a","")))))</f>
        <v/>
      </c>
      <c r="BB42" s="27" t="str">
        <f>IF('Création champs PV'!BB47=1,1,IF(OR('Création champs PV'!BB47="V1",'Création champs PV'!BB47="V2"),"V",IF('Création champs PV'!BB47="B1","B",IF('Création champs PV'!BB47="B2","B",IF('Création champs PV'!BB47="1a","1a","")))))</f>
        <v/>
      </c>
      <c r="BC42" s="27" t="str">
        <f>IF('Création champs PV'!BC47=1,1,IF(OR('Création champs PV'!BC47="V1",'Création champs PV'!BC47="V2"),"V",IF('Création champs PV'!BC47="B1","B",IF('Création champs PV'!BC47="B2","B",IF('Création champs PV'!BC47="1a","1a","")))))</f>
        <v/>
      </c>
      <c r="BD42" s="27" t="str">
        <f>IF('Création champs PV'!BD47=1,1,IF(OR('Création champs PV'!BD47="V1",'Création champs PV'!BD47="V2"),"V",IF('Création champs PV'!BD47="B1","B",IF('Création champs PV'!BD47="B2","B",IF('Création champs PV'!BD47="1a","1a","")))))</f>
        <v/>
      </c>
      <c r="BE42" s="27" t="str">
        <f>IF('Création champs PV'!BE47=1,1,IF(OR('Création champs PV'!BE47="V1",'Création champs PV'!BE47="V2"),"V",IF('Création champs PV'!BE47="B1","B",IF('Création champs PV'!BE47="B2","B",IF('Création champs PV'!BE47="1a","1a","")))))</f>
        <v/>
      </c>
      <c r="BF42" s="27" t="str">
        <f>IF('Création champs PV'!BF47=1,1,IF(OR('Création champs PV'!BF47="V1",'Création champs PV'!BF47="V2"),"V",IF('Création champs PV'!BF47="B1","B",IF('Création champs PV'!BF47="B2","B",IF('Création champs PV'!BF47="1a","1a","")))))</f>
        <v/>
      </c>
      <c r="BG42" s="27" t="str">
        <f>IF('Création champs PV'!BG47=1,1,IF(OR('Création champs PV'!BG47="V1",'Création champs PV'!BG47="V2"),"V",IF('Création champs PV'!BG47="B1","B",IF('Création champs PV'!BG47="B2","B",IF('Création champs PV'!BG47="1a","1a","")))))</f>
        <v/>
      </c>
      <c r="BH42" s="27" t="str">
        <f>IF('Création champs PV'!BH47=1,1,IF(OR('Création champs PV'!BH47="V1",'Création champs PV'!BH47="V2"),"V",IF('Création champs PV'!BH47="B1","B",IF('Création champs PV'!BH47="B2","B",IF('Création champs PV'!BH47="1a","1a","")))))</f>
        <v/>
      </c>
      <c r="BI42" s="27" t="str">
        <f>IF('Création champs PV'!BI47=1,1,IF(OR('Création champs PV'!BI47="V1",'Création champs PV'!BI47="V2"),"V",IF('Création champs PV'!BI47="B1","B",IF('Création champs PV'!BI47="B2","B",IF('Création champs PV'!BI47="1a","1a","")))))</f>
        <v/>
      </c>
      <c r="BJ42" s="27" t="str">
        <f>IF('Création champs PV'!BJ47=1,1,IF(OR('Création champs PV'!BJ47="V1",'Création champs PV'!BJ47="V2"),"V",IF('Création champs PV'!BJ47="B1","B",IF('Création champs PV'!BJ47="B2","B",IF('Création champs PV'!BJ47="1a","1a","")))))</f>
        <v/>
      </c>
      <c r="BK42" s="27" t="str">
        <f>IF('Création champs PV'!BK47=1,1,IF(OR('Création champs PV'!BK47="V1",'Création champs PV'!BK47="V2"),"V",IF('Création champs PV'!BK47="B1","B",IF('Création champs PV'!BK47="B2","B",IF('Création champs PV'!BK47="1a","1a","")))))</f>
        <v/>
      </c>
      <c r="BL42" s="27" t="str">
        <f>IF('Création champs PV'!BL47=1,1,IF(OR('Création champs PV'!BL47="V1",'Création champs PV'!BL47="V2"),"V",IF('Création champs PV'!BL47="B1","B",IF('Création champs PV'!BL47="B2","B",IF('Création champs PV'!BL47="1a","1a","")))))</f>
        <v/>
      </c>
      <c r="BM42" s="27" t="str">
        <f>IF('Création champs PV'!BM47=1,1,IF(OR('Création champs PV'!BM47="V1",'Création champs PV'!BM47="V2"),"V",IF('Création champs PV'!BM47="B1","B",IF('Création champs PV'!BM47="B2","B",IF('Création champs PV'!BM47="1a","1a","")))))</f>
        <v/>
      </c>
      <c r="BN42" s="27" t="str">
        <f>IF('Création champs PV'!BN47=1,1,IF(OR('Création champs PV'!BN47="V1",'Création champs PV'!BN47="V2"),"V",IF('Création champs PV'!BN47="B1","B",IF('Création champs PV'!BN47="B2","B",IF('Création champs PV'!BN47="1a","1a","")))))</f>
        <v/>
      </c>
      <c r="BO42" s="27" t="str">
        <f>IF('Création champs PV'!BO47=1,1,IF(OR('Création champs PV'!BO47="V1",'Création champs PV'!BO47="V2"),"V",IF('Création champs PV'!BO47="B1","B",IF('Création champs PV'!BO47="B2","B",IF('Création champs PV'!BO47="1a","1a","")))))</f>
        <v/>
      </c>
      <c r="BP42" s="27" t="str">
        <f>IF('Création champs PV'!BP47=1,1,IF(OR('Création champs PV'!BP47="V1",'Création champs PV'!BP47="V2"),"V",IF('Création champs PV'!BP47="B1","B",IF('Création champs PV'!BP47="B2","B",IF('Création champs PV'!BP47="1a","1a","")))))</f>
        <v/>
      </c>
      <c r="BQ42" s="27" t="str">
        <f>IF('Création champs PV'!BQ47=1,1,IF(OR('Création champs PV'!BQ47="V1",'Création champs PV'!BQ47="V2"),"V",IF('Création champs PV'!BQ47="B1","B",IF('Création champs PV'!BQ47="B2","B",IF('Création champs PV'!BQ47="1a","1a","")))))</f>
        <v/>
      </c>
      <c r="BR42" s="27" t="str">
        <f>IF('Création champs PV'!BR47=1,1,IF(OR('Création champs PV'!BR47="V1",'Création champs PV'!BR47="V2"),"V",IF('Création champs PV'!BR47="B1","B",IF('Création champs PV'!BR47="B2","B",IF('Création champs PV'!BR47="1a","1a","")))))</f>
        <v/>
      </c>
      <c r="BS42" s="27" t="str">
        <f>IF('Création champs PV'!BS47=1,1,IF(OR('Création champs PV'!BS47="V1",'Création champs PV'!BS47="V2"),"V",IF('Création champs PV'!BS47="B1","B",IF('Création champs PV'!BS47="B2","B",IF('Création champs PV'!BS47="1a","1a","")))))</f>
        <v/>
      </c>
      <c r="BT42" s="27" t="str">
        <f>IF('Création champs PV'!BT47=1,1,IF(OR('Création champs PV'!BT47="V1",'Création champs PV'!BT47="V2"),"V",IF('Création champs PV'!BT47="B1","B",IF('Création champs PV'!BT47="B2","B",IF('Création champs PV'!BT47="1a","1a","")))))</f>
        <v/>
      </c>
      <c r="BU42" s="27" t="str">
        <f>IF('Création champs PV'!BU47=1,1,IF(OR('Création champs PV'!BU47="V1",'Création champs PV'!BU47="V2"),"V",IF('Création champs PV'!BU47="B1","B",IF('Création champs PV'!BU47="B2","B",IF('Création champs PV'!BU47="1a","1a","")))))</f>
        <v/>
      </c>
      <c r="BV42" s="27" t="str">
        <f>IF('Création champs PV'!BV47=1,1,IF(OR('Création champs PV'!BV47="V1",'Création champs PV'!BV47="V2"),"V",IF('Création champs PV'!BV47="B1","B",IF('Création champs PV'!BV47="B2","B",IF('Création champs PV'!BV47="1a","1a","")))))</f>
        <v/>
      </c>
      <c r="BW42" s="27" t="str">
        <f>IF('Création champs PV'!BW47=1,1,IF(OR('Création champs PV'!BW47="V1",'Création champs PV'!BW47="V2"),"V",IF('Création champs PV'!BW47="B1","B",IF('Création champs PV'!BW47="B2","B",IF('Création champs PV'!BW47="1a","1a","")))))</f>
        <v/>
      </c>
      <c r="BX42" s="27" t="str">
        <f>IF('Création champs PV'!BX47=1,1,IF(OR('Création champs PV'!BX47="V1",'Création champs PV'!BX47="V2"),"V",IF('Création champs PV'!BX47="B1","B",IF('Création champs PV'!BX47="B2","B",IF('Création champs PV'!BX47="1a","1a","")))))</f>
        <v/>
      </c>
      <c r="BY42" s="27" t="str">
        <f>IF('Création champs PV'!BY47=1,1,IF(OR('Création champs PV'!BY47="V1",'Création champs PV'!BY47="V2"),"V",IF('Création champs PV'!BY47="B1","B",IF('Création champs PV'!BY47="B2","B",IF('Création champs PV'!BY47="1a","1a","")))))</f>
        <v/>
      </c>
      <c r="BZ42" s="27" t="str">
        <f>IF('Création champs PV'!BZ47=1,1,IF(OR('Création champs PV'!BZ47="V1",'Création champs PV'!BZ47="V2"),"V",IF('Création champs PV'!BZ47="B1","B",IF('Création champs PV'!BZ47="B2","B",IF('Création champs PV'!BZ47="1a","1a","")))))</f>
        <v/>
      </c>
      <c r="CA42" s="27" t="str">
        <f>IF('Création champs PV'!CA47=1,1,IF(OR('Création champs PV'!CA47="V1",'Création champs PV'!CA47="V2"),"V",IF('Création champs PV'!CA47="B1","B",IF('Création champs PV'!CA47="B2","B",IF('Création champs PV'!CA47="1a","1a","")))))</f>
        <v/>
      </c>
      <c r="CB42" s="27" t="str">
        <f>IF('Création champs PV'!CB47=1,1,IF(OR('Création champs PV'!CB47="V1",'Création champs PV'!CB47="V2"),"V",IF('Création champs PV'!CB47="B1","B",IF('Création champs PV'!CB47="B2","B",IF('Création champs PV'!CB47="1a","1a","")))))</f>
        <v/>
      </c>
      <c r="CC42" s="27" t="str">
        <f>IF('Création champs PV'!CC47=1,1,IF(OR('Création champs PV'!CC47="V1",'Création champs PV'!CC47="V2"),"V",IF('Création champs PV'!CC47="B1","B",IF('Création champs PV'!CC47="B2","B",IF('Création champs PV'!CC47="1a","1a","")))))</f>
        <v/>
      </c>
      <c r="CD42" s="27" t="str">
        <f>IF('Création champs PV'!CD47=1,1,IF(OR('Création champs PV'!CD47="V1",'Création champs PV'!CD47="V2"),"V",IF('Création champs PV'!CD47="B1","B",IF('Création champs PV'!CD47="B2","B",IF('Création champs PV'!CD47="1a","1a","")))))</f>
        <v/>
      </c>
      <c r="CE42" s="27" t="str">
        <f>IF('Création champs PV'!CE47=1,1,IF(OR('Création champs PV'!CE47="V1",'Création champs PV'!CE47="V2"),"V",IF('Création champs PV'!CE47="B1","B",IF('Création champs PV'!CE47="B2","B",IF('Création champs PV'!CE47="1a","1a","")))))</f>
        <v/>
      </c>
      <c r="CF42" s="27" t="str">
        <f>IF('Création champs PV'!CF47=1,1,IF(OR('Création champs PV'!CF47="V1",'Création champs PV'!CF47="V2"),"V",IF('Création champs PV'!CF47="B1","B",IF('Création champs PV'!CF47="B2","B",IF('Création champs PV'!CF47="1a","1a","")))))</f>
        <v/>
      </c>
      <c r="CG42" s="27" t="str">
        <f>IF('Création champs PV'!CG47=1,1,IF(OR('Création champs PV'!CG47="V1",'Création champs PV'!CG47="V2"),"V",IF('Création champs PV'!CG47="B1","B",IF('Création champs PV'!CG47="B2","B",IF('Création champs PV'!CG47="1a","1a","")))))</f>
        <v/>
      </c>
      <c r="CH42" s="27" t="str">
        <f>IF('Création champs PV'!CH47=1,1,IF(OR('Création champs PV'!CH47="V1",'Création champs PV'!CH47="V2"),"V",IF('Création champs PV'!CH47="B1","B",IF('Création champs PV'!CH47="B2","B",IF('Création champs PV'!CH47="1a","1a","")))))</f>
        <v/>
      </c>
      <c r="CI42" s="27" t="str">
        <f>IF('Création champs PV'!CI47=1,1,IF(OR('Création champs PV'!CI47="V1",'Création champs PV'!CI47="V2"),"V",IF('Création champs PV'!CI47="B1","B",IF('Création champs PV'!CI47="B2","B",IF('Création champs PV'!CI47="1a","1a","")))))</f>
        <v/>
      </c>
      <c r="CJ42" s="27" t="str">
        <f>IF('Création champs PV'!CJ47=1,1,IF(OR('Création champs PV'!CJ47="V1",'Création champs PV'!CJ47="V2"),"V",IF('Création champs PV'!CJ47="B1","B",IF('Création champs PV'!CJ47="B2","B",IF('Création champs PV'!CJ47="1a","1a","")))))</f>
        <v/>
      </c>
      <c r="CK42" s="27" t="str">
        <f>IF('Création champs PV'!CK47=1,1,IF(OR('Création champs PV'!CK47="V1",'Création champs PV'!CK47="V2"),"V",IF('Création champs PV'!CK47="B1","B",IF('Création champs PV'!CK47="B2","B",IF('Création champs PV'!CK47="1a","1a","")))))</f>
        <v/>
      </c>
      <c r="CL42" s="27" t="str">
        <f>IF('Création champs PV'!CL47=1,1,IF(OR('Création champs PV'!CL47="V1",'Création champs PV'!CL47="V2"),"V",IF('Création champs PV'!CL47="B1","B",IF('Création champs PV'!CL47="B2","B",IF('Création champs PV'!CL47="1a","1a","")))))</f>
        <v/>
      </c>
      <c r="CM42" s="27" t="str">
        <f>IF('Création champs PV'!CM47=1,1,IF(OR('Création champs PV'!CM47="V1",'Création champs PV'!CM47="V2"),"V",IF('Création champs PV'!CM47="B1","B",IF('Création champs PV'!CM47="B2","B",IF('Création champs PV'!CM47="1a","1a","")))))</f>
        <v/>
      </c>
      <c r="CN42" s="27" t="str">
        <f>IF('Création champs PV'!CN47=1,1,IF(OR('Création champs PV'!CN47="V1",'Création champs PV'!CN47="V2"),"V",IF('Création champs PV'!CN47="B1","B",IF('Création champs PV'!CN47="B2","B",IF('Création champs PV'!CN47="1a","1a","")))))</f>
        <v/>
      </c>
      <c r="CO42" s="27" t="str">
        <f>IF('Création champs PV'!CO47=1,1,IF(OR('Création champs PV'!CO47="V1",'Création champs PV'!CO47="V2"),"V",IF('Création champs PV'!CO47="B1","B",IF('Création champs PV'!CO47="B2","B",IF('Création champs PV'!CO47="1a","1a","")))))</f>
        <v/>
      </c>
      <c r="CP42" s="27" t="str">
        <f>IF('Création champs PV'!CP47=1,1,IF(OR('Création champs PV'!CP47="V1",'Création champs PV'!CP47="V2"),"V",IF('Création champs PV'!CP47="B1","B",IF('Création champs PV'!CP47="B2","B",IF('Création champs PV'!CP47="1a","1a","")))))</f>
        <v/>
      </c>
      <c r="CQ42" s="27" t="str">
        <f>IF('Création champs PV'!CQ47=1,1,IF(OR('Création champs PV'!CQ47="V1",'Création champs PV'!CQ47="V2"),"V",IF('Création champs PV'!CQ47="B1","B",IF('Création champs PV'!CQ47="B2","B",IF('Création champs PV'!CQ47="1a","1a","")))))</f>
        <v/>
      </c>
      <c r="CR42" s="27" t="str">
        <f>IF('Création champs PV'!CR47=1,1,IF(OR('Création champs PV'!CR47="V1",'Création champs PV'!CR47="V2"),"V",IF('Création champs PV'!CR47="B1","B",IF('Création champs PV'!CR47="B2","B",IF('Création champs PV'!CR47="1a","1a","")))))</f>
        <v/>
      </c>
      <c r="CS42" s="27" t="str">
        <f>IF('Création champs PV'!CS47=1,1,IF(OR('Création champs PV'!CS47="V1",'Création champs PV'!CS47="V2"),"V",IF('Création champs PV'!CS47="B1","B",IF('Création champs PV'!CS47="B2","B",IF('Création champs PV'!CS47="1a","1a","")))))</f>
        <v/>
      </c>
      <c r="CT42" s="27" t="str">
        <f>IF('Création champs PV'!CT47=1,1,IF(OR('Création champs PV'!CT47="V1",'Création champs PV'!CT47="V2"),"V",IF('Création champs PV'!CT47="B1","B",IF('Création champs PV'!CT47="B2","B",IF('Création champs PV'!CT47="1a","1a","")))))</f>
        <v/>
      </c>
      <c r="CU42" s="27" t="str">
        <f>IF('Création champs PV'!CU47=1,1,IF(OR('Création champs PV'!CU47="V1",'Création champs PV'!CU47="V2"),"V",IF('Création champs PV'!CU47="B1","B",IF('Création champs PV'!CU47="B2","B",IF('Création champs PV'!CU47="1a","1a","")))))</f>
        <v/>
      </c>
      <c r="CV42" s="27" t="str">
        <f>IF('Création champs PV'!CV47=1,1,IF(OR('Création champs PV'!CV47="V1",'Création champs PV'!CV47="V2"),"V",IF('Création champs PV'!CV47="B1","B",IF('Création champs PV'!CV47="B2","B",IF('Création champs PV'!CV47="1a","1a","")))))</f>
        <v/>
      </c>
      <c r="CW42" s="27" t="str">
        <f>IF('Création champs PV'!CW47=1,1,IF(OR('Création champs PV'!CW47="V1",'Création champs PV'!CW47="V2"),"V",IF('Création champs PV'!CW47="B1","B",IF('Création champs PV'!CW47="B2","B",IF('Création champs PV'!CW47="1a","1a","")))))</f>
        <v/>
      </c>
      <c r="CX42" s="27" t="str">
        <f>IF('Création champs PV'!CX47=1,1,IF(OR('Création champs PV'!CX47="V1",'Création champs PV'!CX47="V2"),"V",IF('Création champs PV'!CX47="B1","B",IF('Création champs PV'!CX47="B2","B",IF('Création champs PV'!CX47="1a","1a","")))))</f>
        <v/>
      </c>
      <c r="CY42" s="27" t="str">
        <f>IF('Création champs PV'!CY47=1,1,IF(OR('Création champs PV'!CY47="V1",'Création champs PV'!CY47="V2"),"V",IF('Création champs PV'!CY47="B1","B",IF('Création champs PV'!CY47="B2","B",IF('Création champs PV'!CY47="1a","1a","")))))</f>
        <v/>
      </c>
      <c r="CZ42" s="27" t="str">
        <f>IF('Création champs PV'!CZ47=1,1,IF(OR('Création champs PV'!CZ47="V1",'Création champs PV'!CZ47="V2"),"V",IF('Création champs PV'!CZ47="B1","B",IF('Création champs PV'!CZ47="B2","B",IF('Création champs PV'!CZ47="1a","1a","")))))</f>
        <v/>
      </c>
      <c r="DA42" s="27" t="str">
        <f>IF('Création champs PV'!DA47=1,1,IF(OR('Création champs PV'!DA47="V1",'Création champs PV'!DA47="V2"),"V",IF('Création champs PV'!DA47="B1","B",IF('Création champs PV'!DA47="B2","B",IF('Création champs PV'!DA47="1a","1a","")))))</f>
        <v/>
      </c>
      <c r="DB42" s="27" t="str">
        <f>IF('Création champs PV'!DB47=1,1,IF(OR('Création champs PV'!DB47="V1",'Création champs PV'!DB47="V2"),"V",IF('Création champs PV'!DB47="B1","B",IF('Création champs PV'!DB47="B2","B",IF('Création champs PV'!DB47="1a","1a","")))))</f>
        <v/>
      </c>
      <c r="DC42" s="27" t="str">
        <f>IF('Création champs PV'!DC47=1,1,IF(OR('Création champs PV'!DC47="V1",'Création champs PV'!DC47="V2"),"V",IF('Création champs PV'!DC47="B1","B",IF('Création champs PV'!DC47="B2","B",IF('Création champs PV'!DC47="1a","1a","")))))</f>
        <v/>
      </c>
      <c r="DD42" s="28" t="str">
        <f>IF('Création champs PV'!DD47=1,1,IF(OR('Création champs PV'!DD47="V1",'Création champs PV'!DD47="V2"),"V",IF('Création champs PV'!DD47="B1","B",IF('Création champs PV'!DD47="B2","B",IF('Création champs PV'!DD47="1a","1a","")))))</f>
        <v/>
      </c>
      <c r="DE42" s="37"/>
    </row>
    <row r="43" spans="2:109" ht="21" customHeight="1" x14ac:dyDescent="0.35">
      <c r="B43" s="36"/>
      <c r="C43" s="26" t="str">
        <f>IF('Création champs PV'!C48=1,1,IF(OR('Création champs PV'!C48="V1",'Création champs PV'!C48="V2"),"V",IF('Création champs PV'!C48="B1","B",IF('Création champs PV'!C48="B2","B",IF('Création champs PV'!C48="1a","1a","")))))</f>
        <v/>
      </c>
      <c r="D43" s="27" t="str">
        <f>IF('Création champs PV'!D48=1,1,IF(OR('Création champs PV'!D48="V1",'Création champs PV'!D48="V2"),"V",IF('Création champs PV'!D48="B1","B",IF('Création champs PV'!D48="B2","B",IF('Création champs PV'!D48="1a","1a","")))))</f>
        <v/>
      </c>
      <c r="E43" s="27" t="str">
        <f>IF('Création champs PV'!E48=1,1,IF(OR('Création champs PV'!E48="V1",'Création champs PV'!E48="V2"),"V",IF('Création champs PV'!E48="B1","B",IF('Création champs PV'!E48="B2","B",IF('Création champs PV'!E48="1a","1a","")))))</f>
        <v/>
      </c>
      <c r="F43" s="27" t="str">
        <f>IF('Création champs PV'!F48=1,1,IF(OR('Création champs PV'!F48="V1",'Création champs PV'!F48="V2"),"V",IF('Création champs PV'!F48="B1","B",IF('Création champs PV'!F48="B2","B",IF('Création champs PV'!F48="1a","1a","")))))</f>
        <v/>
      </c>
      <c r="G43" s="27" t="str">
        <f>IF('Création champs PV'!G48=1,1,IF(OR('Création champs PV'!G48="V1",'Création champs PV'!G48="V2"),"V",IF('Création champs PV'!G48="B1","B",IF('Création champs PV'!G48="B2","B",IF('Création champs PV'!G48="1a","1a","")))))</f>
        <v/>
      </c>
      <c r="H43" s="27" t="str">
        <f>IF('Création champs PV'!H48=1,1,IF(OR('Création champs PV'!H48="V1",'Création champs PV'!H48="V2"),"V",IF('Création champs PV'!H48="B1","B",IF('Création champs PV'!H48="B2","B",IF('Création champs PV'!H48="1a","1a","")))))</f>
        <v/>
      </c>
      <c r="I43" s="27" t="str">
        <f>IF('Création champs PV'!I48=1,1,IF(OR('Création champs PV'!I48="V1",'Création champs PV'!I48="V2"),"V",IF('Création champs PV'!I48="B1","B",IF('Création champs PV'!I48="B2","B",IF('Création champs PV'!I48="1a","1a","")))))</f>
        <v/>
      </c>
      <c r="J43" s="27" t="str">
        <f>IF('Création champs PV'!J48=1,1,IF(OR('Création champs PV'!J48="V1",'Création champs PV'!J48="V2"),"V",IF('Création champs PV'!J48="B1","B",IF('Création champs PV'!J48="B2","B",IF('Création champs PV'!J48="1a","1a","")))))</f>
        <v/>
      </c>
      <c r="K43" s="27" t="str">
        <f>IF('Création champs PV'!K48=1,1,IF(OR('Création champs PV'!K48="V1",'Création champs PV'!K48="V2"),"V",IF('Création champs PV'!K48="B1","B",IF('Création champs PV'!K48="B2","B",IF('Création champs PV'!K48="1a","1a","")))))</f>
        <v/>
      </c>
      <c r="L43" s="27" t="str">
        <f>IF('Création champs PV'!L48=1,1,IF(OR('Création champs PV'!L48="V1",'Création champs PV'!L48="V2"),"V",IF('Création champs PV'!L48="B1","B",IF('Création champs PV'!L48="B2","B",IF('Création champs PV'!L48="1a","1a","")))))</f>
        <v/>
      </c>
      <c r="M43" s="27" t="str">
        <f>IF('Création champs PV'!M48=1,1,IF(OR('Création champs PV'!M48="V1",'Création champs PV'!M48="V2"),"V",IF('Création champs PV'!M48="B1","B",IF('Création champs PV'!M48="B2","B",IF('Création champs PV'!M48="1a","1a","")))))</f>
        <v/>
      </c>
      <c r="N43" s="27" t="str">
        <f>IF('Création champs PV'!N48=1,1,IF(OR('Création champs PV'!N48="V1",'Création champs PV'!N48="V2"),"V",IF('Création champs PV'!N48="B1","B",IF('Création champs PV'!N48="B2","B",IF('Création champs PV'!N48="1a","1a","")))))</f>
        <v/>
      </c>
      <c r="O43" s="27" t="str">
        <f>IF('Création champs PV'!O48=1,1,IF(OR('Création champs PV'!O48="V1",'Création champs PV'!O48="V2"),"V",IF('Création champs PV'!O48="B1","B",IF('Création champs PV'!O48="B2","B",IF('Création champs PV'!O48="1a","1a","")))))</f>
        <v/>
      </c>
      <c r="P43" s="27" t="str">
        <f>IF('Création champs PV'!P48=1,1,IF(OR('Création champs PV'!P48="V1",'Création champs PV'!P48="V2"),"V",IF('Création champs PV'!P48="B1","B",IF('Création champs PV'!P48="B2","B",IF('Création champs PV'!P48="1a","1a","")))))</f>
        <v/>
      </c>
      <c r="Q43" s="27" t="str">
        <f>IF('Création champs PV'!Q48=1,1,IF(OR('Création champs PV'!Q48="V1",'Création champs PV'!Q48="V2"),"V",IF('Création champs PV'!Q48="B1","B",IF('Création champs PV'!Q48="B2","B",IF('Création champs PV'!Q48="1a","1a","")))))</f>
        <v/>
      </c>
      <c r="R43" s="27" t="str">
        <f>IF('Création champs PV'!R48=1,1,IF(OR('Création champs PV'!R48="V1",'Création champs PV'!R48="V2"),"V",IF('Création champs PV'!R48="B1","B",IF('Création champs PV'!R48="B2","B",IF('Création champs PV'!R48="1a","1a","")))))</f>
        <v/>
      </c>
      <c r="S43" s="27" t="str">
        <f>IF('Création champs PV'!S48=1,1,IF(OR('Création champs PV'!S48="V1",'Création champs PV'!S48="V2"),"V",IF('Création champs PV'!S48="B1","B",IF('Création champs PV'!S48="B2","B",IF('Création champs PV'!S48="1a","1a","")))))</f>
        <v/>
      </c>
      <c r="T43" s="27" t="str">
        <f>IF('Création champs PV'!T48=1,1,IF(OR('Création champs PV'!T48="V1",'Création champs PV'!T48="V2"),"V",IF('Création champs PV'!T48="B1","B",IF('Création champs PV'!T48="B2","B",IF('Création champs PV'!T48="1a","1a","")))))</f>
        <v/>
      </c>
      <c r="U43" s="27" t="str">
        <f>IF('Création champs PV'!U48=1,1,IF(OR('Création champs PV'!U48="V1",'Création champs PV'!U48="V2"),"V",IF('Création champs PV'!U48="B1","B",IF('Création champs PV'!U48="B2","B",IF('Création champs PV'!U48="1a","1a","")))))</f>
        <v/>
      </c>
      <c r="V43" s="27" t="str">
        <f>IF('Création champs PV'!V48=1,1,IF(OR('Création champs PV'!V48="V1",'Création champs PV'!V48="V2"),"V",IF('Création champs PV'!V48="B1","B",IF('Création champs PV'!V48="B2","B",IF('Création champs PV'!V48="1a","1a","")))))</f>
        <v/>
      </c>
      <c r="W43" s="27" t="str">
        <f>IF('Création champs PV'!W48=1,1,IF(OR('Création champs PV'!W48="V1",'Création champs PV'!W48="V2"),"V",IF('Création champs PV'!W48="B1","B",IF('Création champs PV'!W48="B2","B",IF('Création champs PV'!W48="1a","1a","")))))</f>
        <v/>
      </c>
      <c r="X43" s="27" t="str">
        <f>IF('Création champs PV'!X48=1,1,IF(OR('Création champs PV'!X48="V1",'Création champs PV'!X48="V2"),"V",IF('Création champs PV'!X48="B1","B",IF('Création champs PV'!X48="B2","B",IF('Création champs PV'!X48="1a","1a","")))))</f>
        <v/>
      </c>
      <c r="Y43" s="27" t="str">
        <f>IF('Création champs PV'!Y48=1,1,IF(OR('Création champs PV'!Y48="V1",'Création champs PV'!Y48="V2"),"V",IF('Création champs PV'!Y48="B1","B",IF('Création champs PV'!Y48="B2","B",IF('Création champs PV'!Y48="1a","1a","")))))</f>
        <v/>
      </c>
      <c r="Z43" s="27" t="str">
        <f>IF('Création champs PV'!Z48=1,1,IF(OR('Création champs PV'!Z48="V1",'Création champs PV'!Z48="V2"),"V",IF('Création champs PV'!Z48="B1","B",IF('Création champs PV'!Z48="B2","B",IF('Création champs PV'!Z48="1a","1a","")))))</f>
        <v/>
      </c>
      <c r="AA43" s="27" t="str">
        <f>IF('Création champs PV'!AA48=1,1,IF(OR('Création champs PV'!AA48="V1",'Création champs PV'!AA48="V2"),"V",IF('Création champs PV'!AA48="B1","B",IF('Création champs PV'!AA48="B2","B",IF('Création champs PV'!AA48="1a","1a","")))))</f>
        <v/>
      </c>
      <c r="AB43" s="27" t="str">
        <f>IF('Création champs PV'!AB48=1,1,IF(OR('Création champs PV'!AB48="V1",'Création champs PV'!AB48="V2"),"V",IF('Création champs PV'!AB48="B1","B",IF('Création champs PV'!AB48="B2","B",IF('Création champs PV'!AB48="1a","1a","")))))</f>
        <v/>
      </c>
      <c r="AC43" s="27" t="str">
        <f>IF('Création champs PV'!AC48=1,1,IF(OR('Création champs PV'!AC48="V1",'Création champs PV'!AC48="V2"),"V",IF('Création champs PV'!AC48="B1","B",IF('Création champs PV'!AC48="B2","B",IF('Création champs PV'!AC48="1a","1a","")))))</f>
        <v/>
      </c>
      <c r="AD43" s="27" t="str">
        <f>IF('Création champs PV'!AD48=1,1,IF(OR('Création champs PV'!AD48="V1",'Création champs PV'!AD48="V2"),"V",IF('Création champs PV'!AD48="B1","B",IF('Création champs PV'!AD48="B2","B",IF('Création champs PV'!AD48="1a","1a","")))))</f>
        <v/>
      </c>
      <c r="AE43" s="27" t="str">
        <f>IF('Création champs PV'!AE48=1,1,IF(OR('Création champs PV'!AE48="V1",'Création champs PV'!AE48="V2"),"V",IF('Création champs PV'!AE48="B1","B",IF('Création champs PV'!AE48="B2","B",IF('Création champs PV'!AE48="1a","1a","")))))</f>
        <v/>
      </c>
      <c r="AF43" s="27" t="str">
        <f>IF('Création champs PV'!AF48=1,1,IF(OR('Création champs PV'!AF48="V1",'Création champs PV'!AF48="V2"),"V",IF('Création champs PV'!AF48="B1","B",IF('Création champs PV'!AF48="B2","B",IF('Création champs PV'!AF48="1a","1a","")))))</f>
        <v/>
      </c>
      <c r="AG43" s="27" t="str">
        <f>IF('Création champs PV'!AG48=1,1,IF(OR('Création champs PV'!AG48="V1",'Création champs PV'!AG48="V2"),"V",IF('Création champs PV'!AG48="B1","B",IF('Création champs PV'!AG48="B2","B",IF('Création champs PV'!AG48="1a","1a","")))))</f>
        <v/>
      </c>
      <c r="AH43" s="27" t="str">
        <f>IF('Création champs PV'!AH48=1,1,IF(OR('Création champs PV'!AH48="V1",'Création champs PV'!AH48="V2"),"V",IF('Création champs PV'!AH48="B1","B",IF('Création champs PV'!AH48="B2","B",IF('Création champs PV'!AH48="1a","1a","")))))</f>
        <v/>
      </c>
      <c r="AI43" s="27" t="str">
        <f>IF('Création champs PV'!AI48=1,1,IF(OR('Création champs PV'!AI48="V1",'Création champs PV'!AI48="V2"),"V",IF('Création champs PV'!AI48="B1","B",IF('Création champs PV'!AI48="B2","B",IF('Création champs PV'!AI48="1a","1a","")))))</f>
        <v/>
      </c>
      <c r="AJ43" s="27" t="str">
        <f>IF('Création champs PV'!AJ48=1,1,IF(OR('Création champs PV'!AJ48="V1",'Création champs PV'!AJ48="V2"),"V",IF('Création champs PV'!AJ48="B1","B",IF('Création champs PV'!AJ48="B2","B",IF('Création champs PV'!AJ48="1a","1a","")))))</f>
        <v/>
      </c>
      <c r="AK43" s="27" t="str">
        <f>IF('Création champs PV'!AK48=1,1,IF(OR('Création champs PV'!AK48="V1",'Création champs PV'!AK48="V2"),"V",IF('Création champs PV'!AK48="B1","B",IF('Création champs PV'!AK48="B2","B",IF('Création champs PV'!AK48="1a","1a","")))))</f>
        <v/>
      </c>
      <c r="AL43" s="27" t="str">
        <f>IF('Création champs PV'!AL48=1,1,IF(OR('Création champs PV'!AL48="V1",'Création champs PV'!AL48="V2"),"V",IF('Création champs PV'!AL48="B1","B",IF('Création champs PV'!AL48="B2","B",IF('Création champs PV'!AL48="1a","1a","")))))</f>
        <v/>
      </c>
      <c r="AM43" s="27" t="str">
        <f>IF('Création champs PV'!AM48=1,1,IF(OR('Création champs PV'!AM48="V1",'Création champs PV'!AM48="V2"),"V",IF('Création champs PV'!AM48="B1","B",IF('Création champs PV'!AM48="B2","B",IF('Création champs PV'!AM48="1a","1a","")))))</f>
        <v/>
      </c>
      <c r="AN43" s="27" t="str">
        <f>IF('Création champs PV'!AN48=1,1,IF(OR('Création champs PV'!AN48="V1",'Création champs PV'!AN48="V2"),"V",IF('Création champs PV'!AN48="B1","B",IF('Création champs PV'!AN48="B2","B",IF('Création champs PV'!AN48="1a","1a","")))))</f>
        <v/>
      </c>
      <c r="AO43" s="27" t="str">
        <f>IF('Création champs PV'!AO48=1,1,IF(OR('Création champs PV'!AO48="V1",'Création champs PV'!AO48="V2"),"V",IF('Création champs PV'!AO48="B1","B",IF('Création champs PV'!AO48="B2","B",IF('Création champs PV'!AO48="1a","1a","")))))</f>
        <v/>
      </c>
      <c r="AP43" s="27" t="str">
        <f>IF('Création champs PV'!AP48=1,1,IF(OR('Création champs PV'!AP48="V1",'Création champs PV'!AP48="V2"),"V",IF('Création champs PV'!AP48="B1","B",IF('Création champs PV'!AP48="B2","B",IF('Création champs PV'!AP48="1a","1a","")))))</f>
        <v/>
      </c>
      <c r="AQ43" s="27" t="str">
        <f>IF('Création champs PV'!AQ48=1,1,IF(OR('Création champs PV'!AQ48="V1",'Création champs PV'!AQ48="V2"),"V",IF('Création champs PV'!AQ48="B1","B",IF('Création champs PV'!AQ48="B2","B",IF('Création champs PV'!AQ48="1a","1a","")))))</f>
        <v/>
      </c>
      <c r="AR43" s="27" t="str">
        <f>IF('Création champs PV'!AR48=1,1,IF(OR('Création champs PV'!AR48="V1",'Création champs PV'!AR48="V2"),"V",IF('Création champs PV'!AR48="B1","B",IF('Création champs PV'!AR48="B2","B",IF('Création champs PV'!AR48="1a","1a","")))))</f>
        <v/>
      </c>
      <c r="AS43" s="27" t="str">
        <f>IF('Création champs PV'!AS48=1,1,IF(OR('Création champs PV'!AS48="V1",'Création champs PV'!AS48="V2"),"V",IF('Création champs PV'!AS48="B1","B",IF('Création champs PV'!AS48="B2","B",IF('Création champs PV'!AS48="1a","1a","")))))</f>
        <v/>
      </c>
      <c r="AT43" s="27" t="str">
        <f>IF('Création champs PV'!AT48=1,1,IF(OR('Création champs PV'!AT48="V1",'Création champs PV'!AT48="V2"),"V",IF('Création champs PV'!AT48="B1","B",IF('Création champs PV'!AT48="B2","B",IF('Création champs PV'!AT48="1a","1a","")))))</f>
        <v/>
      </c>
      <c r="AU43" s="27" t="str">
        <f>IF('Création champs PV'!AU48=1,1,IF(OR('Création champs PV'!AU48="V1",'Création champs PV'!AU48="V2"),"V",IF('Création champs PV'!AU48="B1","B",IF('Création champs PV'!AU48="B2","B",IF('Création champs PV'!AU48="1a","1a","")))))</f>
        <v/>
      </c>
      <c r="AV43" s="27" t="str">
        <f>IF('Création champs PV'!AV48=1,1,IF(OR('Création champs PV'!AV48="V1",'Création champs PV'!AV48="V2"),"V",IF('Création champs PV'!AV48="B1","B",IF('Création champs PV'!AV48="B2","B",IF('Création champs PV'!AV48="1a","1a","")))))</f>
        <v/>
      </c>
      <c r="AW43" s="27" t="str">
        <f>IF('Création champs PV'!AW48=1,1,IF(OR('Création champs PV'!AW48="V1",'Création champs PV'!AW48="V2"),"V",IF('Création champs PV'!AW48="B1","B",IF('Création champs PV'!AW48="B2","B",IF('Création champs PV'!AW48="1a","1a","")))))</f>
        <v/>
      </c>
      <c r="AX43" s="27" t="str">
        <f>IF('Création champs PV'!AX48=1,1,IF(OR('Création champs PV'!AX48="V1",'Création champs PV'!AX48="V2"),"V",IF('Création champs PV'!AX48="B1","B",IF('Création champs PV'!AX48="B2","B",IF('Création champs PV'!AX48="1a","1a","")))))</f>
        <v/>
      </c>
      <c r="AY43" s="27" t="str">
        <f>IF('Création champs PV'!AY48=1,1,IF(OR('Création champs PV'!AY48="V1",'Création champs PV'!AY48="V2"),"V",IF('Création champs PV'!AY48="B1","B",IF('Création champs PV'!AY48="B2","B",IF('Création champs PV'!AY48="1a","1a","")))))</f>
        <v/>
      </c>
      <c r="AZ43" s="27" t="str">
        <f>IF('Création champs PV'!AZ48=1,1,IF(OR('Création champs PV'!AZ48="V1",'Création champs PV'!AZ48="V2"),"V",IF('Création champs PV'!AZ48="B1","B",IF('Création champs PV'!AZ48="B2","B",IF('Création champs PV'!AZ48="1a","1a","")))))</f>
        <v/>
      </c>
      <c r="BA43" s="27" t="str">
        <f>IF('Création champs PV'!BA48=1,1,IF(OR('Création champs PV'!BA48="V1",'Création champs PV'!BA48="V2"),"V",IF('Création champs PV'!BA48="B1","B",IF('Création champs PV'!BA48="B2","B",IF('Création champs PV'!BA48="1a","1a","")))))</f>
        <v/>
      </c>
      <c r="BB43" s="27" t="str">
        <f>IF('Création champs PV'!BB48=1,1,IF(OR('Création champs PV'!BB48="V1",'Création champs PV'!BB48="V2"),"V",IF('Création champs PV'!BB48="B1","B",IF('Création champs PV'!BB48="B2","B",IF('Création champs PV'!BB48="1a","1a","")))))</f>
        <v/>
      </c>
      <c r="BC43" s="27" t="str">
        <f>IF('Création champs PV'!BC48=1,1,IF(OR('Création champs PV'!BC48="V1",'Création champs PV'!BC48="V2"),"V",IF('Création champs PV'!BC48="B1","B",IF('Création champs PV'!BC48="B2","B",IF('Création champs PV'!BC48="1a","1a","")))))</f>
        <v/>
      </c>
      <c r="BD43" s="27" t="str">
        <f>IF('Création champs PV'!BD48=1,1,IF(OR('Création champs PV'!BD48="V1",'Création champs PV'!BD48="V2"),"V",IF('Création champs PV'!BD48="B1","B",IF('Création champs PV'!BD48="B2","B",IF('Création champs PV'!BD48="1a","1a","")))))</f>
        <v/>
      </c>
      <c r="BE43" s="27" t="str">
        <f>IF('Création champs PV'!BE48=1,1,IF(OR('Création champs PV'!BE48="V1",'Création champs PV'!BE48="V2"),"V",IF('Création champs PV'!BE48="B1","B",IF('Création champs PV'!BE48="B2","B",IF('Création champs PV'!BE48="1a","1a","")))))</f>
        <v/>
      </c>
      <c r="BF43" s="27" t="str">
        <f>IF('Création champs PV'!BF48=1,1,IF(OR('Création champs PV'!BF48="V1",'Création champs PV'!BF48="V2"),"V",IF('Création champs PV'!BF48="B1","B",IF('Création champs PV'!BF48="B2","B",IF('Création champs PV'!BF48="1a","1a","")))))</f>
        <v/>
      </c>
      <c r="BG43" s="27" t="str">
        <f>IF('Création champs PV'!BG48=1,1,IF(OR('Création champs PV'!BG48="V1",'Création champs PV'!BG48="V2"),"V",IF('Création champs PV'!BG48="B1","B",IF('Création champs PV'!BG48="B2","B",IF('Création champs PV'!BG48="1a","1a","")))))</f>
        <v/>
      </c>
      <c r="BH43" s="27" t="str">
        <f>IF('Création champs PV'!BH48=1,1,IF(OR('Création champs PV'!BH48="V1",'Création champs PV'!BH48="V2"),"V",IF('Création champs PV'!BH48="B1","B",IF('Création champs PV'!BH48="B2","B",IF('Création champs PV'!BH48="1a","1a","")))))</f>
        <v/>
      </c>
      <c r="BI43" s="27" t="str">
        <f>IF('Création champs PV'!BI48=1,1,IF(OR('Création champs PV'!BI48="V1",'Création champs PV'!BI48="V2"),"V",IF('Création champs PV'!BI48="B1","B",IF('Création champs PV'!BI48="B2","B",IF('Création champs PV'!BI48="1a","1a","")))))</f>
        <v/>
      </c>
      <c r="BJ43" s="27" t="str">
        <f>IF('Création champs PV'!BJ48=1,1,IF(OR('Création champs PV'!BJ48="V1",'Création champs PV'!BJ48="V2"),"V",IF('Création champs PV'!BJ48="B1","B",IF('Création champs PV'!BJ48="B2","B",IF('Création champs PV'!BJ48="1a","1a","")))))</f>
        <v/>
      </c>
      <c r="BK43" s="27" t="str">
        <f>IF('Création champs PV'!BK48=1,1,IF(OR('Création champs PV'!BK48="V1",'Création champs PV'!BK48="V2"),"V",IF('Création champs PV'!BK48="B1","B",IF('Création champs PV'!BK48="B2","B",IF('Création champs PV'!BK48="1a","1a","")))))</f>
        <v/>
      </c>
      <c r="BL43" s="27" t="str">
        <f>IF('Création champs PV'!BL48=1,1,IF(OR('Création champs PV'!BL48="V1",'Création champs PV'!BL48="V2"),"V",IF('Création champs PV'!BL48="B1","B",IF('Création champs PV'!BL48="B2","B",IF('Création champs PV'!BL48="1a","1a","")))))</f>
        <v/>
      </c>
      <c r="BM43" s="27" t="str">
        <f>IF('Création champs PV'!BM48=1,1,IF(OR('Création champs PV'!BM48="V1",'Création champs PV'!BM48="V2"),"V",IF('Création champs PV'!BM48="B1","B",IF('Création champs PV'!BM48="B2","B",IF('Création champs PV'!BM48="1a","1a","")))))</f>
        <v/>
      </c>
      <c r="BN43" s="27" t="str">
        <f>IF('Création champs PV'!BN48=1,1,IF(OR('Création champs PV'!BN48="V1",'Création champs PV'!BN48="V2"),"V",IF('Création champs PV'!BN48="B1","B",IF('Création champs PV'!BN48="B2","B",IF('Création champs PV'!BN48="1a","1a","")))))</f>
        <v/>
      </c>
      <c r="BO43" s="27" t="str">
        <f>IF('Création champs PV'!BO48=1,1,IF(OR('Création champs PV'!BO48="V1",'Création champs PV'!BO48="V2"),"V",IF('Création champs PV'!BO48="B1","B",IF('Création champs PV'!BO48="B2","B",IF('Création champs PV'!BO48="1a","1a","")))))</f>
        <v/>
      </c>
      <c r="BP43" s="27" t="str">
        <f>IF('Création champs PV'!BP48=1,1,IF(OR('Création champs PV'!BP48="V1",'Création champs PV'!BP48="V2"),"V",IF('Création champs PV'!BP48="B1","B",IF('Création champs PV'!BP48="B2","B",IF('Création champs PV'!BP48="1a","1a","")))))</f>
        <v/>
      </c>
      <c r="BQ43" s="27" t="str">
        <f>IF('Création champs PV'!BQ48=1,1,IF(OR('Création champs PV'!BQ48="V1",'Création champs PV'!BQ48="V2"),"V",IF('Création champs PV'!BQ48="B1","B",IF('Création champs PV'!BQ48="B2","B",IF('Création champs PV'!BQ48="1a","1a","")))))</f>
        <v/>
      </c>
      <c r="BR43" s="27" t="str">
        <f>IF('Création champs PV'!BR48=1,1,IF(OR('Création champs PV'!BR48="V1",'Création champs PV'!BR48="V2"),"V",IF('Création champs PV'!BR48="B1","B",IF('Création champs PV'!BR48="B2","B",IF('Création champs PV'!BR48="1a","1a","")))))</f>
        <v/>
      </c>
      <c r="BS43" s="27" t="str">
        <f>IF('Création champs PV'!BS48=1,1,IF(OR('Création champs PV'!BS48="V1",'Création champs PV'!BS48="V2"),"V",IF('Création champs PV'!BS48="B1","B",IF('Création champs PV'!BS48="B2","B",IF('Création champs PV'!BS48="1a","1a","")))))</f>
        <v/>
      </c>
      <c r="BT43" s="27" t="str">
        <f>IF('Création champs PV'!BT48=1,1,IF(OR('Création champs PV'!BT48="V1",'Création champs PV'!BT48="V2"),"V",IF('Création champs PV'!BT48="B1","B",IF('Création champs PV'!BT48="B2","B",IF('Création champs PV'!BT48="1a","1a","")))))</f>
        <v/>
      </c>
      <c r="BU43" s="27" t="str">
        <f>IF('Création champs PV'!BU48=1,1,IF(OR('Création champs PV'!BU48="V1",'Création champs PV'!BU48="V2"),"V",IF('Création champs PV'!BU48="B1","B",IF('Création champs PV'!BU48="B2","B",IF('Création champs PV'!BU48="1a","1a","")))))</f>
        <v/>
      </c>
      <c r="BV43" s="27" t="str">
        <f>IF('Création champs PV'!BV48=1,1,IF(OR('Création champs PV'!BV48="V1",'Création champs PV'!BV48="V2"),"V",IF('Création champs PV'!BV48="B1","B",IF('Création champs PV'!BV48="B2","B",IF('Création champs PV'!BV48="1a","1a","")))))</f>
        <v/>
      </c>
      <c r="BW43" s="27" t="str">
        <f>IF('Création champs PV'!BW48=1,1,IF(OR('Création champs PV'!BW48="V1",'Création champs PV'!BW48="V2"),"V",IF('Création champs PV'!BW48="B1","B",IF('Création champs PV'!BW48="B2","B",IF('Création champs PV'!BW48="1a","1a","")))))</f>
        <v/>
      </c>
      <c r="BX43" s="27" t="str">
        <f>IF('Création champs PV'!BX48=1,1,IF(OR('Création champs PV'!BX48="V1",'Création champs PV'!BX48="V2"),"V",IF('Création champs PV'!BX48="B1","B",IF('Création champs PV'!BX48="B2","B",IF('Création champs PV'!BX48="1a","1a","")))))</f>
        <v/>
      </c>
      <c r="BY43" s="27" t="str">
        <f>IF('Création champs PV'!BY48=1,1,IF(OR('Création champs PV'!BY48="V1",'Création champs PV'!BY48="V2"),"V",IF('Création champs PV'!BY48="B1","B",IF('Création champs PV'!BY48="B2","B",IF('Création champs PV'!BY48="1a","1a","")))))</f>
        <v/>
      </c>
      <c r="BZ43" s="27" t="str">
        <f>IF('Création champs PV'!BZ48=1,1,IF(OR('Création champs PV'!BZ48="V1",'Création champs PV'!BZ48="V2"),"V",IF('Création champs PV'!BZ48="B1","B",IF('Création champs PV'!BZ48="B2","B",IF('Création champs PV'!BZ48="1a","1a","")))))</f>
        <v/>
      </c>
      <c r="CA43" s="27" t="str">
        <f>IF('Création champs PV'!CA48=1,1,IF(OR('Création champs PV'!CA48="V1",'Création champs PV'!CA48="V2"),"V",IF('Création champs PV'!CA48="B1","B",IF('Création champs PV'!CA48="B2","B",IF('Création champs PV'!CA48="1a","1a","")))))</f>
        <v/>
      </c>
      <c r="CB43" s="27" t="str">
        <f>IF('Création champs PV'!CB48=1,1,IF(OR('Création champs PV'!CB48="V1",'Création champs PV'!CB48="V2"),"V",IF('Création champs PV'!CB48="B1","B",IF('Création champs PV'!CB48="B2","B",IF('Création champs PV'!CB48="1a","1a","")))))</f>
        <v/>
      </c>
      <c r="CC43" s="27" t="str">
        <f>IF('Création champs PV'!CC48=1,1,IF(OR('Création champs PV'!CC48="V1",'Création champs PV'!CC48="V2"),"V",IF('Création champs PV'!CC48="B1","B",IF('Création champs PV'!CC48="B2","B",IF('Création champs PV'!CC48="1a","1a","")))))</f>
        <v/>
      </c>
      <c r="CD43" s="27" t="str">
        <f>IF('Création champs PV'!CD48=1,1,IF(OR('Création champs PV'!CD48="V1",'Création champs PV'!CD48="V2"),"V",IF('Création champs PV'!CD48="B1","B",IF('Création champs PV'!CD48="B2","B",IF('Création champs PV'!CD48="1a","1a","")))))</f>
        <v/>
      </c>
      <c r="CE43" s="27" t="str">
        <f>IF('Création champs PV'!CE48=1,1,IF(OR('Création champs PV'!CE48="V1",'Création champs PV'!CE48="V2"),"V",IF('Création champs PV'!CE48="B1","B",IF('Création champs PV'!CE48="B2","B",IF('Création champs PV'!CE48="1a","1a","")))))</f>
        <v/>
      </c>
      <c r="CF43" s="27" t="str">
        <f>IF('Création champs PV'!CF48=1,1,IF(OR('Création champs PV'!CF48="V1",'Création champs PV'!CF48="V2"),"V",IF('Création champs PV'!CF48="B1","B",IF('Création champs PV'!CF48="B2","B",IF('Création champs PV'!CF48="1a","1a","")))))</f>
        <v/>
      </c>
      <c r="CG43" s="27" t="str">
        <f>IF('Création champs PV'!CG48=1,1,IF(OR('Création champs PV'!CG48="V1",'Création champs PV'!CG48="V2"),"V",IF('Création champs PV'!CG48="B1","B",IF('Création champs PV'!CG48="B2","B",IF('Création champs PV'!CG48="1a","1a","")))))</f>
        <v/>
      </c>
      <c r="CH43" s="27" t="str">
        <f>IF('Création champs PV'!CH48=1,1,IF(OR('Création champs PV'!CH48="V1",'Création champs PV'!CH48="V2"),"V",IF('Création champs PV'!CH48="B1","B",IF('Création champs PV'!CH48="B2","B",IF('Création champs PV'!CH48="1a","1a","")))))</f>
        <v/>
      </c>
      <c r="CI43" s="27" t="str">
        <f>IF('Création champs PV'!CI48=1,1,IF(OR('Création champs PV'!CI48="V1",'Création champs PV'!CI48="V2"),"V",IF('Création champs PV'!CI48="B1","B",IF('Création champs PV'!CI48="B2","B",IF('Création champs PV'!CI48="1a","1a","")))))</f>
        <v/>
      </c>
      <c r="CJ43" s="27" t="str">
        <f>IF('Création champs PV'!CJ48=1,1,IF(OR('Création champs PV'!CJ48="V1",'Création champs PV'!CJ48="V2"),"V",IF('Création champs PV'!CJ48="B1","B",IF('Création champs PV'!CJ48="B2","B",IF('Création champs PV'!CJ48="1a","1a","")))))</f>
        <v/>
      </c>
      <c r="CK43" s="27" t="str">
        <f>IF('Création champs PV'!CK48=1,1,IF(OR('Création champs PV'!CK48="V1",'Création champs PV'!CK48="V2"),"V",IF('Création champs PV'!CK48="B1","B",IF('Création champs PV'!CK48="B2","B",IF('Création champs PV'!CK48="1a","1a","")))))</f>
        <v/>
      </c>
      <c r="CL43" s="27" t="str">
        <f>IF('Création champs PV'!CL48=1,1,IF(OR('Création champs PV'!CL48="V1",'Création champs PV'!CL48="V2"),"V",IF('Création champs PV'!CL48="B1","B",IF('Création champs PV'!CL48="B2","B",IF('Création champs PV'!CL48="1a","1a","")))))</f>
        <v/>
      </c>
      <c r="CM43" s="27" t="str">
        <f>IF('Création champs PV'!CM48=1,1,IF(OR('Création champs PV'!CM48="V1",'Création champs PV'!CM48="V2"),"V",IF('Création champs PV'!CM48="B1","B",IF('Création champs PV'!CM48="B2","B",IF('Création champs PV'!CM48="1a","1a","")))))</f>
        <v/>
      </c>
      <c r="CN43" s="27" t="str">
        <f>IF('Création champs PV'!CN48=1,1,IF(OR('Création champs PV'!CN48="V1",'Création champs PV'!CN48="V2"),"V",IF('Création champs PV'!CN48="B1","B",IF('Création champs PV'!CN48="B2","B",IF('Création champs PV'!CN48="1a","1a","")))))</f>
        <v/>
      </c>
      <c r="CO43" s="27" t="str">
        <f>IF('Création champs PV'!CO48=1,1,IF(OR('Création champs PV'!CO48="V1",'Création champs PV'!CO48="V2"),"V",IF('Création champs PV'!CO48="B1","B",IF('Création champs PV'!CO48="B2","B",IF('Création champs PV'!CO48="1a","1a","")))))</f>
        <v/>
      </c>
      <c r="CP43" s="27" t="str">
        <f>IF('Création champs PV'!CP48=1,1,IF(OR('Création champs PV'!CP48="V1",'Création champs PV'!CP48="V2"),"V",IF('Création champs PV'!CP48="B1","B",IF('Création champs PV'!CP48="B2","B",IF('Création champs PV'!CP48="1a","1a","")))))</f>
        <v/>
      </c>
      <c r="CQ43" s="27" t="str">
        <f>IF('Création champs PV'!CQ48=1,1,IF(OR('Création champs PV'!CQ48="V1",'Création champs PV'!CQ48="V2"),"V",IF('Création champs PV'!CQ48="B1","B",IF('Création champs PV'!CQ48="B2","B",IF('Création champs PV'!CQ48="1a","1a","")))))</f>
        <v/>
      </c>
      <c r="CR43" s="27" t="str">
        <f>IF('Création champs PV'!CR48=1,1,IF(OR('Création champs PV'!CR48="V1",'Création champs PV'!CR48="V2"),"V",IF('Création champs PV'!CR48="B1","B",IF('Création champs PV'!CR48="B2","B",IF('Création champs PV'!CR48="1a","1a","")))))</f>
        <v/>
      </c>
      <c r="CS43" s="27" t="str">
        <f>IF('Création champs PV'!CS48=1,1,IF(OR('Création champs PV'!CS48="V1",'Création champs PV'!CS48="V2"),"V",IF('Création champs PV'!CS48="B1","B",IF('Création champs PV'!CS48="B2","B",IF('Création champs PV'!CS48="1a","1a","")))))</f>
        <v/>
      </c>
      <c r="CT43" s="27" t="str">
        <f>IF('Création champs PV'!CT48=1,1,IF(OR('Création champs PV'!CT48="V1",'Création champs PV'!CT48="V2"),"V",IF('Création champs PV'!CT48="B1","B",IF('Création champs PV'!CT48="B2","B",IF('Création champs PV'!CT48="1a","1a","")))))</f>
        <v/>
      </c>
      <c r="CU43" s="27" t="str">
        <f>IF('Création champs PV'!CU48=1,1,IF(OR('Création champs PV'!CU48="V1",'Création champs PV'!CU48="V2"),"V",IF('Création champs PV'!CU48="B1","B",IF('Création champs PV'!CU48="B2","B",IF('Création champs PV'!CU48="1a","1a","")))))</f>
        <v/>
      </c>
      <c r="CV43" s="27" t="str">
        <f>IF('Création champs PV'!CV48=1,1,IF(OR('Création champs PV'!CV48="V1",'Création champs PV'!CV48="V2"),"V",IF('Création champs PV'!CV48="B1","B",IF('Création champs PV'!CV48="B2","B",IF('Création champs PV'!CV48="1a","1a","")))))</f>
        <v/>
      </c>
      <c r="CW43" s="27" t="str">
        <f>IF('Création champs PV'!CW48=1,1,IF(OR('Création champs PV'!CW48="V1",'Création champs PV'!CW48="V2"),"V",IF('Création champs PV'!CW48="B1","B",IF('Création champs PV'!CW48="B2","B",IF('Création champs PV'!CW48="1a","1a","")))))</f>
        <v/>
      </c>
      <c r="CX43" s="27" t="str">
        <f>IF('Création champs PV'!CX48=1,1,IF(OR('Création champs PV'!CX48="V1",'Création champs PV'!CX48="V2"),"V",IF('Création champs PV'!CX48="B1","B",IF('Création champs PV'!CX48="B2","B",IF('Création champs PV'!CX48="1a","1a","")))))</f>
        <v/>
      </c>
      <c r="CY43" s="27" t="str">
        <f>IF('Création champs PV'!CY48=1,1,IF(OR('Création champs PV'!CY48="V1",'Création champs PV'!CY48="V2"),"V",IF('Création champs PV'!CY48="B1","B",IF('Création champs PV'!CY48="B2","B",IF('Création champs PV'!CY48="1a","1a","")))))</f>
        <v/>
      </c>
      <c r="CZ43" s="27" t="str">
        <f>IF('Création champs PV'!CZ48=1,1,IF(OR('Création champs PV'!CZ48="V1",'Création champs PV'!CZ48="V2"),"V",IF('Création champs PV'!CZ48="B1","B",IF('Création champs PV'!CZ48="B2","B",IF('Création champs PV'!CZ48="1a","1a","")))))</f>
        <v/>
      </c>
      <c r="DA43" s="27" t="str">
        <f>IF('Création champs PV'!DA48=1,1,IF(OR('Création champs PV'!DA48="V1",'Création champs PV'!DA48="V2"),"V",IF('Création champs PV'!DA48="B1","B",IF('Création champs PV'!DA48="B2","B",IF('Création champs PV'!DA48="1a","1a","")))))</f>
        <v/>
      </c>
      <c r="DB43" s="27" t="str">
        <f>IF('Création champs PV'!DB48=1,1,IF(OR('Création champs PV'!DB48="V1",'Création champs PV'!DB48="V2"),"V",IF('Création champs PV'!DB48="B1","B",IF('Création champs PV'!DB48="B2","B",IF('Création champs PV'!DB48="1a","1a","")))))</f>
        <v/>
      </c>
      <c r="DC43" s="27" t="str">
        <f>IF('Création champs PV'!DC48=1,1,IF(OR('Création champs PV'!DC48="V1",'Création champs PV'!DC48="V2"),"V",IF('Création champs PV'!DC48="B1","B",IF('Création champs PV'!DC48="B2","B",IF('Création champs PV'!DC48="1a","1a","")))))</f>
        <v/>
      </c>
      <c r="DD43" s="28" t="str">
        <f>IF('Création champs PV'!DD48=1,1,IF(OR('Création champs PV'!DD48="V1",'Création champs PV'!DD48="V2"),"V",IF('Création champs PV'!DD48="B1","B",IF('Création champs PV'!DD48="B2","B",IF('Création champs PV'!DD48="1a","1a","")))))</f>
        <v/>
      </c>
      <c r="DE43" s="37"/>
    </row>
    <row r="44" spans="2:109" ht="21" customHeight="1" x14ac:dyDescent="0.35">
      <c r="B44" s="36"/>
      <c r="C44" s="26" t="str">
        <f>IF('Création champs PV'!C49=1,1,IF(OR('Création champs PV'!C49="V1",'Création champs PV'!C49="V2"),"V",IF('Création champs PV'!C49="B1","B",IF('Création champs PV'!C49="B2","B",IF('Création champs PV'!C49="1a","1a","")))))</f>
        <v/>
      </c>
      <c r="D44" s="27" t="str">
        <f>IF('Création champs PV'!D49=1,1,IF(OR('Création champs PV'!D49="V1",'Création champs PV'!D49="V2"),"V",IF('Création champs PV'!D49="B1","B",IF('Création champs PV'!D49="B2","B",IF('Création champs PV'!D49="1a","1a","")))))</f>
        <v/>
      </c>
      <c r="E44" s="27" t="str">
        <f>IF('Création champs PV'!E49=1,1,IF(OR('Création champs PV'!E49="V1",'Création champs PV'!E49="V2"),"V",IF('Création champs PV'!E49="B1","B",IF('Création champs PV'!E49="B2","B",IF('Création champs PV'!E49="1a","1a","")))))</f>
        <v/>
      </c>
      <c r="F44" s="27" t="str">
        <f>IF('Création champs PV'!F49=1,1,IF(OR('Création champs PV'!F49="V1",'Création champs PV'!F49="V2"),"V",IF('Création champs PV'!F49="B1","B",IF('Création champs PV'!F49="B2","B",IF('Création champs PV'!F49="1a","1a","")))))</f>
        <v/>
      </c>
      <c r="G44" s="27" t="str">
        <f>IF('Création champs PV'!G49=1,1,IF(OR('Création champs PV'!G49="V1",'Création champs PV'!G49="V2"),"V",IF('Création champs PV'!G49="B1","B",IF('Création champs PV'!G49="B2","B",IF('Création champs PV'!G49="1a","1a","")))))</f>
        <v/>
      </c>
      <c r="H44" s="27" t="str">
        <f>IF('Création champs PV'!H49=1,1,IF(OR('Création champs PV'!H49="V1",'Création champs PV'!H49="V2"),"V",IF('Création champs PV'!H49="B1","B",IF('Création champs PV'!H49="B2","B",IF('Création champs PV'!H49="1a","1a","")))))</f>
        <v/>
      </c>
      <c r="I44" s="27" t="str">
        <f>IF('Création champs PV'!I49=1,1,IF(OR('Création champs PV'!I49="V1",'Création champs PV'!I49="V2"),"V",IF('Création champs PV'!I49="B1","B",IF('Création champs PV'!I49="B2","B",IF('Création champs PV'!I49="1a","1a","")))))</f>
        <v/>
      </c>
      <c r="J44" s="27" t="str">
        <f>IF('Création champs PV'!J49=1,1,IF(OR('Création champs PV'!J49="V1",'Création champs PV'!J49="V2"),"V",IF('Création champs PV'!J49="B1","B",IF('Création champs PV'!J49="B2","B",IF('Création champs PV'!J49="1a","1a","")))))</f>
        <v/>
      </c>
      <c r="K44" s="27" t="str">
        <f>IF('Création champs PV'!K49=1,1,IF(OR('Création champs PV'!K49="V1",'Création champs PV'!K49="V2"),"V",IF('Création champs PV'!K49="B1","B",IF('Création champs PV'!K49="B2","B",IF('Création champs PV'!K49="1a","1a","")))))</f>
        <v/>
      </c>
      <c r="L44" s="27" t="str">
        <f>IF('Création champs PV'!L49=1,1,IF(OR('Création champs PV'!L49="V1",'Création champs PV'!L49="V2"),"V",IF('Création champs PV'!L49="B1","B",IF('Création champs PV'!L49="B2","B",IF('Création champs PV'!L49="1a","1a","")))))</f>
        <v/>
      </c>
      <c r="M44" s="27" t="str">
        <f>IF('Création champs PV'!M49=1,1,IF(OR('Création champs PV'!M49="V1",'Création champs PV'!M49="V2"),"V",IF('Création champs PV'!M49="B1","B",IF('Création champs PV'!M49="B2","B",IF('Création champs PV'!M49="1a","1a","")))))</f>
        <v/>
      </c>
      <c r="N44" s="27" t="str">
        <f>IF('Création champs PV'!N49=1,1,IF(OR('Création champs PV'!N49="V1",'Création champs PV'!N49="V2"),"V",IF('Création champs PV'!N49="B1","B",IF('Création champs PV'!N49="B2","B",IF('Création champs PV'!N49="1a","1a","")))))</f>
        <v/>
      </c>
      <c r="O44" s="27" t="str">
        <f>IF('Création champs PV'!O49=1,1,IF(OR('Création champs PV'!O49="V1",'Création champs PV'!O49="V2"),"V",IF('Création champs PV'!O49="B1","B",IF('Création champs PV'!O49="B2","B",IF('Création champs PV'!O49="1a","1a","")))))</f>
        <v/>
      </c>
      <c r="P44" s="27" t="str">
        <f>IF('Création champs PV'!P49=1,1,IF(OR('Création champs PV'!P49="V1",'Création champs PV'!P49="V2"),"V",IF('Création champs PV'!P49="B1","B",IF('Création champs PV'!P49="B2","B",IF('Création champs PV'!P49="1a","1a","")))))</f>
        <v/>
      </c>
      <c r="Q44" s="27" t="str">
        <f>IF('Création champs PV'!Q49=1,1,IF(OR('Création champs PV'!Q49="V1",'Création champs PV'!Q49="V2"),"V",IF('Création champs PV'!Q49="B1","B",IF('Création champs PV'!Q49="B2","B",IF('Création champs PV'!Q49="1a","1a","")))))</f>
        <v/>
      </c>
      <c r="R44" s="27" t="str">
        <f>IF('Création champs PV'!R49=1,1,IF(OR('Création champs PV'!R49="V1",'Création champs PV'!R49="V2"),"V",IF('Création champs PV'!R49="B1","B",IF('Création champs PV'!R49="B2","B",IF('Création champs PV'!R49="1a","1a","")))))</f>
        <v/>
      </c>
      <c r="S44" s="27" t="str">
        <f>IF('Création champs PV'!S49=1,1,IF(OR('Création champs PV'!S49="V1",'Création champs PV'!S49="V2"),"V",IF('Création champs PV'!S49="B1","B",IF('Création champs PV'!S49="B2","B",IF('Création champs PV'!S49="1a","1a","")))))</f>
        <v/>
      </c>
      <c r="T44" s="27" t="str">
        <f>IF('Création champs PV'!T49=1,1,IF(OR('Création champs PV'!T49="V1",'Création champs PV'!T49="V2"),"V",IF('Création champs PV'!T49="B1","B",IF('Création champs PV'!T49="B2","B",IF('Création champs PV'!T49="1a","1a","")))))</f>
        <v/>
      </c>
      <c r="U44" s="27" t="str">
        <f>IF('Création champs PV'!U49=1,1,IF(OR('Création champs PV'!U49="V1",'Création champs PV'!U49="V2"),"V",IF('Création champs PV'!U49="B1","B",IF('Création champs PV'!U49="B2","B",IF('Création champs PV'!U49="1a","1a","")))))</f>
        <v/>
      </c>
      <c r="V44" s="27" t="str">
        <f>IF('Création champs PV'!V49=1,1,IF(OR('Création champs PV'!V49="V1",'Création champs PV'!V49="V2"),"V",IF('Création champs PV'!V49="B1","B",IF('Création champs PV'!V49="B2","B",IF('Création champs PV'!V49="1a","1a","")))))</f>
        <v/>
      </c>
      <c r="W44" s="27" t="str">
        <f>IF('Création champs PV'!W49=1,1,IF(OR('Création champs PV'!W49="V1",'Création champs PV'!W49="V2"),"V",IF('Création champs PV'!W49="B1","B",IF('Création champs PV'!W49="B2","B",IF('Création champs PV'!W49="1a","1a","")))))</f>
        <v/>
      </c>
      <c r="X44" s="27" t="str">
        <f>IF('Création champs PV'!X49=1,1,IF(OR('Création champs PV'!X49="V1",'Création champs PV'!X49="V2"),"V",IF('Création champs PV'!X49="B1","B",IF('Création champs PV'!X49="B2","B",IF('Création champs PV'!X49="1a","1a","")))))</f>
        <v/>
      </c>
      <c r="Y44" s="27" t="str">
        <f>IF('Création champs PV'!Y49=1,1,IF(OR('Création champs PV'!Y49="V1",'Création champs PV'!Y49="V2"),"V",IF('Création champs PV'!Y49="B1","B",IF('Création champs PV'!Y49="B2","B",IF('Création champs PV'!Y49="1a","1a","")))))</f>
        <v/>
      </c>
      <c r="Z44" s="27" t="str">
        <f>IF('Création champs PV'!Z49=1,1,IF(OR('Création champs PV'!Z49="V1",'Création champs PV'!Z49="V2"),"V",IF('Création champs PV'!Z49="B1","B",IF('Création champs PV'!Z49="B2","B",IF('Création champs PV'!Z49="1a","1a","")))))</f>
        <v/>
      </c>
      <c r="AA44" s="27" t="str">
        <f>IF('Création champs PV'!AA49=1,1,IF(OR('Création champs PV'!AA49="V1",'Création champs PV'!AA49="V2"),"V",IF('Création champs PV'!AA49="B1","B",IF('Création champs PV'!AA49="B2","B",IF('Création champs PV'!AA49="1a","1a","")))))</f>
        <v/>
      </c>
      <c r="AB44" s="27" t="str">
        <f>IF('Création champs PV'!AB49=1,1,IF(OR('Création champs PV'!AB49="V1",'Création champs PV'!AB49="V2"),"V",IF('Création champs PV'!AB49="B1","B",IF('Création champs PV'!AB49="B2","B",IF('Création champs PV'!AB49="1a","1a","")))))</f>
        <v/>
      </c>
      <c r="AC44" s="27" t="str">
        <f>IF('Création champs PV'!AC49=1,1,IF(OR('Création champs PV'!AC49="V1",'Création champs PV'!AC49="V2"),"V",IF('Création champs PV'!AC49="B1","B",IF('Création champs PV'!AC49="B2","B",IF('Création champs PV'!AC49="1a","1a","")))))</f>
        <v/>
      </c>
      <c r="AD44" s="27" t="str">
        <f>IF('Création champs PV'!AD49=1,1,IF(OR('Création champs PV'!AD49="V1",'Création champs PV'!AD49="V2"),"V",IF('Création champs PV'!AD49="B1","B",IF('Création champs PV'!AD49="B2","B",IF('Création champs PV'!AD49="1a","1a","")))))</f>
        <v/>
      </c>
      <c r="AE44" s="27" t="str">
        <f>IF('Création champs PV'!AE49=1,1,IF(OR('Création champs PV'!AE49="V1",'Création champs PV'!AE49="V2"),"V",IF('Création champs PV'!AE49="B1","B",IF('Création champs PV'!AE49="B2","B",IF('Création champs PV'!AE49="1a","1a","")))))</f>
        <v/>
      </c>
      <c r="AF44" s="27" t="str">
        <f>IF('Création champs PV'!AF49=1,1,IF(OR('Création champs PV'!AF49="V1",'Création champs PV'!AF49="V2"),"V",IF('Création champs PV'!AF49="B1","B",IF('Création champs PV'!AF49="B2","B",IF('Création champs PV'!AF49="1a","1a","")))))</f>
        <v/>
      </c>
      <c r="AG44" s="27" t="str">
        <f>IF('Création champs PV'!AG49=1,1,IF(OR('Création champs PV'!AG49="V1",'Création champs PV'!AG49="V2"),"V",IF('Création champs PV'!AG49="B1","B",IF('Création champs PV'!AG49="B2","B",IF('Création champs PV'!AG49="1a","1a","")))))</f>
        <v/>
      </c>
      <c r="AH44" s="27" t="str">
        <f>IF('Création champs PV'!AH49=1,1,IF(OR('Création champs PV'!AH49="V1",'Création champs PV'!AH49="V2"),"V",IF('Création champs PV'!AH49="B1","B",IF('Création champs PV'!AH49="B2","B",IF('Création champs PV'!AH49="1a","1a","")))))</f>
        <v/>
      </c>
      <c r="AI44" s="27" t="str">
        <f>IF('Création champs PV'!AI49=1,1,IF(OR('Création champs PV'!AI49="V1",'Création champs PV'!AI49="V2"),"V",IF('Création champs PV'!AI49="B1","B",IF('Création champs PV'!AI49="B2","B",IF('Création champs PV'!AI49="1a","1a","")))))</f>
        <v/>
      </c>
      <c r="AJ44" s="27" t="str">
        <f>IF('Création champs PV'!AJ49=1,1,IF(OR('Création champs PV'!AJ49="V1",'Création champs PV'!AJ49="V2"),"V",IF('Création champs PV'!AJ49="B1","B",IF('Création champs PV'!AJ49="B2","B",IF('Création champs PV'!AJ49="1a","1a","")))))</f>
        <v/>
      </c>
      <c r="AK44" s="27" t="str">
        <f>IF('Création champs PV'!AK49=1,1,IF(OR('Création champs PV'!AK49="V1",'Création champs PV'!AK49="V2"),"V",IF('Création champs PV'!AK49="B1","B",IF('Création champs PV'!AK49="B2","B",IF('Création champs PV'!AK49="1a","1a","")))))</f>
        <v/>
      </c>
      <c r="AL44" s="27" t="str">
        <f>IF('Création champs PV'!AL49=1,1,IF(OR('Création champs PV'!AL49="V1",'Création champs PV'!AL49="V2"),"V",IF('Création champs PV'!AL49="B1","B",IF('Création champs PV'!AL49="B2","B",IF('Création champs PV'!AL49="1a","1a","")))))</f>
        <v/>
      </c>
      <c r="AM44" s="27" t="str">
        <f>IF('Création champs PV'!AM49=1,1,IF(OR('Création champs PV'!AM49="V1",'Création champs PV'!AM49="V2"),"V",IF('Création champs PV'!AM49="B1","B",IF('Création champs PV'!AM49="B2","B",IF('Création champs PV'!AM49="1a","1a","")))))</f>
        <v/>
      </c>
      <c r="AN44" s="27" t="str">
        <f>IF('Création champs PV'!AN49=1,1,IF(OR('Création champs PV'!AN49="V1",'Création champs PV'!AN49="V2"),"V",IF('Création champs PV'!AN49="B1","B",IF('Création champs PV'!AN49="B2","B",IF('Création champs PV'!AN49="1a","1a","")))))</f>
        <v/>
      </c>
      <c r="AO44" s="27" t="str">
        <f>IF('Création champs PV'!AO49=1,1,IF(OR('Création champs PV'!AO49="V1",'Création champs PV'!AO49="V2"),"V",IF('Création champs PV'!AO49="B1","B",IF('Création champs PV'!AO49="B2","B",IF('Création champs PV'!AO49="1a","1a","")))))</f>
        <v/>
      </c>
      <c r="AP44" s="27" t="str">
        <f>IF('Création champs PV'!AP49=1,1,IF(OR('Création champs PV'!AP49="V1",'Création champs PV'!AP49="V2"),"V",IF('Création champs PV'!AP49="B1","B",IF('Création champs PV'!AP49="B2","B",IF('Création champs PV'!AP49="1a","1a","")))))</f>
        <v/>
      </c>
      <c r="AQ44" s="27" t="str">
        <f>IF('Création champs PV'!AQ49=1,1,IF(OR('Création champs PV'!AQ49="V1",'Création champs PV'!AQ49="V2"),"V",IF('Création champs PV'!AQ49="B1","B",IF('Création champs PV'!AQ49="B2","B",IF('Création champs PV'!AQ49="1a","1a","")))))</f>
        <v/>
      </c>
      <c r="AR44" s="27" t="str">
        <f>IF('Création champs PV'!AR49=1,1,IF(OR('Création champs PV'!AR49="V1",'Création champs PV'!AR49="V2"),"V",IF('Création champs PV'!AR49="B1","B",IF('Création champs PV'!AR49="B2","B",IF('Création champs PV'!AR49="1a","1a","")))))</f>
        <v/>
      </c>
      <c r="AS44" s="27" t="str">
        <f>IF('Création champs PV'!AS49=1,1,IF(OR('Création champs PV'!AS49="V1",'Création champs PV'!AS49="V2"),"V",IF('Création champs PV'!AS49="B1","B",IF('Création champs PV'!AS49="B2","B",IF('Création champs PV'!AS49="1a","1a","")))))</f>
        <v/>
      </c>
      <c r="AT44" s="27" t="str">
        <f>IF('Création champs PV'!AT49=1,1,IF(OR('Création champs PV'!AT49="V1",'Création champs PV'!AT49="V2"),"V",IF('Création champs PV'!AT49="B1","B",IF('Création champs PV'!AT49="B2","B",IF('Création champs PV'!AT49="1a","1a","")))))</f>
        <v/>
      </c>
      <c r="AU44" s="27" t="str">
        <f>IF('Création champs PV'!AU49=1,1,IF(OR('Création champs PV'!AU49="V1",'Création champs PV'!AU49="V2"),"V",IF('Création champs PV'!AU49="B1","B",IF('Création champs PV'!AU49="B2","B",IF('Création champs PV'!AU49="1a","1a","")))))</f>
        <v/>
      </c>
      <c r="AV44" s="27" t="str">
        <f>IF('Création champs PV'!AV49=1,1,IF(OR('Création champs PV'!AV49="V1",'Création champs PV'!AV49="V2"),"V",IF('Création champs PV'!AV49="B1","B",IF('Création champs PV'!AV49="B2","B",IF('Création champs PV'!AV49="1a","1a","")))))</f>
        <v/>
      </c>
      <c r="AW44" s="27" t="str">
        <f>IF('Création champs PV'!AW49=1,1,IF(OR('Création champs PV'!AW49="V1",'Création champs PV'!AW49="V2"),"V",IF('Création champs PV'!AW49="B1","B",IF('Création champs PV'!AW49="B2","B",IF('Création champs PV'!AW49="1a","1a","")))))</f>
        <v/>
      </c>
      <c r="AX44" s="27" t="str">
        <f>IF('Création champs PV'!AX49=1,1,IF(OR('Création champs PV'!AX49="V1",'Création champs PV'!AX49="V2"),"V",IF('Création champs PV'!AX49="B1","B",IF('Création champs PV'!AX49="B2","B",IF('Création champs PV'!AX49="1a","1a","")))))</f>
        <v/>
      </c>
      <c r="AY44" s="27" t="str">
        <f>IF('Création champs PV'!AY49=1,1,IF(OR('Création champs PV'!AY49="V1",'Création champs PV'!AY49="V2"),"V",IF('Création champs PV'!AY49="B1","B",IF('Création champs PV'!AY49="B2","B",IF('Création champs PV'!AY49="1a","1a","")))))</f>
        <v/>
      </c>
      <c r="AZ44" s="27" t="str">
        <f>IF('Création champs PV'!AZ49=1,1,IF(OR('Création champs PV'!AZ49="V1",'Création champs PV'!AZ49="V2"),"V",IF('Création champs PV'!AZ49="B1","B",IF('Création champs PV'!AZ49="B2","B",IF('Création champs PV'!AZ49="1a","1a","")))))</f>
        <v/>
      </c>
      <c r="BA44" s="27" t="str">
        <f>IF('Création champs PV'!BA49=1,1,IF(OR('Création champs PV'!BA49="V1",'Création champs PV'!BA49="V2"),"V",IF('Création champs PV'!BA49="B1","B",IF('Création champs PV'!BA49="B2","B",IF('Création champs PV'!BA49="1a","1a","")))))</f>
        <v/>
      </c>
      <c r="BB44" s="27" t="str">
        <f>IF('Création champs PV'!BB49=1,1,IF(OR('Création champs PV'!BB49="V1",'Création champs PV'!BB49="V2"),"V",IF('Création champs PV'!BB49="B1","B",IF('Création champs PV'!BB49="B2","B",IF('Création champs PV'!BB49="1a","1a","")))))</f>
        <v/>
      </c>
      <c r="BC44" s="27" t="str">
        <f>IF('Création champs PV'!BC49=1,1,IF(OR('Création champs PV'!BC49="V1",'Création champs PV'!BC49="V2"),"V",IF('Création champs PV'!BC49="B1","B",IF('Création champs PV'!BC49="B2","B",IF('Création champs PV'!BC49="1a","1a","")))))</f>
        <v/>
      </c>
      <c r="BD44" s="27" t="str">
        <f>IF('Création champs PV'!BD49=1,1,IF(OR('Création champs PV'!BD49="V1",'Création champs PV'!BD49="V2"),"V",IF('Création champs PV'!BD49="B1","B",IF('Création champs PV'!BD49="B2","B",IF('Création champs PV'!BD49="1a","1a","")))))</f>
        <v/>
      </c>
      <c r="BE44" s="27" t="str">
        <f>IF('Création champs PV'!BE49=1,1,IF(OR('Création champs PV'!BE49="V1",'Création champs PV'!BE49="V2"),"V",IF('Création champs PV'!BE49="B1","B",IF('Création champs PV'!BE49="B2","B",IF('Création champs PV'!BE49="1a","1a","")))))</f>
        <v/>
      </c>
      <c r="BF44" s="27" t="str">
        <f>IF('Création champs PV'!BF49=1,1,IF(OR('Création champs PV'!BF49="V1",'Création champs PV'!BF49="V2"),"V",IF('Création champs PV'!BF49="B1","B",IF('Création champs PV'!BF49="B2","B",IF('Création champs PV'!BF49="1a","1a","")))))</f>
        <v/>
      </c>
      <c r="BG44" s="27" t="str">
        <f>IF('Création champs PV'!BG49=1,1,IF(OR('Création champs PV'!BG49="V1",'Création champs PV'!BG49="V2"),"V",IF('Création champs PV'!BG49="B1","B",IF('Création champs PV'!BG49="B2","B",IF('Création champs PV'!BG49="1a","1a","")))))</f>
        <v/>
      </c>
      <c r="BH44" s="27" t="str">
        <f>IF('Création champs PV'!BH49=1,1,IF(OR('Création champs PV'!BH49="V1",'Création champs PV'!BH49="V2"),"V",IF('Création champs PV'!BH49="B1","B",IF('Création champs PV'!BH49="B2","B",IF('Création champs PV'!BH49="1a","1a","")))))</f>
        <v/>
      </c>
      <c r="BI44" s="27" t="str">
        <f>IF('Création champs PV'!BI49=1,1,IF(OR('Création champs PV'!BI49="V1",'Création champs PV'!BI49="V2"),"V",IF('Création champs PV'!BI49="B1","B",IF('Création champs PV'!BI49="B2","B",IF('Création champs PV'!BI49="1a","1a","")))))</f>
        <v/>
      </c>
      <c r="BJ44" s="27" t="str">
        <f>IF('Création champs PV'!BJ49=1,1,IF(OR('Création champs PV'!BJ49="V1",'Création champs PV'!BJ49="V2"),"V",IF('Création champs PV'!BJ49="B1","B",IF('Création champs PV'!BJ49="B2","B",IF('Création champs PV'!BJ49="1a","1a","")))))</f>
        <v/>
      </c>
      <c r="BK44" s="27" t="str">
        <f>IF('Création champs PV'!BK49=1,1,IF(OR('Création champs PV'!BK49="V1",'Création champs PV'!BK49="V2"),"V",IF('Création champs PV'!BK49="B1","B",IF('Création champs PV'!BK49="B2","B",IF('Création champs PV'!BK49="1a","1a","")))))</f>
        <v/>
      </c>
      <c r="BL44" s="27" t="str">
        <f>IF('Création champs PV'!BL49=1,1,IF(OR('Création champs PV'!BL49="V1",'Création champs PV'!BL49="V2"),"V",IF('Création champs PV'!BL49="B1","B",IF('Création champs PV'!BL49="B2","B",IF('Création champs PV'!BL49="1a","1a","")))))</f>
        <v/>
      </c>
      <c r="BM44" s="27" t="str">
        <f>IF('Création champs PV'!BM49=1,1,IF(OR('Création champs PV'!BM49="V1",'Création champs PV'!BM49="V2"),"V",IF('Création champs PV'!BM49="B1","B",IF('Création champs PV'!BM49="B2","B",IF('Création champs PV'!BM49="1a","1a","")))))</f>
        <v/>
      </c>
      <c r="BN44" s="27" t="str">
        <f>IF('Création champs PV'!BN49=1,1,IF(OR('Création champs PV'!BN49="V1",'Création champs PV'!BN49="V2"),"V",IF('Création champs PV'!BN49="B1","B",IF('Création champs PV'!BN49="B2","B",IF('Création champs PV'!BN49="1a","1a","")))))</f>
        <v/>
      </c>
      <c r="BO44" s="27" t="str">
        <f>IF('Création champs PV'!BO49=1,1,IF(OR('Création champs PV'!BO49="V1",'Création champs PV'!BO49="V2"),"V",IF('Création champs PV'!BO49="B1","B",IF('Création champs PV'!BO49="B2","B",IF('Création champs PV'!BO49="1a","1a","")))))</f>
        <v/>
      </c>
      <c r="BP44" s="27" t="str">
        <f>IF('Création champs PV'!BP49=1,1,IF(OR('Création champs PV'!BP49="V1",'Création champs PV'!BP49="V2"),"V",IF('Création champs PV'!BP49="B1","B",IF('Création champs PV'!BP49="B2","B",IF('Création champs PV'!BP49="1a","1a","")))))</f>
        <v/>
      </c>
      <c r="BQ44" s="27" t="str">
        <f>IF('Création champs PV'!BQ49=1,1,IF(OR('Création champs PV'!BQ49="V1",'Création champs PV'!BQ49="V2"),"V",IF('Création champs PV'!BQ49="B1","B",IF('Création champs PV'!BQ49="B2","B",IF('Création champs PV'!BQ49="1a","1a","")))))</f>
        <v/>
      </c>
      <c r="BR44" s="27" t="str">
        <f>IF('Création champs PV'!BR49=1,1,IF(OR('Création champs PV'!BR49="V1",'Création champs PV'!BR49="V2"),"V",IF('Création champs PV'!BR49="B1","B",IF('Création champs PV'!BR49="B2","B",IF('Création champs PV'!BR49="1a","1a","")))))</f>
        <v/>
      </c>
      <c r="BS44" s="27" t="str">
        <f>IF('Création champs PV'!BS49=1,1,IF(OR('Création champs PV'!BS49="V1",'Création champs PV'!BS49="V2"),"V",IF('Création champs PV'!BS49="B1","B",IF('Création champs PV'!BS49="B2","B",IF('Création champs PV'!BS49="1a","1a","")))))</f>
        <v/>
      </c>
      <c r="BT44" s="27" t="str">
        <f>IF('Création champs PV'!BT49=1,1,IF(OR('Création champs PV'!BT49="V1",'Création champs PV'!BT49="V2"),"V",IF('Création champs PV'!BT49="B1","B",IF('Création champs PV'!BT49="B2","B",IF('Création champs PV'!BT49="1a","1a","")))))</f>
        <v/>
      </c>
      <c r="BU44" s="27" t="str">
        <f>IF('Création champs PV'!BU49=1,1,IF(OR('Création champs PV'!BU49="V1",'Création champs PV'!BU49="V2"),"V",IF('Création champs PV'!BU49="B1","B",IF('Création champs PV'!BU49="B2","B",IF('Création champs PV'!BU49="1a","1a","")))))</f>
        <v/>
      </c>
      <c r="BV44" s="27" t="str">
        <f>IF('Création champs PV'!BV49=1,1,IF(OR('Création champs PV'!BV49="V1",'Création champs PV'!BV49="V2"),"V",IF('Création champs PV'!BV49="B1","B",IF('Création champs PV'!BV49="B2","B",IF('Création champs PV'!BV49="1a","1a","")))))</f>
        <v/>
      </c>
      <c r="BW44" s="27" t="str">
        <f>IF('Création champs PV'!BW49=1,1,IF(OR('Création champs PV'!BW49="V1",'Création champs PV'!BW49="V2"),"V",IF('Création champs PV'!BW49="B1","B",IF('Création champs PV'!BW49="B2","B",IF('Création champs PV'!BW49="1a","1a","")))))</f>
        <v/>
      </c>
      <c r="BX44" s="27" t="str">
        <f>IF('Création champs PV'!BX49=1,1,IF(OR('Création champs PV'!BX49="V1",'Création champs PV'!BX49="V2"),"V",IF('Création champs PV'!BX49="B1","B",IF('Création champs PV'!BX49="B2","B",IF('Création champs PV'!BX49="1a","1a","")))))</f>
        <v/>
      </c>
      <c r="BY44" s="27" t="str">
        <f>IF('Création champs PV'!BY49=1,1,IF(OR('Création champs PV'!BY49="V1",'Création champs PV'!BY49="V2"),"V",IF('Création champs PV'!BY49="B1","B",IF('Création champs PV'!BY49="B2","B",IF('Création champs PV'!BY49="1a","1a","")))))</f>
        <v/>
      </c>
      <c r="BZ44" s="27" t="str">
        <f>IF('Création champs PV'!BZ49=1,1,IF(OR('Création champs PV'!BZ49="V1",'Création champs PV'!BZ49="V2"),"V",IF('Création champs PV'!BZ49="B1","B",IF('Création champs PV'!BZ49="B2","B",IF('Création champs PV'!BZ49="1a","1a","")))))</f>
        <v/>
      </c>
      <c r="CA44" s="27" t="str">
        <f>IF('Création champs PV'!CA49=1,1,IF(OR('Création champs PV'!CA49="V1",'Création champs PV'!CA49="V2"),"V",IF('Création champs PV'!CA49="B1","B",IF('Création champs PV'!CA49="B2","B",IF('Création champs PV'!CA49="1a","1a","")))))</f>
        <v/>
      </c>
      <c r="CB44" s="27" t="str">
        <f>IF('Création champs PV'!CB49=1,1,IF(OR('Création champs PV'!CB49="V1",'Création champs PV'!CB49="V2"),"V",IF('Création champs PV'!CB49="B1","B",IF('Création champs PV'!CB49="B2","B",IF('Création champs PV'!CB49="1a","1a","")))))</f>
        <v/>
      </c>
      <c r="CC44" s="27" t="str">
        <f>IF('Création champs PV'!CC49=1,1,IF(OR('Création champs PV'!CC49="V1",'Création champs PV'!CC49="V2"),"V",IF('Création champs PV'!CC49="B1","B",IF('Création champs PV'!CC49="B2","B",IF('Création champs PV'!CC49="1a","1a","")))))</f>
        <v/>
      </c>
      <c r="CD44" s="27" t="str">
        <f>IF('Création champs PV'!CD49=1,1,IF(OR('Création champs PV'!CD49="V1",'Création champs PV'!CD49="V2"),"V",IF('Création champs PV'!CD49="B1","B",IF('Création champs PV'!CD49="B2","B",IF('Création champs PV'!CD49="1a","1a","")))))</f>
        <v/>
      </c>
      <c r="CE44" s="27" t="str">
        <f>IF('Création champs PV'!CE49=1,1,IF(OR('Création champs PV'!CE49="V1",'Création champs PV'!CE49="V2"),"V",IF('Création champs PV'!CE49="B1","B",IF('Création champs PV'!CE49="B2","B",IF('Création champs PV'!CE49="1a","1a","")))))</f>
        <v/>
      </c>
      <c r="CF44" s="27" t="str">
        <f>IF('Création champs PV'!CF49=1,1,IF(OR('Création champs PV'!CF49="V1",'Création champs PV'!CF49="V2"),"V",IF('Création champs PV'!CF49="B1","B",IF('Création champs PV'!CF49="B2","B",IF('Création champs PV'!CF49="1a","1a","")))))</f>
        <v/>
      </c>
      <c r="CG44" s="27" t="str">
        <f>IF('Création champs PV'!CG49=1,1,IF(OR('Création champs PV'!CG49="V1",'Création champs PV'!CG49="V2"),"V",IF('Création champs PV'!CG49="B1","B",IF('Création champs PV'!CG49="B2","B",IF('Création champs PV'!CG49="1a","1a","")))))</f>
        <v/>
      </c>
      <c r="CH44" s="27" t="str">
        <f>IF('Création champs PV'!CH49=1,1,IF(OR('Création champs PV'!CH49="V1",'Création champs PV'!CH49="V2"),"V",IF('Création champs PV'!CH49="B1","B",IF('Création champs PV'!CH49="B2","B",IF('Création champs PV'!CH49="1a","1a","")))))</f>
        <v/>
      </c>
      <c r="CI44" s="27" t="str">
        <f>IF('Création champs PV'!CI49=1,1,IF(OR('Création champs PV'!CI49="V1",'Création champs PV'!CI49="V2"),"V",IF('Création champs PV'!CI49="B1","B",IF('Création champs PV'!CI49="B2","B",IF('Création champs PV'!CI49="1a","1a","")))))</f>
        <v/>
      </c>
      <c r="CJ44" s="27" t="str">
        <f>IF('Création champs PV'!CJ49=1,1,IF(OR('Création champs PV'!CJ49="V1",'Création champs PV'!CJ49="V2"),"V",IF('Création champs PV'!CJ49="B1","B",IF('Création champs PV'!CJ49="B2","B",IF('Création champs PV'!CJ49="1a","1a","")))))</f>
        <v/>
      </c>
      <c r="CK44" s="27" t="str">
        <f>IF('Création champs PV'!CK49=1,1,IF(OR('Création champs PV'!CK49="V1",'Création champs PV'!CK49="V2"),"V",IF('Création champs PV'!CK49="B1","B",IF('Création champs PV'!CK49="B2","B",IF('Création champs PV'!CK49="1a","1a","")))))</f>
        <v/>
      </c>
      <c r="CL44" s="27" t="str">
        <f>IF('Création champs PV'!CL49=1,1,IF(OR('Création champs PV'!CL49="V1",'Création champs PV'!CL49="V2"),"V",IF('Création champs PV'!CL49="B1","B",IF('Création champs PV'!CL49="B2","B",IF('Création champs PV'!CL49="1a","1a","")))))</f>
        <v/>
      </c>
      <c r="CM44" s="27" t="str">
        <f>IF('Création champs PV'!CM49=1,1,IF(OR('Création champs PV'!CM49="V1",'Création champs PV'!CM49="V2"),"V",IF('Création champs PV'!CM49="B1","B",IF('Création champs PV'!CM49="B2","B",IF('Création champs PV'!CM49="1a","1a","")))))</f>
        <v/>
      </c>
      <c r="CN44" s="27" t="str">
        <f>IF('Création champs PV'!CN49=1,1,IF(OR('Création champs PV'!CN49="V1",'Création champs PV'!CN49="V2"),"V",IF('Création champs PV'!CN49="B1","B",IF('Création champs PV'!CN49="B2","B",IF('Création champs PV'!CN49="1a","1a","")))))</f>
        <v/>
      </c>
      <c r="CO44" s="27" t="str">
        <f>IF('Création champs PV'!CO49=1,1,IF(OR('Création champs PV'!CO49="V1",'Création champs PV'!CO49="V2"),"V",IF('Création champs PV'!CO49="B1","B",IF('Création champs PV'!CO49="B2","B",IF('Création champs PV'!CO49="1a","1a","")))))</f>
        <v/>
      </c>
      <c r="CP44" s="27" t="str">
        <f>IF('Création champs PV'!CP49=1,1,IF(OR('Création champs PV'!CP49="V1",'Création champs PV'!CP49="V2"),"V",IF('Création champs PV'!CP49="B1","B",IF('Création champs PV'!CP49="B2","B",IF('Création champs PV'!CP49="1a","1a","")))))</f>
        <v/>
      </c>
      <c r="CQ44" s="27" t="str">
        <f>IF('Création champs PV'!CQ49=1,1,IF(OR('Création champs PV'!CQ49="V1",'Création champs PV'!CQ49="V2"),"V",IF('Création champs PV'!CQ49="B1","B",IF('Création champs PV'!CQ49="B2","B",IF('Création champs PV'!CQ49="1a","1a","")))))</f>
        <v/>
      </c>
      <c r="CR44" s="27" t="str">
        <f>IF('Création champs PV'!CR49=1,1,IF(OR('Création champs PV'!CR49="V1",'Création champs PV'!CR49="V2"),"V",IF('Création champs PV'!CR49="B1","B",IF('Création champs PV'!CR49="B2","B",IF('Création champs PV'!CR49="1a","1a","")))))</f>
        <v/>
      </c>
      <c r="CS44" s="27" t="str">
        <f>IF('Création champs PV'!CS49=1,1,IF(OR('Création champs PV'!CS49="V1",'Création champs PV'!CS49="V2"),"V",IF('Création champs PV'!CS49="B1","B",IF('Création champs PV'!CS49="B2","B",IF('Création champs PV'!CS49="1a","1a","")))))</f>
        <v/>
      </c>
      <c r="CT44" s="27" t="str">
        <f>IF('Création champs PV'!CT49=1,1,IF(OR('Création champs PV'!CT49="V1",'Création champs PV'!CT49="V2"),"V",IF('Création champs PV'!CT49="B1","B",IF('Création champs PV'!CT49="B2","B",IF('Création champs PV'!CT49="1a","1a","")))))</f>
        <v/>
      </c>
      <c r="CU44" s="27" t="str">
        <f>IF('Création champs PV'!CU49=1,1,IF(OR('Création champs PV'!CU49="V1",'Création champs PV'!CU49="V2"),"V",IF('Création champs PV'!CU49="B1","B",IF('Création champs PV'!CU49="B2","B",IF('Création champs PV'!CU49="1a","1a","")))))</f>
        <v/>
      </c>
      <c r="CV44" s="27" t="str">
        <f>IF('Création champs PV'!CV49=1,1,IF(OR('Création champs PV'!CV49="V1",'Création champs PV'!CV49="V2"),"V",IF('Création champs PV'!CV49="B1","B",IF('Création champs PV'!CV49="B2","B",IF('Création champs PV'!CV49="1a","1a","")))))</f>
        <v/>
      </c>
      <c r="CW44" s="27" t="str">
        <f>IF('Création champs PV'!CW49=1,1,IF(OR('Création champs PV'!CW49="V1",'Création champs PV'!CW49="V2"),"V",IF('Création champs PV'!CW49="B1","B",IF('Création champs PV'!CW49="B2","B",IF('Création champs PV'!CW49="1a","1a","")))))</f>
        <v/>
      </c>
      <c r="CX44" s="27" t="str">
        <f>IF('Création champs PV'!CX49=1,1,IF(OR('Création champs PV'!CX49="V1",'Création champs PV'!CX49="V2"),"V",IF('Création champs PV'!CX49="B1","B",IF('Création champs PV'!CX49="B2","B",IF('Création champs PV'!CX49="1a","1a","")))))</f>
        <v/>
      </c>
      <c r="CY44" s="27" t="str">
        <f>IF('Création champs PV'!CY49=1,1,IF(OR('Création champs PV'!CY49="V1",'Création champs PV'!CY49="V2"),"V",IF('Création champs PV'!CY49="B1","B",IF('Création champs PV'!CY49="B2","B",IF('Création champs PV'!CY49="1a","1a","")))))</f>
        <v/>
      </c>
      <c r="CZ44" s="27" t="str">
        <f>IF('Création champs PV'!CZ49=1,1,IF(OR('Création champs PV'!CZ49="V1",'Création champs PV'!CZ49="V2"),"V",IF('Création champs PV'!CZ49="B1","B",IF('Création champs PV'!CZ49="B2","B",IF('Création champs PV'!CZ49="1a","1a","")))))</f>
        <v/>
      </c>
      <c r="DA44" s="27" t="str">
        <f>IF('Création champs PV'!DA49=1,1,IF(OR('Création champs PV'!DA49="V1",'Création champs PV'!DA49="V2"),"V",IF('Création champs PV'!DA49="B1","B",IF('Création champs PV'!DA49="B2","B",IF('Création champs PV'!DA49="1a","1a","")))))</f>
        <v/>
      </c>
      <c r="DB44" s="27" t="str">
        <f>IF('Création champs PV'!DB49=1,1,IF(OR('Création champs PV'!DB49="V1",'Création champs PV'!DB49="V2"),"V",IF('Création champs PV'!DB49="B1","B",IF('Création champs PV'!DB49="B2","B",IF('Création champs PV'!DB49="1a","1a","")))))</f>
        <v/>
      </c>
      <c r="DC44" s="27" t="str">
        <f>IF('Création champs PV'!DC49=1,1,IF(OR('Création champs PV'!DC49="V1",'Création champs PV'!DC49="V2"),"V",IF('Création champs PV'!DC49="B1","B",IF('Création champs PV'!DC49="B2","B",IF('Création champs PV'!DC49="1a","1a","")))))</f>
        <v/>
      </c>
      <c r="DD44" s="28" t="str">
        <f>IF('Création champs PV'!DD49=1,1,IF(OR('Création champs PV'!DD49="V1",'Création champs PV'!DD49="V2"),"V",IF('Création champs PV'!DD49="B1","B",IF('Création champs PV'!DD49="B2","B",IF('Création champs PV'!DD49="1a","1a","")))))</f>
        <v/>
      </c>
      <c r="DE44" s="37"/>
    </row>
    <row r="45" spans="2:109" ht="21" customHeight="1" x14ac:dyDescent="0.35">
      <c r="B45" s="36"/>
      <c r="C45" s="26" t="str">
        <f>IF('Création champs PV'!C50=1,1,IF(OR('Création champs PV'!C50="V1",'Création champs PV'!C50="V2"),"V",IF('Création champs PV'!C50="B1","B",IF('Création champs PV'!C50="B2","B",IF('Création champs PV'!C50="1a","1a","")))))</f>
        <v/>
      </c>
      <c r="D45" s="27" t="str">
        <f>IF('Création champs PV'!D50=1,1,IF(OR('Création champs PV'!D50="V1",'Création champs PV'!D50="V2"),"V",IF('Création champs PV'!D50="B1","B",IF('Création champs PV'!D50="B2","B",IF('Création champs PV'!D50="1a","1a","")))))</f>
        <v/>
      </c>
      <c r="E45" s="27" t="str">
        <f>IF('Création champs PV'!E50=1,1,IF(OR('Création champs PV'!E50="V1",'Création champs PV'!E50="V2"),"V",IF('Création champs PV'!E50="B1","B",IF('Création champs PV'!E50="B2","B",IF('Création champs PV'!E50="1a","1a","")))))</f>
        <v/>
      </c>
      <c r="F45" s="27" t="str">
        <f>IF('Création champs PV'!F50=1,1,IF(OR('Création champs PV'!F50="V1",'Création champs PV'!F50="V2"),"V",IF('Création champs PV'!F50="B1","B",IF('Création champs PV'!F50="B2","B",IF('Création champs PV'!F50="1a","1a","")))))</f>
        <v/>
      </c>
      <c r="G45" s="27" t="str">
        <f>IF('Création champs PV'!G50=1,1,IF(OR('Création champs PV'!G50="V1",'Création champs PV'!G50="V2"),"V",IF('Création champs PV'!G50="B1","B",IF('Création champs PV'!G50="B2","B",IF('Création champs PV'!G50="1a","1a","")))))</f>
        <v/>
      </c>
      <c r="H45" s="27" t="str">
        <f>IF('Création champs PV'!H50=1,1,IF(OR('Création champs PV'!H50="V1",'Création champs PV'!H50="V2"),"V",IF('Création champs PV'!H50="B1","B",IF('Création champs PV'!H50="B2","B",IF('Création champs PV'!H50="1a","1a","")))))</f>
        <v/>
      </c>
      <c r="I45" s="27" t="str">
        <f>IF('Création champs PV'!I50=1,1,IF(OR('Création champs PV'!I50="V1",'Création champs PV'!I50="V2"),"V",IF('Création champs PV'!I50="B1","B",IF('Création champs PV'!I50="B2","B",IF('Création champs PV'!I50="1a","1a","")))))</f>
        <v/>
      </c>
      <c r="J45" s="27" t="str">
        <f>IF('Création champs PV'!J50=1,1,IF(OR('Création champs PV'!J50="V1",'Création champs PV'!J50="V2"),"V",IF('Création champs PV'!J50="B1","B",IF('Création champs PV'!J50="B2","B",IF('Création champs PV'!J50="1a","1a","")))))</f>
        <v/>
      </c>
      <c r="K45" s="27" t="str">
        <f>IF('Création champs PV'!K50=1,1,IF(OR('Création champs PV'!K50="V1",'Création champs PV'!K50="V2"),"V",IF('Création champs PV'!K50="B1","B",IF('Création champs PV'!K50="B2","B",IF('Création champs PV'!K50="1a","1a","")))))</f>
        <v/>
      </c>
      <c r="L45" s="27" t="str">
        <f>IF('Création champs PV'!L50=1,1,IF(OR('Création champs PV'!L50="V1",'Création champs PV'!L50="V2"),"V",IF('Création champs PV'!L50="B1","B",IF('Création champs PV'!L50="B2","B",IF('Création champs PV'!L50="1a","1a","")))))</f>
        <v/>
      </c>
      <c r="M45" s="27" t="str">
        <f>IF('Création champs PV'!M50=1,1,IF(OR('Création champs PV'!M50="V1",'Création champs PV'!M50="V2"),"V",IF('Création champs PV'!M50="B1","B",IF('Création champs PV'!M50="B2","B",IF('Création champs PV'!M50="1a","1a","")))))</f>
        <v/>
      </c>
      <c r="N45" s="27" t="str">
        <f>IF('Création champs PV'!N50=1,1,IF(OR('Création champs PV'!N50="V1",'Création champs PV'!N50="V2"),"V",IF('Création champs PV'!N50="B1","B",IF('Création champs PV'!N50="B2","B",IF('Création champs PV'!N50="1a","1a","")))))</f>
        <v/>
      </c>
      <c r="O45" s="27" t="str">
        <f>IF('Création champs PV'!O50=1,1,IF(OR('Création champs PV'!O50="V1",'Création champs PV'!O50="V2"),"V",IF('Création champs PV'!O50="B1","B",IF('Création champs PV'!O50="B2","B",IF('Création champs PV'!O50="1a","1a","")))))</f>
        <v/>
      </c>
      <c r="P45" s="27" t="str">
        <f>IF('Création champs PV'!P50=1,1,IF(OR('Création champs PV'!P50="V1",'Création champs PV'!P50="V2"),"V",IF('Création champs PV'!P50="B1","B",IF('Création champs PV'!P50="B2","B",IF('Création champs PV'!P50="1a","1a","")))))</f>
        <v/>
      </c>
      <c r="Q45" s="27" t="str">
        <f>IF('Création champs PV'!Q50=1,1,IF(OR('Création champs PV'!Q50="V1",'Création champs PV'!Q50="V2"),"V",IF('Création champs PV'!Q50="B1","B",IF('Création champs PV'!Q50="B2","B",IF('Création champs PV'!Q50="1a","1a","")))))</f>
        <v/>
      </c>
      <c r="R45" s="27" t="str">
        <f>IF('Création champs PV'!R50=1,1,IF(OR('Création champs PV'!R50="V1",'Création champs PV'!R50="V2"),"V",IF('Création champs PV'!R50="B1","B",IF('Création champs PV'!R50="B2","B",IF('Création champs PV'!R50="1a","1a","")))))</f>
        <v/>
      </c>
      <c r="S45" s="27" t="str">
        <f>IF('Création champs PV'!S50=1,1,IF(OR('Création champs PV'!S50="V1",'Création champs PV'!S50="V2"),"V",IF('Création champs PV'!S50="B1","B",IF('Création champs PV'!S50="B2","B",IF('Création champs PV'!S50="1a","1a","")))))</f>
        <v/>
      </c>
      <c r="T45" s="27" t="str">
        <f>IF('Création champs PV'!T50=1,1,IF(OR('Création champs PV'!T50="V1",'Création champs PV'!T50="V2"),"V",IF('Création champs PV'!T50="B1","B",IF('Création champs PV'!T50="B2","B",IF('Création champs PV'!T50="1a","1a","")))))</f>
        <v/>
      </c>
      <c r="U45" s="27" t="str">
        <f>IF('Création champs PV'!U50=1,1,IF(OR('Création champs PV'!U50="V1",'Création champs PV'!U50="V2"),"V",IF('Création champs PV'!U50="B1","B",IF('Création champs PV'!U50="B2","B",IF('Création champs PV'!U50="1a","1a","")))))</f>
        <v/>
      </c>
      <c r="V45" s="27" t="str">
        <f>IF('Création champs PV'!V50=1,1,IF(OR('Création champs PV'!V50="V1",'Création champs PV'!V50="V2"),"V",IF('Création champs PV'!V50="B1","B",IF('Création champs PV'!V50="B2","B",IF('Création champs PV'!V50="1a","1a","")))))</f>
        <v/>
      </c>
      <c r="W45" s="27" t="str">
        <f>IF('Création champs PV'!W50=1,1,IF(OR('Création champs PV'!W50="V1",'Création champs PV'!W50="V2"),"V",IF('Création champs PV'!W50="B1","B",IF('Création champs PV'!W50="B2","B",IF('Création champs PV'!W50="1a","1a","")))))</f>
        <v/>
      </c>
      <c r="X45" s="27" t="str">
        <f>IF('Création champs PV'!X50=1,1,IF(OR('Création champs PV'!X50="V1",'Création champs PV'!X50="V2"),"V",IF('Création champs PV'!X50="B1","B",IF('Création champs PV'!X50="B2","B",IF('Création champs PV'!X50="1a","1a","")))))</f>
        <v/>
      </c>
      <c r="Y45" s="27" t="str">
        <f>IF('Création champs PV'!Y50=1,1,IF(OR('Création champs PV'!Y50="V1",'Création champs PV'!Y50="V2"),"V",IF('Création champs PV'!Y50="B1","B",IF('Création champs PV'!Y50="B2","B",IF('Création champs PV'!Y50="1a","1a","")))))</f>
        <v/>
      </c>
      <c r="Z45" s="27" t="str">
        <f>IF('Création champs PV'!Z50=1,1,IF(OR('Création champs PV'!Z50="V1",'Création champs PV'!Z50="V2"),"V",IF('Création champs PV'!Z50="B1","B",IF('Création champs PV'!Z50="B2","B",IF('Création champs PV'!Z50="1a","1a","")))))</f>
        <v/>
      </c>
      <c r="AA45" s="27" t="str">
        <f>IF('Création champs PV'!AA50=1,1,IF(OR('Création champs PV'!AA50="V1",'Création champs PV'!AA50="V2"),"V",IF('Création champs PV'!AA50="B1","B",IF('Création champs PV'!AA50="B2","B",IF('Création champs PV'!AA50="1a","1a","")))))</f>
        <v/>
      </c>
      <c r="AB45" s="27" t="str">
        <f>IF('Création champs PV'!AB50=1,1,IF(OR('Création champs PV'!AB50="V1",'Création champs PV'!AB50="V2"),"V",IF('Création champs PV'!AB50="B1","B",IF('Création champs PV'!AB50="B2","B",IF('Création champs PV'!AB50="1a","1a","")))))</f>
        <v/>
      </c>
      <c r="AC45" s="27" t="str">
        <f>IF('Création champs PV'!AC50=1,1,IF(OR('Création champs PV'!AC50="V1",'Création champs PV'!AC50="V2"),"V",IF('Création champs PV'!AC50="B1","B",IF('Création champs PV'!AC50="B2","B",IF('Création champs PV'!AC50="1a","1a","")))))</f>
        <v/>
      </c>
      <c r="AD45" s="27" t="str">
        <f>IF('Création champs PV'!AD50=1,1,IF(OR('Création champs PV'!AD50="V1",'Création champs PV'!AD50="V2"),"V",IF('Création champs PV'!AD50="B1","B",IF('Création champs PV'!AD50="B2","B",IF('Création champs PV'!AD50="1a","1a","")))))</f>
        <v/>
      </c>
      <c r="AE45" s="27" t="str">
        <f>IF('Création champs PV'!AE50=1,1,IF(OR('Création champs PV'!AE50="V1",'Création champs PV'!AE50="V2"),"V",IF('Création champs PV'!AE50="B1","B",IF('Création champs PV'!AE50="B2","B",IF('Création champs PV'!AE50="1a","1a","")))))</f>
        <v/>
      </c>
      <c r="AF45" s="27" t="str">
        <f>IF('Création champs PV'!AF50=1,1,IF(OR('Création champs PV'!AF50="V1",'Création champs PV'!AF50="V2"),"V",IF('Création champs PV'!AF50="B1","B",IF('Création champs PV'!AF50="B2","B",IF('Création champs PV'!AF50="1a","1a","")))))</f>
        <v/>
      </c>
      <c r="AG45" s="27" t="str">
        <f>IF('Création champs PV'!AG50=1,1,IF(OR('Création champs PV'!AG50="V1",'Création champs PV'!AG50="V2"),"V",IF('Création champs PV'!AG50="B1","B",IF('Création champs PV'!AG50="B2","B",IF('Création champs PV'!AG50="1a","1a","")))))</f>
        <v/>
      </c>
      <c r="AH45" s="27" t="str">
        <f>IF('Création champs PV'!AH50=1,1,IF(OR('Création champs PV'!AH50="V1",'Création champs PV'!AH50="V2"),"V",IF('Création champs PV'!AH50="B1","B",IF('Création champs PV'!AH50="B2","B",IF('Création champs PV'!AH50="1a","1a","")))))</f>
        <v/>
      </c>
      <c r="AI45" s="27" t="str">
        <f>IF('Création champs PV'!AI50=1,1,IF(OR('Création champs PV'!AI50="V1",'Création champs PV'!AI50="V2"),"V",IF('Création champs PV'!AI50="B1","B",IF('Création champs PV'!AI50="B2","B",IF('Création champs PV'!AI50="1a","1a","")))))</f>
        <v/>
      </c>
      <c r="AJ45" s="27" t="str">
        <f>IF('Création champs PV'!AJ50=1,1,IF(OR('Création champs PV'!AJ50="V1",'Création champs PV'!AJ50="V2"),"V",IF('Création champs PV'!AJ50="B1","B",IF('Création champs PV'!AJ50="B2","B",IF('Création champs PV'!AJ50="1a","1a","")))))</f>
        <v/>
      </c>
      <c r="AK45" s="27" t="str">
        <f>IF('Création champs PV'!AK50=1,1,IF(OR('Création champs PV'!AK50="V1",'Création champs PV'!AK50="V2"),"V",IF('Création champs PV'!AK50="B1","B",IF('Création champs PV'!AK50="B2","B",IF('Création champs PV'!AK50="1a","1a","")))))</f>
        <v/>
      </c>
      <c r="AL45" s="27" t="str">
        <f>IF('Création champs PV'!AL50=1,1,IF(OR('Création champs PV'!AL50="V1",'Création champs PV'!AL50="V2"),"V",IF('Création champs PV'!AL50="B1","B",IF('Création champs PV'!AL50="B2","B",IF('Création champs PV'!AL50="1a","1a","")))))</f>
        <v/>
      </c>
      <c r="AM45" s="27" t="str">
        <f>IF('Création champs PV'!AM50=1,1,IF(OR('Création champs PV'!AM50="V1",'Création champs PV'!AM50="V2"),"V",IF('Création champs PV'!AM50="B1","B",IF('Création champs PV'!AM50="B2","B",IF('Création champs PV'!AM50="1a","1a","")))))</f>
        <v/>
      </c>
      <c r="AN45" s="27" t="str">
        <f>IF('Création champs PV'!AN50=1,1,IF(OR('Création champs PV'!AN50="V1",'Création champs PV'!AN50="V2"),"V",IF('Création champs PV'!AN50="B1","B",IF('Création champs PV'!AN50="B2","B",IF('Création champs PV'!AN50="1a","1a","")))))</f>
        <v/>
      </c>
      <c r="AO45" s="27" t="str">
        <f>IF('Création champs PV'!AO50=1,1,IF(OR('Création champs PV'!AO50="V1",'Création champs PV'!AO50="V2"),"V",IF('Création champs PV'!AO50="B1","B",IF('Création champs PV'!AO50="B2","B",IF('Création champs PV'!AO50="1a","1a","")))))</f>
        <v/>
      </c>
      <c r="AP45" s="27" t="str">
        <f>IF('Création champs PV'!AP50=1,1,IF(OR('Création champs PV'!AP50="V1",'Création champs PV'!AP50="V2"),"V",IF('Création champs PV'!AP50="B1","B",IF('Création champs PV'!AP50="B2","B",IF('Création champs PV'!AP50="1a","1a","")))))</f>
        <v/>
      </c>
      <c r="AQ45" s="27" t="str">
        <f>IF('Création champs PV'!AQ50=1,1,IF(OR('Création champs PV'!AQ50="V1",'Création champs PV'!AQ50="V2"),"V",IF('Création champs PV'!AQ50="B1","B",IF('Création champs PV'!AQ50="B2","B",IF('Création champs PV'!AQ50="1a","1a","")))))</f>
        <v/>
      </c>
      <c r="AR45" s="27" t="str">
        <f>IF('Création champs PV'!AR50=1,1,IF(OR('Création champs PV'!AR50="V1",'Création champs PV'!AR50="V2"),"V",IF('Création champs PV'!AR50="B1","B",IF('Création champs PV'!AR50="B2","B",IF('Création champs PV'!AR50="1a","1a","")))))</f>
        <v/>
      </c>
      <c r="AS45" s="27" t="str">
        <f>IF('Création champs PV'!AS50=1,1,IF(OR('Création champs PV'!AS50="V1",'Création champs PV'!AS50="V2"),"V",IF('Création champs PV'!AS50="B1","B",IF('Création champs PV'!AS50="B2","B",IF('Création champs PV'!AS50="1a","1a","")))))</f>
        <v/>
      </c>
      <c r="AT45" s="27" t="str">
        <f>IF('Création champs PV'!AT50=1,1,IF(OR('Création champs PV'!AT50="V1",'Création champs PV'!AT50="V2"),"V",IF('Création champs PV'!AT50="B1","B",IF('Création champs PV'!AT50="B2","B",IF('Création champs PV'!AT50="1a","1a","")))))</f>
        <v/>
      </c>
      <c r="AU45" s="27" t="str">
        <f>IF('Création champs PV'!AU50=1,1,IF(OR('Création champs PV'!AU50="V1",'Création champs PV'!AU50="V2"),"V",IF('Création champs PV'!AU50="B1","B",IF('Création champs PV'!AU50="B2","B",IF('Création champs PV'!AU50="1a","1a","")))))</f>
        <v/>
      </c>
      <c r="AV45" s="27" t="str">
        <f>IF('Création champs PV'!AV50=1,1,IF(OR('Création champs PV'!AV50="V1",'Création champs PV'!AV50="V2"),"V",IF('Création champs PV'!AV50="B1","B",IF('Création champs PV'!AV50="B2","B",IF('Création champs PV'!AV50="1a","1a","")))))</f>
        <v/>
      </c>
      <c r="AW45" s="27" t="str">
        <f>IF('Création champs PV'!AW50=1,1,IF(OR('Création champs PV'!AW50="V1",'Création champs PV'!AW50="V2"),"V",IF('Création champs PV'!AW50="B1","B",IF('Création champs PV'!AW50="B2","B",IF('Création champs PV'!AW50="1a","1a","")))))</f>
        <v/>
      </c>
      <c r="AX45" s="27" t="str">
        <f>IF('Création champs PV'!AX50=1,1,IF(OR('Création champs PV'!AX50="V1",'Création champs PV'!AX50="V2"),"V",IF('Création champs PV'!AX50="B1","B",IF('Création champs PV'!AX50="B2","B",IF('Création champs PV'!AX50="1a","1a","")))))</f>
        <v/>
      </c>
      <c r="AY45" s="27" t="str">
        <f>IF('Création champs PV'!AY50=1,1,IF(OR('Création champs PV'!AY50="V1",'Création champs PV'!AY50="V2"),"V",IF('Création champs PV'!AY50="B1","B",IF('Création champs PV'!AY50="B2","B",IF('Création champs PV'!AY50="1a","1a","")))))</f>
        <v/>
      </c>
      <c r="AZ45" s="27" t="str">
        <f>IF('Création champs PV'!AZ50=1,1,IF(OR('Création champs PV'!AZ50="V1",'Création champs PV'!AZ50="V2"),"V",IF('Création champs PV'!AZ50="B1","B",IF('Création champs PV'!AZ50="B2","B",IF('Création champs PV'!AZ50="1a","1a","")))))</f>
        <v/>
      </c>
      <c r="BA45" s="27" t="str">
        <f>IF('Création champs PV'!BA50=1,1,IF(OR('Création champs PV'!BA50="V1",'Création champs PV'!BA50="V2"),"V",IF('Création champs PV'!BA50="B1","B",IF('Création champs PV'!BA50="B2","B",IF('Création champs PV'!BA50="1a","1a","")))))</f>
        <v/>
      </c>
      <c r="BB45" s="27" t="str">
        <f>IF('Création champs PV'!BB50=1,1,IF(OR('Création champs PV'!BB50="V1",'Création champs PV'!BB50="V2"),"V",IF('Création champs PV'!BB50="B1","B",IF('Création champs PV'!BB50="B2","B",IF('Création champs PV'!BB50="1a","1a","")))))</f>
        <v/>
      </c>
      <c r="BC45" s="27" t="str">
        <f>IF('Création champs PV'!BC50=1,1,IF(OR('Création champs PV'!BC50="V1",'Création champs PV'!BC50="V2"),"V",IF('Création champs PV'!BC50="B1","B",IF('Création champs PV'!BC50="B2","B",IF('Création champs PV'!BC50="1a","1a","")))))</f>
        <v/>
      </c>
      <c r="BD45" s="27" t="str">
        <f>IF('Création champs PV'!BD50=1,1,IF(OR('Création champs PV'!BD50="V1",'Création champs PV'!BD50="V2"),"V",IF('Création champs PV'!BD50="B1","B",IF('Création champs PV'!BD50="B2","B",IF('Création champs PV'!BD50="1a","1a","")))))</f>
        <v/>
      </c>
      <c r="BE45" s="27" t="str">
        <f>IF('Création champs PV'!BE50=1,1,IF(OR('Création champs PV'!BE50="V1",'Création champs PV'!BE50="V2"),"V",IF('Création champs PV'!BE50="B1","B",IF('Création champs PV'!BE50="B2","B",IF('Création champs PV'!BE50="1a","1a","")))))</f>
        <v/>
      </c>
      <c r="BF45" s="27" t="str">
        <f>IF('Création champs PV'!BF50=1,1,IF(OR('Création champs PV'!BF50="V1",'Création champs PV'!BF50="V2"),"V",IF('Création champs PV'!BF50="B1","B",IF('Création champs PV'!BF50="B2","B",IF('Création champs PV'!BF50="1a","1a","")))))</f>
        <v/>
      </c>
      <c r="BG45" s="27" t="str">
        <f>IF('Création champs PV'!BG50=1,1,IF(OR('Création champs PV'!BG50="V1",'Création champs PV'!BG50="V2"),"V",IF('Création champs PV'!BG50="B1","B",IF('Création champs PV'!BG50="B2","B",IF('Création champs PV'!BG50="1a","1a","")))))</f>
        <v/>
      </c>
      <c r="BH45" s="27" t="str">
        <f>IF('Création champs PV'!BH50=1,1,IF(OR('Création champs PV'!BH50="V1",'Création champs PV'!BH50="V2"),"V",IF('Création champs PV'!BH50="B1","B",IF('Création champs PV'!BH50="B2","B",IF('Création champs PV'!BH50="1a","1a","")))))</f>
        <v/>
      </c>
      <c r="BI45" s="27" t="str">
        <f>IF('Création champs PV'!BI50=1,1,IF(OR('Création champs PV'!BI50="V1",'Création champs PV'!BI50="V2"),"V",IF('Création champs PV'!BI50="B1","B",IF('Création champs PV'!BI50="B2","B",IF('Création champs PV'!BI50="1a","1a","")))))</f>
        <v/>
      </c>
      <c r="BJ45" s="27" t="str">
        <f>IF('Création champs PV'!BJ50=1,1,IF(OR('Création champs PV'!BJ50="V1",'Création champs PV'!BJ50="V2"),"V",IF('Création champs PV'!BJ50="B1","B",IF('Création champs PV'!BJ50="B2","B",IF('Création champs PV'!BJ50="1a","1a","")))))</f>
        <v/>
      </c>
      <c r="BK45" s="27" t="str">
        <f>IF('Création champs PV'!BK50=1,1,IF(OR('Création champs PV'!BK50="V1",'Création champs PV'!BK50="V2"),"V",IF('Création champs PV'!BK50="B1","B",IF('Création champs PV'!BK50="B2","B",IF('Création champs PV'!BK50="1a","1a","")))))</f>
        <v/>
      </c>
      <c r="BL45" s="27" t="str">
        <f>IF('Création champs PV'!BL50=1,1,IF(OR('Création champs PV'!BL50="V1",'Création champs PV'!BL50="V2"),"V",IF('Création champs PV'!BL50="B1","B",IF('Création champs PV'!BL50="B2","B",IF('Création champs PV'!BL50="1a","1a","")))))</f>
        <v/>
      </c>
      <c r="BM45" s="27" t="str">
        <f>IF('Création champs PV'!BM50=1,1,IF(OR('Création champs PV'!BM50="V1",'Création champs PV'!BM50="V2"),"V",IF('Création champs PV'!BM50="B1","B",IF('Création champs PV'!BM50="B2","B",IF('Création champs PV'!BM50="1a","1a","")))))</f>
        <v/>
      </c>
      <c r="BN45" s="27" t="str">
        <f>IF('Création champs PV'!BN50=1,1,IF(OR('Création champs PV'!BN50="V1",'Création champs PV'!BN50="V2"),"V",IF('Création champs PV'!BN50="B1","B",IF('Création champs PV'!BN50="B2","B",IF('Création champs PV'!BN50="1a","1a","")))))</f>
        <v/>
      </c>
      <c r="BO45" s="27" t="str">
        <f>IF('Création champs PV'!BO50=1,1,IF(OR('Création champs PV'!BO50="V1",'Création champs PV'!BO50="V2"),"V",IF('Création champs PV'!BO50="B1","B",IF('Création champs PV'!BO50="B2","B",IF('Création champs PV'!BO50="1a","1a","")))))</f>
        <v/>
      </c>
      <c r="BP45" s="27" t="str">
        <f>IF('Création champs PV'!BP50=1,1,IF(OR('Création champs PV'!BP50="V1",'Création champs PV'!BP50="V2"),"V",IF('Création champs PV'!BP50="B1","B",IF('Création champs PV'!BP50="B2","B",IF('Création champs PV'!BP50="1a","1a","")))))</f>
        <v/>
      </c>
      <c r="BQ45" s="27" t="str">
        <f>IF('Création champs PV'!BQ50=1,1,IF(OR('Création champs PV'!BQ50="V1",'Création champs PV'!BQ50="V2"),"V",IF('Création champs PV'!BQ50="B1","B",IF('Création champs PV'!BQ50="B2","B",IF('Création champs PV'!BQ50="1a","1a","")))))</f>
        <v/>
      </c>
      <c r="BR45" s="27" t="str">
        <f>IF('Création champs PV'!BR50=1,1,IF(OR('Création champs PV'!BR50="V1",'Création champs PV'!BR50="V2"),"V",IF('Création champs PV'!BR50="B1","B",IF('Création champs PV'!BR50="B2","B",IF('Création champs PV'!BR50="1a","1a","")))))</f>
        <v/>
      </c>
      <c r="BS45" s="27" t="str">
        <f>IF('Création champs PV'!BS50=1,1,IF(OR('Création champs PV'!BS50="V1",'Création champs PV'!BS50="V2"),"V",IF('Création champs PV'!BS50="B1","B",IF('Création champs PV'!BS50="B2","B",IF('Création champs PV'!BS50="1a","1a","")))))</f>
        <v/>
      </c>
      <c r="BT45" s="27" t="str">
        <f>IF('Création champs PV'!BT50=1,1,IF(OR('Création champs PV'!BT50="V1",'Création champs PV'!BT50="V2"),"V",IF('Création champs PV'!BT50="B1","B",IF('Création champs PV'!BT50="B2","B",IF('Création champs PV'!BT50="1a","1a","")))))</f>
        <v/>
      </c>
      <c r="BU45" s="27" t="str">
        <f>IF('Création champs PV'!BU50=1,1,IF(OR('Création champs PV'!BU50="V1",'Création champs PV'!BU50="V2"),"V",IF('Création champs PV'!BU50="B1","B",IF('Création champs PV'!BU50="B2","B",IF('Création champs PV'!BU50="1a","1a","")))))</f>
        <v/>
      </c>
      <c r="BV45" s="27" t="str">
        <f>IF('Création champs PV'!BV50=1,1,IF(OR('Création champs PV'!BV50="V1",'Création champs PV'!BV50="V2"),"V",IF('Création champs PV'!BV50="B1","B",IF('Création champs PV'!BV50="B2","B",IF('Création champs PV'!BV50="1a","1a","")))))</f>
        <v/>
      </c>
      <c r="BW45" s="27" t="str">
        <f>IF('Création champs PV'!BW50=1,1,IF(OR('Création champs PV'!BW50="V1",'Création champs PV'!BW50="V2"),"V",IF('Création champs PV'!BW50="B1","B",IF('Création champs PV'!BW50="B2","B",IF('Création champs PV'!BW50="1a","1a","")))))</f>
        <v/>
      </c>
      <c r="BX45" s="27" t="str">
        <f>IF('Création champs PV'!BX50=1,1,IF(OR('Création champs PV'!BX50="V1",'Création champs PV'!BX50="V2"),"V",IF('Création champs PV'!BX50="B1","B",IF('Création champs PV'!BX50="B2","B",IF('Création champs PV'!BX50="1a","1a","")))))</f>
        <v/>
      </c>
      <c r="BY45" s="27" t="str">
        <f>IF('Création champs PV'!BY50=1,1,IF(OR('Création champs PV'!BY50="V1",'Création champs PV'!BY50="V2"),"V",IF('Création champs PV'!BY50="B1","B",IF('Création champs PV'!BY50="B2","B",IF('Création champs PV'!BY50="1a","1a","")))))</f>
        <v/>
      </c>
      <c r="BZ45" s="27" t="str">
        <f>IF('Création champs PV'!BZ50=1,1,IF(OR('Création champs PV'!BZ50="V1",'Création champs PV'!BZ50="V2"),"V",IF('Création champs PV'!BZ50="B1","B",IF('Création champs PV'!BZ50="B2","B",IF('Création champs PV'!BZ50="1a","1a","")))))</f>
        <v/>
      </c>
      <c r="CA45" s="27" t="str">
        <f>IF('Création champs PV'!CA50=1,1,IF(OR('Création champs PV'!CA50="V1",'Création champs PV'!CA50="V2"),"V",IF('Création champs PV'!CA50="B1","B",IF('Création champs PV'!CA50="B2","B",IF('Création champs PV'!CA50="1a","1a","")))))</f>
        <v/>
      </c>
      <c r="CB45" s="27" t="str">
        <f>IF('Création champs PV'!CB50=1,1,IF(OR('Création champs PV'!CB50="V1",'Création champs PV'!CB50="V2"),"V",IF('Création champs PV'!CB50="B1","B",IF('Création champs PV'!CB50="B2","B",IF('Création champs PV'!CB50="1a","1a","")))))</f>
        <v/>
      </c>
      <c r="CC45" s="27" t="str">
        <f>IF('Création champs PV'!CC50=1,1,IF(OR('Création champs PV'!CC50="V1",'Création champs PV'!CC50="V2"),"V",IF('Création champs PV'!CC50="B1","B",IF('Création champs PV'!CC50="B2","B",IF('Création champs PV'!CC50="1a","1a","")))))</f>
        <v/>
      </c>
      <c r="CD45" s="27" t="str">
        <f>IF('Création champs PV'!CD50=1,1,IF(OR('Création champs PV'!CD50="V1",'Création champs PV'!CD50="V2"),"V",IF('Création champs PV'!CD50="B1","B",IF('Création champs PV'!CD50="B2","B",IF('Création champs PV'!CD50="1a","1a","")))))</f>
        <v/>
      </c>
      <c r="CE45" s="27" t="str">
        <f>IF('Création champs PV'!CE50=1,1,IF(OR('Création champs PV'!CE50="V1",'Création champs PV'!CE50="V2"),"V",IF('Création champs PV'!CE50="B1","B",IF('Création champs PV'!CE50="B2","B",IF('Création champs PV'!CE50="1a","1a","")))))</f>
        <v/>
      </c>
      <c r="CF45" s="27" t="str">
        <f>IF('Création champs PV'!CF50=1,1,IF(OR('Création champs PV'!CF50="V1",'Création champs PV'!CF50="V2"),"V",IF('Création champs PV'!CF50="B1","B",IF('Création champs PV'!CF50="B2","B",IF('Création champs PV'!CF50="1a","1a","")))))</f>
        <v/>
      </c>
      <c r="CG45" s="27" t="str">
        <f>IF('Création champs PV'!CG50=1,1,IF(OR('Création champs PV'!CG50="V1",'Création champs PV'!CG50="V2"),"V",IF('Création champs PV'!CG50="B1","B",IF('Création champs PV'!CG50="B2","B",IF('Création champs PV'!CG50="1a","1a","")))))</f>
        <v/>
      </c>
      <c r="CH45" s="27" t="str">
        <f>IF('Création champs PV'!CH50=1,1,IF(OR('Création champs PV'!CH50="V1",'Création champs PV'!CH50="V2"),"V",IF('Création champs PV'!CH50="B1","B",IF('Création champs PV'!CH50="B2","B",IF('Création champs PV'!CH50="1a","1a","")))))</f>
        <v/>
      </c>
      <c r="CI45" s="27" t="str">
        <f>IF('Création champs PV'!CI50=1,1,IF(OR('Création champs PV'!CI50="V1",'Création champs PV'!CI50="V2"),"V",IF('Création champs PV'!CI50="B1","B",IF('Création champs PV'!CI50="B2","B",IF('Création champs PV'!CI50="1a","1a","")))))</f>
        <v/>
      </c>
      <c r="CJ45" s="27" t="str">
        <f>IF('Création champs PV'!CJ50=1,1,IF(OR('Création champs PV'!CJ50="V1",'Création champs PV'!CJ50="V2"),"V",IF('Création champs PV'!CJ50="B1","B",IF('Création champs PV'!CJ50="B2","B",IF('Création champs PV'!CJ50="1a","1a","")))))</f>
        <v/>
      </c>
      <c r="CK45" s="27" t="str">
        <f>IF('Création champs PV'!CK50=1,1,IF(OR('Création champs PV'!CK50="V1",'Création champs PV'!CK50="V2"),"V",IF('Création champs PV'!CK50="B1","B",IF('Création champs PV'!CK50="B2","B",IF('Création champs PV'!CK50="1a","1a","")))))</f>
        <v/>
      </c>
      <c r="CL45" s="27" t="str">
        <f>IF('Création champs PV'!CL50=1,1,IF(OR('Création champs PV'!CL50="V1",'Création champs PV'!CL50="V2"),"V",IF('Création champs PV'!CL50="B1","B",IF('Création champs PV'!CL50="B2","B",IF('Création champs PV'!CL50="1a","1a","")))))</f>
        <v/>
      </c>
      <c r="CM45" s="27" t="str">
        <f>IF('Création champs PV'!CM50=1,1,IF(OR('Création champs PV'!CM50="V1",'Création champs PV'!CM50="V2"),"V",IF('Création champs PV'!CM50="B1","B",IF('Création champs PV'!CM50="B2","B",IF('Création champs PV'!CM50="1a","1a","")))))</f>
        <v/>
      </c>
      <c r="CN45" s="27" t="str">
        <f>IF('Création champs PV'!CN50=1,1,IF(OR('Création champs PV'!CN50="V1",'Création champs PV'!CN50="V2"),"V",IF('Création champs PV'!CN50="B1","B",IF('Création champs PV'!CN50="B2","B",IF('Création champs PV'!CN50="1a","1a","")))))</f>
        <v/>
      </c>
      <c r="CO45" s="27" t="str">
        <f>IF('Création champs PV'!CO50=1,1,IF(OR('Création champs PV'!CO50="V1",'Création champs PV'!CO50="V2"),"V",IF('Création champs PV'!CO50="B1","B",IF('Création champs PV'!CO50="B2","B",IF('Création champs PV'!CO50="1a","1a","")))))</f>
        <v/>
      </c>
      <c r="CP45" s="27" t="str">
        <f>IF('Création champs PV'!CP50=1,1,IF(OR('Création champs PV'!CP50="V1",'Création champs PV'!CP50="V2"),"V",IF('Création champs PV'!CP50="B1","B",IF('Création champs PV'!CP50="B2","B",IF('Création champs PV'!CP50="1a","1a","")))))</f>
        <v/>
      </c>
      <c r="CQ45" s="27" t="str">
        <f>IF('Création champs PV'!CQ50=1,1,IF(OR('Création champs PV'!CQ50="V1",'Création champs PV'!CQ50="V2"),"V",IF('Création champs PV'!CQ50="B1","B",IF('Création champs PV'!CQ50="B2","B",IF('Création champs PV'!CQ50="1a","1a","")))))</f>
        <v/>
      </c>
      <c r="CR45" s="27" t="str">
        <f>IF('Création champs PV'!CR50=1,1,IF(OR('Création champs PV'!CR50="V1",'Création champs PV'!CR50="V2"),"V",IF('Création champs PV'!CR50="B1","B",IF('Création champs PV'!CR50="B2","B",IF('Création champs PV'!CR50="1a","1a","")))))</f>
        <v/>
      </c>
      <c r="CS45" s="27" t="str">
        <f>IF('Création champs PV'!CS50=1,1,IF(OR('Création champs PV'!CS50="V1",'Création champs PV'!CS50="V2"),"V",IF('Création champs PV'!CS50="B1","B",IF('Création champs PV'!CS50="B2","B",IF('Création champs PV'!CS50="1a","1a","")))))</f>
        <v/>
      </c>
      <c r="CT45" s="27" t="str">
        <f>IF('Création champs PV'!CT50=1,1,IF(OR('Création champs PV'!CT50="V1",'Création champs PV'!CT50="V2"),"V",IF('Création champs PV'!CT50="B1","B",IF('Création champs PV'!CT50="B2","B",IF('Création champs PV'!CT50="1a","1a","")))))</f>
        <v/>
      </c>
      <c r="CU45" s="27" t="str">
        <f>IF('Création champs PV'!CU50=1,1,IF(OR('Création champs PV'!CU50="V1",'Création champs PV'!CU50="V2"),"V",IF('Création champs PV'!CU50="B1","B",IF('Création champs PV'!CU50="B2","B",IF('Création champs PV'!CU50="1a","1a","")))))</f>
        <v/>
      </c>
      <c r="CV45" s="27" t="str">
        <f>IF('Création champs PV'!CV50=1,1,IF(OR('Création champs PV'!CV50="V1",'Création champs PV'!CV50="V2"),"V",IF('Création champs PV'!CV50="B1","B",IF('Création champs PV'!CV50="B2","B",IF('Création champs PV'!CV50="1a","1a","")))))</f>
        <v/>
      </c>
      <c r="CW45" s="27" t="str">
        <f>IF('Création champs PV'!CW50=1,1,IF(OR('Création champs PV'!CW50="V1",'Création champs PV'!CW50="V2"),"V",IF('Création champs PV'!CW50="B1","B",IF('Création champs PV'!CW50="B2","B",IF('Création champs PV'!CW50="1a","1a","")))))</f>
        <v/>
      </c>
      <c r="CX45" s="27" t="str">
        <f>IF('Création champs PV'!CX50=1,1,IF(OR('Création champs PV'!CX50="V1",'Création champs PV'!CX50="V2"),"V",IF('Création champs PV'!CX50="B1","B",IF('Création champs PV'!CX50="B2","B",IF('Création champs PV'!CX50="1a","1a","")))))</f>
        <v/>
      </c>
      <c r="CY45" s="27" t="str">
        <f>IF('Création champs PV'!CY50=1,1,IF(OR('Création champs PV'!CY50="V1",'Création champs PV'!CY50="V2"),"V",IF('Création champs PV'!CY50="B1","B",IF('Création champs PV'!CY50="B2","B",IF('Création champs PV'!CY50="1a","1a","")))))</f>
        <v/>
      </c>
      <c r="CZ45" s="27" t="str">
        <f>IF('Création champs PV'!CZ50=1,1,IF(OR('Création champs PV'!CZ50="V1",'Création champs PV'!CZ50="V2"),"V",IF('Création champs PV'!CZ50="B1","B",IF('Création champs PV'!CZ50="B2","B",IF('Création champs PV'!CZ50="1a","1a","")))))</f>
        <v/>
      </c>
      <c r="DA45" s="27" t="str">
        <f>IF('Création champs PV'!DA50=1,1,IF(OR('Création champs PV'!DA50="V1",'Création champs PV'!DA50="V2"),"V",IF('Création champs PV'!DA50="B1","B",IF('Création champs PV'!DA50="B2","B",IF('Création champs PV'!DA50="1a","1a","")))))</f>
        <v/>
      </c>
      <c r="DB45" s="27" t="str">
        <f>IF('Création champs PV'!DB50=1,1,IF(OR('Création champs PV'!DB50="V1",'Création champs PV'!DB50="V2"),"V",IF('Création champs PV'!DB50="B1","B",IF('Création champs PV'!DB50="B2","B",IF('Création champs PV'!DB50="1a","1a","")))))</f>
        <v/>
      </c>
      <c r="DC45" s="27" t="str">
        <f>IF('Création champs PV'!DC50=1,1,IF(OR('Création champs PV'!DC50="V1",'Création champs PV'!DC50="V2"),"V",IF('Création champs PV'!DC50="B1","B",IF('Création champs PV'!DC50="B2","B",IF('Création champs PV'!DC50="1a","1a","")))))</f>
        <v/>
      </c>
      <c r="DD45" s="28" t="str">
        <f>IF('Création champs PV'!DD50=1,1,IF(OR('Création champs PV'!DD50="V1",'Création champs PV'!DD50="V2"),"V",IF('Création champs PV'!DD50="B1","B",IF('Création champs PV'!DD50="B2","B",IF('Création champs PV'!DD50="1a","1a","")))))</f>
        <v/>
      </c>
      <c r="DE45" s="37"/>
    </row>
    <row r="46" spans="2:109" ht="21" customHeight="1" x14ac:dyDescent="0.35">
      <c r="B46" s="36"/>
      <c r="C46" s="26" t="str">
        <f>IF('Création champs PV'!C51=1,1,IF(OR('Création champs PV'!C51="V1",'Création champs PV'!C51="V2"),"V",IF('Création champs PV'!C51="B1","B",IF('Création champs PV'!C51="B2","B",IF('Création champs PV'!C51="1a","1a","")))))</f>
        <v/>
      </c>
      <c r="D46" s="27" t="str">
        <f>IF('Création champs PV'!D51=1,1,IF(OR('Création champs PV'!D51="V1",'Création champs PV'!D51="V2"),"V",IF('Création champs PV'!D51="B1","B",IF('Création champs PV'!D51="B2","B",IF('Création champs PV'!D51="1a","1a","")))))</f>
        <v/>
      </c>
      <c r="E46" s="27" t="str">
        <f>IF('Création champs PV'!E51=1,1,IF(OR('Création champs PV'!E51="V1",'Création champs PV'!E51="V2"),"V",IF('Création champs PV'!E51="B1","B",IF('Création champs PV'!E51="B2","B",IF('Création champs PV'!E51="1a","1a","")))))</f>
        <v/>
      </c>
      <c r="F46" s="27" t="str">
        <f>IF('Création champs PV'!F51=1,1,IF(OR('Création champs PV'!F51="V1",'Création champs PV'!F51="V2"),"V",IF('Création champs PV'!F51="B1","B",IF('Création champs PV'!F51="B2","B",IF('Création champs PV'!F51="1a","1a","")))))</f>
        <v/>
      </c>
      <c r="G46" s="27" t="str">
        <f>IF('Création champs PV'!G51=1,1,IF(OR('Création champs PV'!G51="V1",'Création champs PV'!G51="V2"),"V",IF('Création champs PV'!G51="B1","B",IF('Création champs PV'!G51="B2","B",IF('Création champs PV'!G51="1a","1a","")))))</f>
        <v/>
      </c>
      <c r="H46" s="27" t="str">
        <f>IF('Création champs PV'!H51=1,1,IF(OR('Création champs PV'!H51="V1",'Création champs PV'!H51="V2"),"V",IF('Création champs PV'!H51="B1","B",IF('Création champs PV'!H51="B2","B",IF('Création champs PV'!H51="1a","1a","")))))</f>
        <v/>
      </c>
      <c r="I46" s="27" t="str">
        <f>IF('Création champs PV'!I51=1,1,IF(OR('Création champs PV'!I51="V1",'Création champs PV'!I51="V2"),"V",IF('Création champs PV'!I51="B1","B",IF('Création champs PV'!I51="B2","B",IF('Création champs PV'!I51="1a","1a","")))))</f>
        <v/>
      </c>
      <c r="J46" s="27" t="str">
        <f>IF('Création champs PV'!J51=1,1,IF(OR('Création champs PV'!J51="V1",'Création champs PV'!J51="V2"),"V",IF('Création champs PV'!J51="B1","B",IF('Création champs PV'!J51="B2","B",IF('Création champs PV'!J51="1a","1a","")))))</f>
        <v/>
      </c>
      <c r="K46" s="27" t="str">
        <f>IF('Création champs PV'!K51=1,1,IF(OR('Création champs PV'!K51="V1",'Création champs PV'!K51="V2"),"V",IF('Création champs PV'!K51="B1","B",IF('Création champs PV'!K51="B2","B",IF('Création champs PV'!K51="1a","1a","")))))</f>
        <v/>
      </c>
      <c r="L46" s="27" t="str">
        <f>IF('Création champs PV'!L51=1,1,IF(OR('Création champs PV'!L51="V1",'Création champs PV'!L51="V2"),"V",IF('Création champs PV'!L51="B1","B",IF('Création champs PV'!L51="B2","B",IF('Création champs PV'!L51="1a","1a","")))))</f>
        <v/>
      </c>
      <c r="M46" s="27" t="str">
        <f>IF('Création champs PV'!M51=1,1,IF(OR('Création champs PV'!M51="V1",'Création champs PV'!M51="V2"),"V",IF('Création champs PV'!M51="B1","B",IF('Création champs PV'!M51="B2","B",IF('Création champs PV'!M51="1a","1a","")))))</f>
        <v/>
      </c>
      <c r="N46" s="27" t="str">
        <f>IF('Création champs PV'!N51=1,1,IF(OR('Création champs PV'!N51="V1",'Création champs PV'!N51="V2"),"V",IF('Création champs PV'!N51="B1","B",IF('Création champs PV'!N51="B2","B",IF('Création champs PV'!N51="1a","1a","")))))</f>
        <v/>
      </c>
      <c r="O46" s="27" t="str">
        <f>IF('Création champs PV'!O51=1,1,IF(OR('Création champs PV'!O51="V1",'Création champs PV'!O51="V2"),"V",IF('Création champs PV'!O51="B1","B",IF('Création champs PV'!O51="B2","B",IF('Création champs PV'!O51="1a","1a","")))))</f>
        <v/>
      </c>
      <c r="P46" s="27" t="str">
        <f>IF('Création champs PV'!P51=1,1,IF(OR('Création champs PV'!P51="V1",'Création champs PV'!P51="V2"),"V",IF('Création champs PV'!P51="B1","B",IF('Création champs PV'!P51="B2","B",IF('Création champs PV'!P51="1a","1a","")))))</f>
        <v/>
      </c>
      <c r="Q46" s="27" t="str">
        <f>IF('Création champs PV'!Q51=1,1,IF(OR('Création champs PV'!Q51="V1",'Création champs PV'!Q51="V2"),"V",IF('Création champs PV'!Q51="B1","B",IF('Création champs PV'!Q51="B2","B",IF('Création champs PV'!Q51="1a","1a","")))))</f>
        <v/>
      </c>
      <c r="R46" s="27" t="str">
        <f>IF('Création champs PV'!R51=1,1,IF(OR('Création champs PV'!R51="V1",'Création champs PV'!R51="V2"),"V",IF('Création champs PV'!R51="B1","B",IF('Création champs PV'!R51="B2","B",IF('Création champs PV'!R51="1a","1a","")))))</f>
        <v/>
      </c>
      <c r="S46" s="27" t="str">
        <f>IF('Création champs PV'!S51=1,1,IF(OR('Création champs PV'!S51="V1",'Création champs PV'!S51="V2"),"V",IF('Création champs PV'!S51="B1","B",IF('Création champs PV'!S51="B2","B",IF('Création champs PV'!S51="1a","1a","")))))</f>
        <v/>
      </c>
      <c r="T46" s="27" t="str">
        <f>IF('Création champs PV'!T51=1,1,IF(OR('Création champs PV'!T51="V1",'Création champs PV'!T51="V2"),"V",IF('Création champs PV'!T51="B1","B",IF('Création champs PV'!T51="B2","B",IF('Création champs PV'!T51="1a","1a","")))))</f>
        <v/>
      </c>
      <c r="U46" s="27" t="str">
        <f>IF('Création champs PV'!U51=1,1,IF(OR('Création champs PV'!U51="V1",'Création champs PV'!U51="V2"),"V",IF('Création champs PV'!U51="B1","B",IF('Création champs PV'!U51="B2","B",IF('Création champs PV'!U51="1a","1a","")))))</f>
        <v/>
      </c>
      <c r="V46" s="27" t="str">
        <f>IF('Création champs PV'!V51=1,1,IF(OR('Création champs PV'!V51="V1",'Création champs PV'!V51="V2"),"V",IF('Création champs PV'!V51="B1","B",IF('Création champs PV'!V51="B2","B",IF('Création champs PV'!V51="1a","1a","")))))</f>
        <v/>
      </c>
      <c r="W46" s="27" t="str">
        <f>IF('Création champs PV'!W51=1,1,IF(OR('Création champs PV'!W51="V1",'Création champs PV'!W51="V2"),"V",IF('Création champs PV'!W51="B1","B",IF('Création champs PV'!W51="B2","B",IF('Création champs PV'!W51="1a","1a","")))))</f>
        <v/>
      </c>
      <c r="X46" s="27" t="str">
        <f>IF('Création champs PV'!X51=1,1,IF(OR('Création champs PV'!X51="V1",'Création champs PV'!X51="V2"),"V",IF('Création champs PV'!X51="B1","B",IF('Création champs PV'!X51="B2","B",IF('Création champs PV'!X51="1a","1a","")))))</f>
        <v/>
      </c>
      <c r="Y46" s="27" t="str">
        <f>IF('Création champs PV'!Y51=1,1,IF(OR('Création champs PV'!Y51="V1",'Création champs PV'!Y51="V2"),"V",IF('Création champs PV'!Y51="B1","B",IF('Création champs PV'!Y51="B2","B",IF('Création champs PV'!Y51="1a","1a","")))))</f>
        <v/>
      </c>
      <c r="Z46" s="27" t="str">
        <f>IF('Création champs PV'!Z51=1,1,IF(OR('Création champs PV'!Z51="V1",'Création champs PV'!Z51="V2"),"V",IF('Création champs PV'!Z51="B1","B",IF('Création champs PV'!Z51="B2","B",IF('Création champs PV'!Z51="1a","1a","")))))</f>
        <v/>
      </c>
      <c r="AA46" s="27" t="str">
        <f>IF('Création champs PV'!AA51=1,1,IF(OR('Création champs PV'!AA51="V1",'Création champs PV'!AA51="V2"),"V",IF('Création champs PV'!AA51="B1","B",IF('Création champs PV'!AA51="B2","B",IF('Création champs PV'!AA51="1a","1a","")))))</f>
        <v/>
      </c>
      <c r="AB46" s="27" t="str">
        <f>IF('Création champs PV'!AB51=1,1,IF(OR('Création champs PV'!AB51="V1",'Création champs PV'!AB51="V2"),"V",IF('Création champs PV'!AB51="B1","B",IF('Création champs PV'!AB51="B2","B",IF('Création champs PV'!AB51="1a","1a","")))))</f>
        <v/>
      </c>
      <c r="AC46" s="27" t="str">
        <f>IF('Création champs PV'!AC51=1,1,IF(OR('Création champs PV'!AC51="V1",'Création champs PV'!AC51="V2"),"V",IF('Création champs PV'!AC51="B1","B",IF('Création champs PV'!AC51="B2","B",IF('Création champs PV'!AC51="1a","1a","")))))</f>
        <v/>
      </c>
      <c r="AD46" s="27" t="str">
        <f>IF('Création champs PV'!AD51=1,1,IF(OR('Création champs PV'!AD51="V1",'Création champs PV'!AD51="V2"),"V",IF('Création champs PV'!AD51="B1","B",IF('Création champs PV'!AD51="B2","B",IF('Création champs PV'!AD51="1a","1a","")))))</f>
        <v/>
      </c>
      <c r="AE46" s="27" t="str">
        <f>IF('Création champs PV'!AE51=1,1,IF(OR('Création champs PV'!AE51="V1",'Création champs PV'!AE51="V2"),"V",IF('Création champs PV'!AE51="B1","B",IF('Création champs PV'!AE51="B2","B",IF('Création champs PV'!AE51="1a","1a","")))))</f>
        <v/>
      </c>
      <c r="AF46" s="27" t="str">
        <f>IF('Création champs PV'!AF51=1,1,IF(OR('Création champs PV'!AF51="V1",'Création champs PV'!AF51="V2"),"V",IF('Création champs PV'!AF51="B1","B",IF('Création champs PV'!AF51="B2","B",IF('Création champs PV'!AF51="1a","1a","")))))</f>
        <v/>
      </c>
      <c r="AG46" s="27" t="str">
        <f>IF('Création champs PV'!AG51=1,1,IF(OR('Création champs PV'!AG51="V1",'Création champs PV'!AG51="V2"),"V",IF('Création champs PV'!AG51="B1","B",IF('Création champs PV'!AG51="B2","B",IF('Création champs PV'!AG51="1a","1a","")))))</f>
        <v/>
      </c>
      <c r="AH46" s="27" t="str">
        <f>IF('Création champs PV'!AH51=1,1,IF(OR('Création champs PV'!AH51="V1",'Création champs PV'!AH51="V2"),"V",IF('Création champs PV'!AH51="B1","B",IF('Création champs PV'!AH51="B2","B",IF('Création champs PV'!AH51="1a","1a","")))))</f>
        <v/>
      </c>
      <c r="AI46" s="27" t="str">
        <f>IF('Création champs PV'!AI51=1,1,IF(OR('Création champs PV'!AI51="V1",'Création champs PV'!AI51="V2"),"V",IF('Création champs PV'!AI51="B1","B",IF('Création champs PV'!AI51="B2","B",IF('Création champs PV'!AI51="1a","1a","")))))</f>
        <v/>
      </c>
      <c r="AJ46" s="27" t="str">
        <f>IF('Création champs PV'!AJ51=1,1,IF(OR('Création champs PV'!AJ51="V1",'Création champs PV'!AJ51="V2"),"V",IF('Création champs PV'!AJ51="B1","B",IF('Création champs PV'!AJ51="B2","B",IF('Création champs PV'!AJ51="1a","1a","")))))</f>
        <v/>
      </c>
      <c r="AK46" s="27" t="str">
        <f>IF('Création champs PV'!AK51=1,1,IF(OR('Création champs PV'!AK51="V1",'Création champs PV'!AK51="V2"),"V",IF('Création champs PV'!AK51="B1","B",IF('Création champs PV'!AK51="B2","B",IF('Création champs PV'!AK51="1a","1a","")))))</f>
        <v/>
      </c>
      <c r="AL46" s="27" t="str">
        <f>IF('Création champs PV'!AL51=1,1,IF(OR('Création champs PV'!AL51="V1",'Création champs PV'!AL51="V2"),"V",IF('Création champs PV'!AL51="B1","B",IF('Création champs PV'!AL51="B2","B",IF('Création champs PV'!AL51="1a","1a","")))))</f>
        <v/>
      </c>
      <c r="AM46" s="27" t="str">
        <f>IF('Création champs PV'!AM51=1,1,IF(OR('Création champs PV'!AM51="V1",'Création champs PV'!AM51="V2"),"V",IF('Création champs PV'!AM51="B1","B",IF('Création champs PV'!AM51="B2","B",IF('Création champs PV'!AM51="1a","1a","")))))</f>
        <v/>
      </c>
      <c r="AN46" s="27" t="str">
        <f>IF('Création champs PV'!AN51=1,1,IF(OR('Création champs PV'!AN51="V1",'Création champs PV'!AN51="V2"),"V",IF('Création champs PV'!AN51="B1","B",IF('Création champs PV'!AN51="B2","B",IF('Création champs PV'!AN51="1a","1a","")))))</f>
        <v/>
      </c>
      <c r="AO46" s="27" t="str">
        <f>IF('Création champs PV'!AO51=1,1,IF(OR('Création champs PV'!AO51="V1",'Création champs PV'!AO51="V2"),"V",IF('Création champs PV'!AO51="B1","B",IF('Création champs PV'!AO51="B2","B",IF('Création champs PV'!AO51="1a","1a","")))))</f>
        <v/>
      </c>
      <c r="AP46" s="27" t="str">
        <f>IF('Création champs PV'!AP51=1,1,IF(OR('Création champs PV'!AP51="V1",'Création champs PV'!AP51="V2"),"V",IF('Création champs PV'!AP51="B1","B",IF('Création champs PV'!AP51="B2","B",IF('Création champs PV'!AP51="1a","1a","")))))</f>
        <v/>
      </c>
      <c r="AQ46" s="27" t="str">
        <f>IF('Création champs PV'!AQ51=1,1,IF(OR('Création champs PV'!AQ51="V1",'Création champs PV'!AQ51="V2"),"V",IF('Création champs PV'!AQ51="B1","B",IF('Création champs PV'!AQ51="B2","B",IF('Création champs PV'!AQ51="1a","1a","")))))</f>
        <v/>
      </c>
      <c r="AR46" s="27" t="str">
        <f>IF('Création champs PV'!AR51=1,1,IF(OR('Création champs PV'!AR51="V1",'Création champs PV'!AR51="V2"),"V",IF('Création champs PV'!AR51="B1","B",IF('Création champs PV'!AR51="B2","B",IF('Création champs PV'!AR51="1a","1a","")))))</f>
        <v/>
      </c>
      <c r="AS46" s="27" t="str">
        <f>IF('Création champs PV'!AS51=1,1,IF(OR('Création champs PV'!AS51="V1",'Création champs PV'!AS51="V2"),"V",IF('Création champs PV'!AS51="B1","B",IF('Création champs PV'!AS51="B2","B",IF('Création champs PV'!AS51="1a","1a","")))))</f>
        <v/>
      </c>
      <c r="AT46" s="27" t="str">
        <f>IF('Création champs PV'!AT51=1,1,IF(OR('Création champs PV'!AT51="V1",'Création champs PV'!AT51="V2"),"V",IF('Création champs PV'!AT51="B1","B",IF('Création champs PV'!AT51="B2","B",IF('Création champs PV'!AT51="1a","1a","")))))</f>
        <v/>
      </c>
      <c r="AU46" s="27" t="str">
        <f>IF('Création champs PV'!AU51=1,1,IF(OR('Création champs PV'!AU51="V1",'Création champs PV'!AU51="V2"),"V",IF('Création champs PV'!AU51="B1","B",IF('Création champs PV'!AU51="B2","B",IF('Création champs PV'!AU51="1a","1a","")))))</f>
        <v/>
      </c>
      <c r="AV46" s="27" t="str">
        <f>IF('Création champs PV'!AV51=1,1,IF(OR('Création champs PV'!AV51="V1",'Création champs PV'!AV51="V2"),"V",IF('Création champs PV'!AV51="B1","B",IF('Création champs PV'!AV51="B2","B",IF('Création champs PV'!AV51="1a","1a","")))))</f>
        <v/>
      </c>
      <c r="AW46" s="27" t="str">
        <f>IF('Création champs PV'!AW51=1,1,IF(OR('Création champs PV'!AW51="V1",'Création champs PV'!AW51="V2"),"V",IF('Création champs PV'!AW51="B1","B",IF('Création champs PV'!AW51="B2","B",IF('Création champs PV'!AW51="1a","1a","")))))</f>
        <v/>
      </c>
      <c r="AX46" s="27" t="str">
        <f>IF('Création champs PV'!AX51=1,1,IF(OR('Création champs PV'!AX51="V1",'Création champs PV'!AX51="V2"),"V",IF('Création champs PV'!AX51="B1","B",IF('Création champs PV'!AX51="B2","B",IF('Création champs PV'!AX51="1a","1a","")))))</f>
        <v/>
      </c>
      <c r="AY46" s="27" t="str">
        <f>IF('Création champs PV'!AY51=1,1,IF(OR('Création champs PV'!AY51="V1",'Création champs PV'!AY51="V2"),"V",IF('Création champs PV'!AY51="B1","B",IF('Création champs PV'!AY51="B2","B",IF('Création champs PV'!AY51="1a","1a","")))))</f>
        <v/>
      </c>
      <c r="AZ46" s="27" t="str">
        <f>IF('Création champs PV'!AZ51=1,1,IF(OR('Création champs PV'!AZ51="V1",'Création champs PV'!AZ51="V2"),"V",IF('Création champs PV'!AZ51="B1","B",IF('Création champs PV'!AZ51="B2","B",IF('Création champs PV'!AZ51="1a","1a","")))))</f>
        <v/>
      </c>
      <c r="BA46" s="27" t="str">
        <f>IF('Création champs PV'!BA51=1,1,IF(OR('Création champs PV'!BA51="V1",'Création champs PV'!BA51="V2"),"V",IF('Création champs PV'!BA51="B1","B",IF('Création champs PV'!BA51="B2","B",IF('Création champs PV'!BA51="1a","1a","")))))</f>
        <v/>
      </c>
      <c r="BB46" s="27" t="str">
        <f>IF('Création champs PV'!BB51=1,1,IF(OR('Création champs PV'!BB51="V1",'Création champs PV'!BB51="V2"),"V",IF('Création champs PV'!BB51="B1","B",IF('Création champs PV'!BB51="B2","B",IF('Création champs PV'!BB51="1a","1a","")))))</f>
        <v/>
      </c>
      <c r="BC46" s="27" t="str">
        <f>IF('Création champs PV'!BC51=1,1,IF(OR('Création champs PV'!BC51="V1",'Création champs PV'!BC51="V2"),"V",IF('Création champs PV'!BC51="B1","B",IF('Création champs PV'!BC51="B2","B",IF('Création champs PV'!BC51="1a","1a","")))))</f>
        <v/>
      </c>
      <c r="BD46" s="27" t="str">
        <f>IF('Création champs PV'!BD51=1,1,IF(OR('Création champs PV'!BD51="V1",'Création champs PV'!BD51="V2"),"V",IF('Création champs PV'!BD51="B1","B",IF('Création champs PV'!BD51="B2","B",IF('Création champs PV'!BD51="1a","1a","")))))</f>
        <v/>
      </c>
      <c r="BE46" s="27" t="str">
        <f>IF('Création champs PV'!BE51=1,1,IF(OR('Création champs PV'!BE51="V1",'Création champs PV'!BE51="V2"),"V",IF('Création champs PV'!BE51="B1","B",IF('Création champs PV'!BE51="B2","B",IF('Création champs PV'!BE51="1a","1a","")))))</f>
        <v/>
      </c>
      <c r="BF46" s="27" t="str">
        <f>IF('Création champs PV'!BF51=1,1,IF(OR('Création champs PV'!BF51="V1",'Création champs PV'!BF51="V2"),"V",IF('Création champs PV'!BF51="B1","B",IF('Création champs PV'!BF51="B2","B",IF('Création champs PV'!BF51="1a","1a","")))))</f>
        <v/>
      </c>
      <c r="BG46" s="27" t="str">
        <f>IF('Création champs PV'!BG51=1,1,IF(OR('Création champs PV'!BG51="V1",'Création champs PV'!BG51="V2"),"V",IF('Création champs PV'!BG51="B1","B",IF('Création champs PV'!BG51="B2","B",IF('Création champs PV'!BG51="1a","1a","")))))</f>
        <v/>
      </c>
      <c r="BH46" s="27" t="str">
        <f>IF('Création champs PV'!BH51=1,1,IF(OR('Création champs PV'!BH51="V1",'Création champs PV'!BH51="V2"),"V",IF('Création champs PV'!BH51="B1","B",IF('Création champs PV'!BH51="B2","B",IF('Création champs PV'!BH51="1a","1a","")))))</f>
        <v/>
      </c>
      <c r="BI46" s="27" t="str">
        <f>IF('Création champs PV'!BI51=1,1,IF(OR('Création champs PV'!BI51="V1",'Création champs PV'!BI51="V2"),"V",IF('Création champs PV'!BI51="B1","B",IF('Création champs PV'!BI51="B2","B",IF('Création champs PV'!BI51="1a","1a","")))))</f>
        <v/>
      </c>
      <c r="BJ46" s="27" t="str">
        <f>IF('Création champs PV'!BJ51=1,1,IF(OR('Création champs PV'!BJ51="V1",'Création champs PV'!BJ51="V2"),"V",IF('Création champs PV'!BJ51="B1","B",IF('Création champs PV'!BJ51="B2","B",IF('Création champs PV'!BJ51="1a","1a","")))))</f>
        <v/>
      </c>
      <c r="BK46" s="27" t="str">
        <f>IF('Création champs PV'!BK51=1,1,IF(OR('Création champs PV'!BK51="V1",'Création champs PV'!BK51="V2"),"V",IF('Création champs PV'!BK51="B1","B",IF('Création champs PV'!BK51="B2","B",IF('Création champs PV'!BK51="1a","1a","")))))</f>
        <v/>
      </c>
      <c r="BL46" s="27" t="str">
        <f>IF('Création champs PV'!BL51=1,1,IF(OR('Création champs PV'!BL51="V1",'Création champs PV'!BL51="V2"),"V",IF('Création champs PV'!BL51="B1","B",IF('Création champs PV'!BL51="B2","B",IF('Création champs PV'!BL51="1a","1a","")))))</f>
        <v/>
      </c>
      <c r="BM46" s="27" t="str">
        <f>IF('Création champs PV'!BM51=1,1,IF(OR('Création champs PV'!BM51="V1",'Création champs PV'!BM51="V2"),"V",IF('Création champs PV'!BM51="B1","B",IF('Création champs PV'!BM51="B2","B",IF('Création champs PV'!BM51="1a","1a","")))))</f>
        <v/>
      </c>
      <c r="BN46" s="27" t="str">
        <f>IF('Création champs PV'!BN51=1,1,IF(OR('Création champs PV'!BN51="V1",'Création champs PV'!BN51="V2"),"V",IF('Création champs PV'!BN51="B1","B",IF('Création champs PV'!BN51="B2","B",IF('Création champs PV'!BN51="1a","1a","")))))</f>
        <v/>
      </c>
      <c r="BO46" s="27" t="str">
        <f>IF('Création champs PV'!BO51=1,1,IF(OR('Création champs PV'!BO51="V1",'Création champs PV'!BO51="V2"),"V",IF('Création champs PV'!BO51="B1","B",IF('Création champs PV'!BO51="B2","B",IF('Création champs PV'!BO51="1a","1a","")))))</f>
        <v/>
      </c>
      <c r="BP46" s="27" t="str">
        <f>IF('Création champs PV'!BP51=1,1,IF(OR('Création champs PV'!BP51="V1",'Création champs PV'!BP51="V2"),"V",IF('Création champs PV'!BP51="B1","B",IF('Création champs PV'!BP51="B2","B",IF('Création champs PV'!BP51="1a","1a","")))))</f>
        <v/>
      </c>
      <c r="BQ46" s="27" t="str">
        <f>IF('Création champs PV'!BQ51=1,1,IF(OR('Création champs PV'!BQ51="V1",'Création champs PV'!BQ51="V2"),"V",IF('Création champs PV'!BQ51="B1","B",IF('Création champs PV'!BQ51="B2","B",IF('Création champs PV'!BQ51="1a","1a","")))))</f>
        <v/>
      </c>
      <c r="BR46" s="27" t="str">
        <f>IF('Création champs PV'!BR51=1,1,IF(OR('Création champs PV'!BR51="V1",'Création champs PV'!BR51="V2"),"V",IF('Création champs PV'!BR51="B1","B",IF('Création champs PV'!BR51="B2","B",IF('Création champs PV'!BR51="1a","1a","")))))</f>
        <v/>
      </c>
      <c r="BS46" s="27" t="str">
        <f>IF('Création champs PV'!BS51=1,1,IF(OR('Création champs PV'!BS51="V1",'Création champs PV'!BS51="V2"),"V",IF('Création champs PV'!BS51="B1","B",IF('Création champs PV'!BS51="B2","B",IF('Création champs PV'!BS51="1a","1a","")))))</f>
        <v/>
      </c>
      <c r="BT46" s="27" t="str">
        <f>IF('Création champs PV'!BT51=1,1,IF(OR('Création champs PV'!BT51="V1",'Création champs PV'!BT51="V2"),"V",IF('Création champs PV'!BT51="B1","B",IF('Création champs PV'!BT51="B2","B",IF('Création champs PV'!BT51="1a","1a","")))))</f>
        <v/>
      </c>
      <c r="BU46" s="27" t="str">
        <f>IF('Création champs PV'!BU51=1,1,IF(OR('Création champs PV'!BU51="V1",'Création champs PV'!BU51="V2"),"V",IF('Création champs PV'!BU51="B1","B",IF('Création champs PV'!BU51="B2","B",IF('Création champs PV'!BU51="1a","1a","")))))</f>
        <v/>
      </c>
      <c r="BV46" s="27" t="str">
        <f>IF('Création champs PV'!BV51=1,1,IF(OR('Création champs PV'!BV51="V1",'Création champs PV'!BV51="V2"),"V",IF('Création champs PV'!BV51="B1","B",IF('Création champs PV'!BV51="B2","B",IF('Création champs PV'!BV51="1a","1a","")))))</f>
        <v/>
      </c>
      <c r="BW46" s="27" t="str">
        <f>IF('Création champs PV'!BW51=1,1,IF(OR('Création champs PV'!BW51="V1",'Création champs PV'!BW51="V2"),"V",IF('Création champs PV'!BW51="B1","B",IF('Création champs PV'!BW51="B2","B",IF('Création champs PV'!BW51="1a","1a","")))))</f>
        <v/>
      </c>
      <c r="BX46" s="27" t="str">
        <f>IF('Création champs PV'!BX51=1,1,IF(OR('Création champs PV'!BX51="V1",'Création champs PV'!BX51="V2"),"V",IF('Création champs PV'!BX51="B1","B",IF('Création champs PV'!BX51="B2","B",IF('Création champs PV'!BX51="1a","1a","")))))</f>
        <v/>
      </c>
      <c r="BY46" s="27" t="str">
        <f>IF('Création champs PV'!BY51=1,1,IF(OR('Création champs PV'!BY51="V1",'Création champs PV'!BY51="V2"),"V",IF('Création champs PV'!BY51="B1","B",IF('Création champs PV'!BY51="B2","B",IF('Création champs PV'!BY51="1a","1a","")))))</f>
        <v/>
      </c>
      <c r="BZ46" s="27" t="str">
        <f>IF('Création champs PV'!BZ51=1,1,IF(OR('Création champs PV'!BZ51="V1",'Création champs PV'!BZ51="V2"),"V",IF('Création champs PV'!BZ51="B1","B",IF('Création champs PV'!BZ51="B2","B",IF('Création champs PV'!BZ51="1a","1a","")))))</f>
        <v/>
      </c>
      <c r="CA46" s="27" t="str">
        <f>IF('Création champs PV'!CA51=1,1,IF(OR('Création champs PV'!CA51="V1",'Création champs PV'!CA51="V2"),"V",IF('Création champs PV'!CA51="B1","B",IF('Création champs PV'!CA51="B2","B",IF('Création champs PV'!CA51="1a","1a","")))))</f>
        <v/>
      </c>
      <c r="CB46" s="27" t="str">
        <f>IF('Création champs PV'!CB51=1,1,IF(OR('Création champs PV'!CB51="V1",'Création champs PV'!CB51="V2"),"V",IF('Création champs PV'!CB51="B1","B",IF('Création champs PV'!CB51="B2","B",IF('Création champs PV'!CB51="1a","1a","")))))</f>
        <v/>
      </c>
      <c r="CC46" s="27" t="str">
        <f>IF('Création champs PV'!CC51=1,1,IF(OR('Création champs PV'!CC51="V1",'Création champs PV'!CC51="V2"),"V",IF('Création champs PV'!CC51="B1","B",IF('Création champs PV'!CC51="B2","B",IF('Création champs PV'!CC51="1a","1a","")))))</f>
        <v/>
      </c>
      <c r="CD46" s="27" t="str">
        <f>IF('Création champs PV'!CD51=1,1,IF(OR('Création champs PV'!CD51="V1",'Création champs PV'!CD51="V2"),"V",IF('Création champs PV'!CD51="B1","B",IF('Création champs PV'!CD51="B2","B",IF('Création champs PV'!CD51="1a","1a","")))))</f>
        <v/>
      </c>
      <c r="CE46" s="27" t="str">
        <f>IF('Création champs PV'!CE51=1,1,IF(OR('Création champs PV'!CE51="V1",'Création champs PV'!CE51="V2"),"V",IF('Création champs PV'!CE51="B1","B",IF('Création champs PV'!CE51="B2","B",IF('Création champs PV'!CE51="1a","1a","")))))</f>
        <v/>
      </c>
      <c r="CF46" s="27" t="str">
        <f>IF('Création champs PV'!CF51=1,1,IF(OR('Création champs PV'!CF51="V1",'Création champs PV'!CF51="V2"),"V",IF('Création champs PV'!CF51="B1","B",IF('Création champs PV'!CF51="B2","B",IF('Création champs PV'!CF51="1a","1a","")))))</f>
        <v/>
      </c>
      <c r="CG46" s="27" t="str">
        <f>IF('Création champs PV'!CG51=1,1,IF(OR('Création champs PV'!CG51="V1",'Création champs PV'!CG51="V2"),"V",IF('Création champs PV'!CG51="B1","B",IF('Création champs PV'!CG51="B2","B",IF('Création champs PV'!CG51="1a","1a","")))))</f>
        <v/>
      </c>
      <c r="CH46" s="27" t="str">
        <f>IF('Création champs PV'!CH51=1,1,IF(OR('Création champs PV'!CH51="V1",'Création champs PV'!CH51="V2"),"V",IF('Création champs PV'!CH51="B1","B",IF('Création champs PV'!CH51="B2","B",IF('Création champs PV'!CH51="1a","1a","")))))</f>
        <v/>
      </c>
      <c r="CI46" s="27" t="str">
        <f>IF('Création champs PV'!CI51=1,1,IF(OR('Création champs PV'!CI51="V1",'Création champs PV'!CI51="V2"),"V",IF('Création champs PV'!CI51="B1","B",IF('Création champs PV'!CI51="B2","B",IF('Création champs PV'!CI51="1a","1a","")))))</f>
        <v/>
      </c>
      <c r="CJ46" s="27" t="str">
        <f>IF('Création champs PV'!CJ51=1,1,IF(OR('Création champs PV'!CJ51="V1",'Création champs PV'!CJ51="V2"),"V",IF('Création champs PV'!CJ51="B1","B",IF('Création champs PV'!CJ51="B2","B",IF('Création champs PV'!CJ51="1a","1a","")))))</f>
        <v/>
      </c>
      <c r="CK46" s="27" t="str">
        <f>IF('Création champs PV'!CK51=1,1,IF(OR('Création champs PV'!CK51="V1",'Création champs PV'!CK51="V2"),"V",IF('Création champs PV'!CK51="B1","B",IF('Création champs PV'!CK51="B2","B",IF('Création champs PV'!CK51="1a","1a","")))))</f>
        <v/>
      </c>
      <c r="CL46" s="27" t="str">
        <f>IF('Création champs PV'!CL51=1,1,IF(OR('Création champs PV'!CL51="V1",'Création champs PV'!CL51="V2"),"V",IF('Création champs PV'!CL51="B1","B",IF('Création champs PV'!CL51="B2","B",IF('Création champs PV'!CL51="1a","1a","")))))</f>
        <v/>
      </c>
      <c r="CM46" s="27" t="str">
        <f>IF('Création champs PV'!CM51=1,1,IF(OR('Création champs PV'!CM51="V1",'Création champs PV'!CM51="V2"),"V",IF('Création champs PV'!CM51="B1","B",IF('Création champs PV'!CM51="B2","B",IF('Création champs PV'!CM51="1a","1a","")))))</f>
        <v/>
      </c>
      <c r="CN46" s="27" t="str">
        <f>IF('Création champs PV'!CN51=1,1,IF(OR('Création champs PV'!CN51="V1",'Création champs PV'!CN51="V2"),"V",IF('Création champs PV'!CN51="B1","B",IF('Création champs PV'!CN51="B2","B",IF('Création champs PV'!CN51="1a","1a","")))))</f>
        <v/>
      </c>
      <c r="CO46" s="27" t="str">
        <f>IF('Création champs PV'!CO51=1,1,IF(OR('Création champs PV'!CO51="V1",'Création champs PV'!CO51="V2"),"V",IF('Création champs PV'!CO51="B1","B",IF('Création champs PV'!CO51="B2","B",IF('Création champs PV'!CO51="1a","1a","")))))</f>
        <v/>
      </c>
      <c r="CP46" s="27" t="str">
        <f>IF('Création champs PV'!CP51=1,1,IF(OR('Création champs PV'!CP51="V1",'Création champs PV'!CP51="V2"),"V",IF('Création champs PV'!CP51="B1","B",IF('Création champs PV'!CP51="B2","B",IF('Création champs PV'!CP51="1a","1a","")))))</f>
        <v/>
      </c>
      <c r="CQ46" s="27" t="str">
        <f>IF('Création champs PV'!CQ51=1,1,IF(OR('Création champs PV'!CQ51="V1",'Création champs PV'!CQ51="V2"),"V",IF('Création champs PV'!CQ51="B1","B",IF('Création champs PV'!CQ51="B2","B",IF('Création champs PV'!CQ51="1a","1a","")))))</f>
        <v/>
      </c>
      <c r="CR46" s="27" t="str">
        <f>IF('Création champs PV'!CR51=1,1,IF(OR('Création champs PV'!CR51="V1",'Création champs PV'!CR51="V2"),"V",IF('Création champs PV'!CR51="B1","B",IF('Création champs PV'!CR51="B2","B",IF('Création champs PV'!CR51="1a","1a","")))))</f>
        <v/>
      </c>
      <c r="CS46" s="27" t="str">
        <f>IF('Création champs PV'!CS51=1,1,IF(OR('Création champs PV'!CS51="V1",'Création champs PV'!CS51="V2"),"V",IF('Création champs PV'!CS51="B1","B",IF('Création champs PV'!CS51="B2","B",IF('Création champs PV'!CS51="1a","1a","")))))</f>
        <v/>
      </c>
      <c r="CT46" s="27" t="str">
        <f>IF('Création champs PV'!CT51=1,1,IF(OR('Création champs PV'!CT51="V1",'Création champs PV'!CT51="V2"),"V",IF('Création champs PV'!CT51="B1","B",IF('Création champs PV'!CT51="B2","B",IF('Création champs PV'!CT51="1a","1a","")))))</f>
        <v/>
      </c>
      <c r="CU46" s="27" t="str">
        <f>IF('Création champs PV'!CU51=1,1,IF(OR('Création champs PV'!CU51="V1",'Création champs PV'!CU51="V2"),"V",IF('Création champs PV'!CU51="B1","B",IF('Création champs PV'!CU51="B2","B",IF('Création champs PV'!CU51="1a","1a","")))))</f>
        <v/>
      </c>
      <c r="CV46" s="27" t="str">
        <f>IF('Création champs PV'!CV51=1,1,IF(OR('Création champs PV'!CV51="V1",'Création champs PV'!CV51="V2"),"V",IF('Création champs PV'!CV51="B1","B",IF('Création champs PV'!CV51="B2","B",IF('Création champs PV'!CV51="1a","1a","")))))</f>
        <v/>
      </c>
      <c r="CW46" s="27" t="str">
        <f>IF('Création champs PV'!CW51=1,1,IF(OR('Création champs PV'!CW51="V1",'Création champs PV'!CW51="V2"),"V",IF('Création champs PV'!CW51="B1","B",IF('Création champs PV'!CW51="B2","B",IF('Création champs PV'!CW51="1a","1a","")))))</f>
        <v/>
      </c>
      <c r="CX46" s="27" t="str">
        <f>IF('Création champs PV'!CX51=1,1,IF(OR('Création champs PV'!CX51="V1",'Création champs PV'!CX51="V2"),"V",IF('Création champs PV'!CX51="B1","B",IF('Création champs PV'!CX51="B2","B",IF('Création champs PV'!CX51="1a","1a","")))))</f>
        <v/>
      </c>
      <c r="CY46" s="27" t="str">
        <f>IF('Création champs PV'!CY51=1,1,IF(OR('Création champs PV'!CY51="V1",'Création champs PV'!CY51="V2"),"V",IF('Création champs PV'!CY51="B1","B",IF('Création champs PV'!CY51="B2","B",IF('Création champs PV'!CY51="1a","1a","")))))</f>
        <v/>
      </c>
      <c r="CZ46" s="27" t="str">
        <f>IF('Création champs PV'!CZ51=1,1,IF(OR('Création champs PV'!CZ51="V1",'Création champs PV'!CZ51="V2"),"V",IF('Création champs PV'!CZ51="B1","B",IF('Création champs PV'!CZ51="B2","B",IF('Création champs PV'!CZ51="1a","1a","")))))</f>
        <v/>
      </c>
      <c r="DA46" s="27" t="str">
        <f>IF('Création champs PV'!DA51=1,1,IF(OR('Création champs PV'!DA51="V1",'Création champs PV'!DA51="V2"),"V",IF('Création champs PV'!DA51="B1","B",IF('Création champs PV'!DA51="B2","B",IF('Création champs PV'!DA51="1a","1a","")))))</f>
        <v/>
      </c>
      <c r="DB46" s="27" t="str">
        <f>IF('Création champs PV'!DB51=1,1,IF(OR('Création champs PV'!DB51="V1",'Création champs PV'!DB51="V2"),"V",IF('Création champs PV'!DB51="B1","B",IF('Création champs PV'!DB51="B2","B",IF('Création champs PV'!DB51="1a","1a","")))))</f>
        <v/>
      </c>
      <c r="DC46" s="27" t="str">
        <f>IF('Création champs PV'!DC51=1,1,IF(OR('Création champs PV'!DC51="V1",'Création champs PV'!DC51="V2"),"V",IF('Création champs PV'!DC51="B1","B",IF('Création champs PV'!DC51="B2","B",IF('Création champs PV'!DC51="1a","1a","")))))</f>
        <v/>
      </c>
      <c r="DD46" s="28" t="str">
        <f>IF('Création champs PV'!DD51=1,1,IF(OR('Création champs PV'!DD51="V1",'Création champs PV'!DD51="V2"),"V",IF('Création champs PV'!DD51="B1","B",IF('Création champs PV'!DD51="B2","B",IF('Création champs PV'!DD51="1a","1a","")))))</f>
        <v/>
      </c>
      <c r="DE46" s="37"/>
    </row>
    <row r="47" spans="2:109" ht="21" customHeight="1" x14ac:dyDescent="0.35">
      <c r="B47" s="36"/>
      <c r="C47" s="26" t="str">
        <f>IF('Création champs PV'!C52=1,1,IF(OR('Création champs PV'!C52="V1",'Création champs PV'!C52="V2"),"V",IF('Création champs PV'!C52="B1","B",IF('Création champs PV'!C52="B2","B",IF('Création champs PV'!C52="1a","1a","")))))</f>
        <v/>
      </c>
      <c r="D47" s="27" t="str">
        <f>IF('Création champs PV'!D52=1,1,IF(OR('Création champs PV'!D52="V1",'Création champs PV'!D52="V2"),"V",IF('Création champs PV'!D52="B1","B",IF('Création champs PV'!D52="B2","B",IF('Création champs PV'!D52="1a","1a","")))))</f>
        <v/>
      </c>
      <c r="E47" s="27" t="str">
        <f>IF('Création champs PV'!E52=1,1,IF(OR('Création champs PV'!E52="V1",'Création champs PV'!E52="V2"),"V",IF('Création champs PV'!E52="B1","B",IF('Création champs PV'!E52="B2","B",IF('Création champs PV'!E52="1a","1a","")))))</f>
        <v/>
      </c>
      <c r="F47" s="27" t="str">
        <f>IF('Création champs PV'!F52=1,1,IF(OR('Création champs PV'!F52="V1",'Création champs PV'!F52="V2"),"V",IF('Création champs PV'!F52="B1","B",IF('Création champs PV'!F52="B2","B",IF('Création champs PV'!F52="1a","1a","")))))</f>
        <v/>
      </c>
      <c r="G47" s="27" t="str">
        <f>IF('Création champs PV'!G52=1,1,IF(OR('Création champs PV'!G52="V1",'Création champs PV'!G52="V2"),"V",IF('Création champs PV'!G52="B1","B",IF('Création champs PV'!G52="B2","B",IF('Création champs PV'!G52="1a","1a","")))))</f>
        <v/>
      </c>
      <c r="H47" s="27" t="str">
        <f>IF('Création champs PV'!H52=1,1,IF(OR('Création champs PV'!H52="V1",'Création champs PV'!H52="V2"),"V",IF('Création champs PV'!H52="B1","B",IF('Création champs PV'!H52="B2","B",IF('Création champs PV'!H52="1a","1a","")))))</f>
        <v/>
      </c>
      <c r="I47" s="27" t="str">
        <f>IF('Création champs PV'!I52=1,1,IF(OR('Création champs PV'!I52="V1",'Création champs PV'!I52="V2"),"V",IF('Création champs PV'!I52="B1","B",IF('Création champs PV'!I52="B2","B",IF('Création champs PV'!I52="1a","1a","")))))</f>
        <v/>
      </c>
      <c r="J47" s="27" t="str">
        <f>IF('Création champs PV'!J52=1,1,IF(OR('Création champs PV'!J52="V1",'Création champs PV'!J52="V2"),"V",IF('Création champs PV'!J52="B1","B",IF('Création champs PV'!J52="B2","B",IF('Création champs PV'!J52="1a","1a","")))))</f>
        <v/>
      </c>
      <c r="K47" s="27" t="str">
        <f>IF('Création champs PV'!K52=1,1,IF(OR('Création champs PV'!K52="V1",'Création champs PV'!K52="V2"),"V",IF('Création champs PV'!K52="B1","B",IF('Création champs PV'!K52="B2","B",IF('Création champs PV'!K52="1a","1a","")))))</f>
        <v/>
      </c>
      <c r="L47" s="27" t="str">
        <f>IF('Création champs PV'!L52=1,1,IF(OR('Création champs PV'!L52="V1",'Création champs PV'!L52="V2"),"V",IF('Création champs PV'!L52="B1","B",IF('Création champs PV'!L52="B2","B",IF('Création champs PV'!L52="1a","1a","")))))</f>
        <v/>
      </c>
      <c r="M47" s="27" t="str">
        <f>IF('Création champs PV'!M52=1,1,IF(OR('Création champs PV'!M52="V1",'Création champs PV'!M52="V2"),"V",IF('Création champs PV'!M52="B1","B",IF('Création champs PV'!M52="B2","B",IF('Création champs PV'!M52="1a","1a","")))))</f>
        <v/>
      </c>
      <c r="N47" s="27" t="str">
        <f>IF('Création champs PV'!N52=1,1,IF(OR('Création champs PV'!N52="V1",'Création champs PV'!N52="V2"),"V",IF('Création champs PV'!N52="B1","B",IF('Création champs PV'!N52="B2","B",IF('Création champs PV'!N52="1a","1a","")))))</f>
        <v/>
      </c>
      <c r="O47" s="27" t="str">
        <f>IF('Création champs PV'!O52=1,1,IF(OR('Création champs PV'!O52="V1",'Création champs PV'!O52="V2"),"V",IF('Création champs PV'!O52="B1","B",IF('Création champs PV'!O52="B2","B",IF('Création champs PV'!O52="1a","1a","")))))</f>
        <v/>
      </c>
      <c r="P47" s="27" t="str">
        <f>IF('Création champs PV'!P52=1,1,IF(OR('Création champs PV'!P52="V1",'Création champs PV'!P52="V2"),"V",IF('Création champs PV'!P52="B1","B",IF('Création champs PV'!P52="B2","B",IF('Création champs PV'!P52="1a","1a","")))))</f>
        <v/>
      </c>
      <c r="Q47" s="27" t="str">
        <f>IF('Création champs PV'!Q52=1,1,IF(OR('Création champs PV'!Q52="V1",'Création champs PV'!Q52="V2"),"V",IF('Création champs PV'!Q52="B1","B",IF('Création champs PV'!Q52="B2","B",IF('Création champs PV'!Q52="1a","1a","")))))</f>
        <v/>
      </c>
      <c r="R47" s="27" t="str">
        <f>IF('Création champs PV'!R52=1,1,IF(OR('Création champs PV'!R52="V1",'Création champs PV'!R52="V2"),"V",IF('Création champs PV'!R52="B1","B",IF('Création champs PV'!R52="B2","B",IF('Création champs PV'!R52="1a","1a","")))))</f>
        <v/>
      </c>
      <c r="S47" s="27" t="str">
        <f>IF('Création champs PV'!S52=1,1,IF(OR('Création champs PV'!S52="V1",'Création champs PV'!S52="V2"),"V",IF('Création champs PV'!S52="B1","B",IF('Création champs PV'!S52="B2","B",IF('Création champs PV'!S52="1a","1a","")))))</f>
        <v/>
      </c>
      <c r="T47" s="27" t="str">
        <f>IF('Création champs PV'!T52=1,1,IF(OR('Création champs PV'!T52="V1",'Création champs PV'!T52="V2"),"V",IF('Création champs PV'!T52="B1","B",IF('Création champs PV'!T52="B2","B",IF('Création champs PV'!T52="1a","1a","")))))</f>
        <v/>
      </c>
      <c r="U47" s="27" t="str">
        <f>IF('Création champs PV'!U52=1,1,IF(OR('Création champs PV'!U52="V1",'Création champs PV'!U52="V2"),"V",IF('Création champs PV'!U52="B1","B",IF('Création champs PV'!U52="B2","B",IF('Création champs PV'!U52="1a","1a","")))))</f>
        <v/>
      </c>
      <c r="V47" s="27" t="str">
        <f>IF('Création champs PV'!V52=1,1,IF(OR('Création champs PV'!V52="V1",'Création champs PV'!V52="V2"),"V",IF('Création champs PV'!V52="B1","B",IF('Création champs PV'!V52="B2","B",IF('Création champs PV'!V52="1a","1a","")))))</f>
        <v/>
      </c>
      <c r="W47" s="27" t="str">
        <f>IF('Création champs PV'!W52=1,1,IF(OR('Création champs PV'!W52="V1",'Création champs PV'!W52="V2"),"V",IF('Création champs PV'!W52="B1","B",IF('Création champs PV'!W52="B2","B",IF('Création champs PV'!W52="1a","1a","")))))</f>
        <v/>
      </c>
      <c r="X47" s="27" t="str">
        <f>IF('Création champs PV'!X52=1,1,IF(OR('Création champs PV'!X52="V1",'Création champs PV'!X52="V2"),"V",IF('Création champs PV'!X52="B1","B",IF('Création champs PV'!X52="B2","B",IF('Création champs PV'!X52="1a","1a","")))))</f>
        <v/>
      </c>
      <c r="Y47" s="27" t="str">
        <f>IF('Création champs PV'!Y52=1,1,IF(OR('Création champs PV'!Y52="V1",'Création champs PV'!Y52="V2"),"V",IF('Création champs PV'!Y52="B1","B",IF('Création champs PV'!Y52="B2","B",IF('Création champs PV'!Y52="1a","1a","")))))</f>
        <v/>
      </c>
      <c r="Z47" s="27" t="str">
        <f>IF('Création champs PV'!Z52=1,1,IF(OR('Création champs PV'!Z52="V1",'Création champs PV'!Z52="V2"),"V",IF('Création champs PV'!Z52="B1","B",IF('Création champs PV'!Z52="B2","B",IF('Création champs PV'!Z52="1a","1a","")))))</f>
        <v/>
      </c>
      <c r="AA47" s="27" t="str">
        <f>IF('Création champs PV'!AA52=1,1,IF(OR('Création champs PV'!AA52="V1",'Création champs PV'!AA52="V2"),"V",IF('Création champs PV'!AA52="B1","B",IF('Création champs PV'!AA52="B2","B",IF('Création champs PV'!AA52="1a","1a","")))))</f>
        <v/>
      </c>
      <c r="AB47" s="27" t="str">
        <f>IF('Création champs PV'!AB52=1,1,IF(OR('Création champs PV'!AB52="V1",'Création champs PV'!AB52="V2"),"V",IF('Création champs PV'!AB52="B1","B",IF('Création champs PV'!AB52="B2","B",IF('Création champs PV'!AB52="1a","1a","")))))</f>
        <v/>
      </c>
      <c r="AC47" s="27" t="str">
        <f>IF('Création champs PV'!AC52=1,1,IF(OR('Création champs PV'!AC52="V1",'Création champs PV'!AC52="V2"),"V",IF('Création champs PV'!AC52="B1","B",IF('Création champs PV'!AC52="B2","B",IF('Création champs PV'!AC52="1a","1a","")))))</f>
        <v/>
      </c>
      <c r="AD47" s="27" t="str">
        <f>IF('Création champs PV'!AD52=1,1,IF(OR('Création champs PV'!AD52="V1",'Création champs PV'!AD52="V2"),"V",IF('Création champs PV'!AD52="B1","B",IF('Création champs PV'!AD52="B2","B",IF('Création champs PV'!AD52="1a","1a","")))))</f>
        <v/>
      </c>
      <c r="AE47" s="27" t="str">
        <f>IF('Création champs PV'!AE52=1,1,IF(OR('Création champs PV'!AE52="V1",'Création champs PV'!AE52="V2"),"V",IF('Création champs PV'!AE52="B1","B",IF('Création champs PV'!AE52="B2","B",IF('Création champs PV'!AE52="1a","1a","")))))</f>
        <v/>
      </c>
      <c r="AF47" s="27" t="str">
        <f>IF('Création champs PV'!AF52=1,1,IF(OR('Création champs PV'!AF52="V1",'Création champs PV'!AF52="V2"),"V",IF('Création champs PV'!AF52="B1","B",IF('Création champs PV'!AF52="B2","B",IF('Création champs PV'!AF52="1a","1a","")))))</f>
        <v/>
      </c>
      <c r="AG47" s="27" t="str">
        <f>IF('Création champs PV'!AG52=1,1,IF(OR('Création champs PV'!AG52="V1",'Création champs PV'!AG52="V2"),"V",IF('Création champs PV'!AG52="B1","B",IF('Création champs PV'!AG52="B2","B",IF('Création champs PV'!AG52="1a","1a","")))))</f>
        <v/>
      </c>
      <c r="AH47" s="27" t="str">
        <f>IF('Création champs PV'!AH52=1,1,IF(OR('Création champs PV'!AH52="V1",'Création champs PV'!AH52="V2"),"V",IF('Création champs PV'!AH52="B1","B",IF('Création champs PV'!AH52="B2","B",IF('Création champs PV'!AH52="1a","1a","")))))</f>
        <v/>
      </c>
      <c r="AI47" s="27" t="str">
        <f>IF('Création champs PV'!AI52=1,1,IF(OR('Création champs PV'!AI52="V1",'Création champs PV'!AI52="V2"),"V",IF('Création champs PV'!AI52="B1","B",IF('Création champs PV'!AI52="B2","B",IF('Création champs PV'!AI52="1a","1a","")))))</f>
        <v/>
      </c>
      <c r="AJ47" s="27" t="str">
        <f>IF('Création champs PV'!AJ52=1,1,IF(OR('Création champs PV'!AJ52="V1",'Création champs PV'!AJ52="V2"),"V",IF('Création champs PV'!AJ52="B1","B",IF('Création champs PV'!AJ52="B2","B",IF('Création champs PV'!AJ52="1a","1a","")))))</f>
        <v/>
      </c>
      <c r="AK47" s="27" t="str">
        <f>IF('Création champs PV'!AK52=1,1,IF(OR('Création champs PV'!AK52="V1",'Création champs PV'!AK52="V2"),"V",IF('Création champs PV'!AK52="B1","B",IF('Création champs PV'!AK52="B2","B",IF('Création champs PV'!AK52="1a","1a","")))))</f>
        <v/>
      </c>
      <c r="AL47" s="27" t="str">
        <f>IF('Création champs PV'!AL52=1,1,IF(OR('Création champs PV'!AL52="V1",'Création champs PV'!AL52="V2"),"V",IF('Création champs PV'!AL52="B1","B",IF('Création champs PV'!AL52="B2","B",IF('Création champs PV'!AL52="1a","1a","")))))</f>
        <v/>
      </c>
      <c r="AM47" s="27" t="str">
        <f>IF('Création champs PV'!AM52=1,1,IF(OR('Création champs PV'!AM52="V1",'Création champs PV'!AM52="V2"),"V",IF('Création champs PV'!AM52="B1","B",IF('Création champs PV'!AM52="B2","B",IF('Création champs PV'!AM52="1a","1a","")))))</f>
        <v/>
      </c>
      <c r="AN47" s="27" t="str">
        <f>IF('Création champs PV'!AN52=1,1,IF(OR('Création champs PV'!AN52="V1",'Création champs PV'!AN52="V2"),"V",IF('Création champs PV'!AN52="B1","B",IF('Création champs PV'!AN52="B2","B",IF('Création champs PV'!AN52="1a","1a","")))))</f>
        <v/>
      </c>
      <c r="AO47" s="27" t="str">
        <f>IF('Création champs PV'!AO52=1,1,IF(OR('Création champs PV'!AO52="V1",'Création champs PV'!AO52="V2"),"V",IF('Création champs PV'!AO52="B1","B",IF('Création champs PV'!AO52="B2","B",IF('Création champs PV'!AO52="1a","1a","")))))</f>
        <v/>
      </c>
      <c r="AP47" s="27" t="str">
        <f>IF('Création champs PV'!AP52=1,1,IF(OR('Création champs PV'!AP52="V1",'Création champs PV'!AP52="V2"),"V",IF('Création champs PV'!AP52="B1","B",IF('Création champs PV'!AP52="B2","B",IF('Création champs PV'!AP52="1a","1a","")))))</f>
        <v/>
      </c>
      <c r="AQ47" s="27" t="str">
        <f>IF('Création champs PV'!AQ52=1,1,IF(OR('Création champs PV'!AQ52="V1",'Création champs PV'!AQ52="V2"),"V",IF('Création champs PV'!AQ52="B1","B",IF('Création champs PV'!AQ52="B2","B",IF('Création champs PV'!AQ52="1a","1a","")))))</f>
        <v/>
      </c>
      <c r="AR47" s="27" t="str">
        <f>IF('Création champs PV'!AR52=1,1,IF(OR('Création champs PV'!AR52="V1",'Création champs PV'!AR52="V2"),"V",IF('Création champs PV'!AR52="B1","B",IF('Création champs PV'!AR52="B2","B",IF('Création champs PV'!AR52="1a","1a","")))))</f>
        <v/>
      </c>
      <c r="AS47" s="27" t="str">
        <f>IF('Création champs PV'!AS52=1,1,IF(OR('Création champs PV'!AS52="V1",'Création champs PV'!AS52="V2"),"V",IF('Création champs PV'!AS52="B1","B",IF('Création champs PV'!AS52="B2","B",IF('Création champs PV'!AS52="1a","1a","")))))</f>
        <v/>
      </c>
      <c r="AT47" s="27" t="str">
        <f>IF('Création champs PV'!AT52=1,1,IF(OR('Création champs PV'!AT52="V1",'Création champs PV'!AT52="V2"),"V",IF('Création champs PV'!AT52="B1","B",IF('Création champs PV'!AT52="B2","B",IF('Création champs PV'!AT52="1a","1a","")))))</f>
        <v/>
      </c>
      <c r="AU47" s="27" t="str">
        <f>IF('Création champs PV'!AU52=1,1,IF(OR('Création champs PV'!AU52="V1",'Création champs PV'!AU52="V2"),"V",IF('Création champs PV'!AU52="B1","B",IF('Création champs PV'!AU52="B2","B",IF('Création champs PV'!AU52="1a","1a","")))))</f>
        <v/>
      </c>
      <c r="AV47" s="27" t="str">
        <f>IF('Création champs PV'!AV52=1,1,IF(OR('Création champs PV'!AV52="V1",'Création champs PV'!AV52="V2"),"V",IF('Création champs PV'!AV52="B1","B",IF('Création champs PV'!AV52="B2","B",IF('Création champs PV'!AV52="1a","1a","")))))</f>
        <v/>
      </c>
      <c r="AW47" s="27" t="str">
        <f>IF('Création champs PV'!AW52=1,1,IF(OR('Création champs PV'!AW52="V1",'Création champs PV'!AW52="V2"),"V",IF('Création champs PV'!AW52="B1","B",IF('Création champs PV'!AW52="B2","B",IF('Création champs PV'!AW52="1a","1a","")))))</f>
        <v/>
      </c>
      <c r="AX47" s="27" t="str">
        <f>IF('Création champs PV'!AX52=1,1,IF(OR('Création champs PV'!AX52="V1",'Création champs PV'!AX52="V2"),"V",IF('Création champs PV'!AX52="B1","B",IF('Création champs PV'!AX52="B2","B",IF('Création champs PV'!AX52="1a","1a","")))))</f>
        <v/>
      </c>
      <c r="AY47" s="27" t="str">
        <f>IF('Création champs PV'!AY52=1,1,IF(OR('Création champs PV'!AY52="V1",'Création champs PV'!AY52="V2"),"V",IF('Création champs PV'!AY52="B1","B",IF('Création champs PV'!AY52="B2","B",IF('Création champs PV'!AY52="1a","1a","")))))</f>
        <v/>
      </c>
      <c r="AZ47" s="27" t="str">
        <f>IF('Création champs PV'!AZ52=1,1,IF(OR('Création champs PV'!AZ52="V1",'Création champs PV'!AZ52="V2"),"V",IF('Création champs PV'!AZ52="B1","B",IF('Création champs PV'!AZ52="B2","B",IF('Création champs PV'!AZ52="1a","1a","")))))</f>
        <v/>
      </c>
      <c r="BA47" s="27" t="str">
        <f>IF('Création champs PV'!BA52=1,1,IF(OR('Création champs PV'!BA52="V1",'Création champs PV'!BA52="V2"),"V",IF('Création champs PV'!BA52="B1","B",IF('Création champs PV'!BA52="B2","B",IF('Création champs PV'!BA52="1a","1a","")))))</f>
        <v/>
      </c>
      <c r="BB47" s="27" t="str">
        <f>IF('Création champs PV'!BB52=1,1,IF(OR('Création champs PV'!BB52="V1",'Création champs PV'!BB52="V2"),"V",IF('Création champs PV'!BB52="B1","B",IF('Création champs PV'!BB52="B2","B",IF('Création champs PV'!BB52="1a","1a","")))))</f>
        <v/>
      </c>
      <c r="BC47" s="27" t="str">
        <f>IF('Création champs PV'!BC52=1,1,IF(OR('Création champs PV'!BC52="V1",'Création champs PV'!BC52="V2"),"V",IF('Création champs PV'!BC52="B1","B",IF('Création champs PV'!BC52="B2","B",IF('Création champs PV'!BC52="1a","1a","")))))</f>
        <v/>
      </c>
      <c r="BD47" s="27" t="str">
        <f>IF('Création champs PV'!BD52=1,1,IF(OR('Création champs PV'!BD52="V1",'Création champs PV'!BD52="V2"),"V",IF('Création champs PV'!BD52="B1","B",IF('Création champs PV'!BD52="B2","B",IF('Création champs PV'!BD52="1a","1a","")))))</f>
        <v/>
      </c>
      <c r="BE47" s="27" t="str">
        <f>IF('Création champs PV'!BE52=1,1,IF(OR('Création champs PV'!BE52="V1",'Création champs PV'!BE52="V2"),"V",IF('Création champs PV'!BE52="B1","B",IF('Création champs PV'!BE52="B2","B",IF('Création champs PV'!BE52="1a","1a","")))))</f>
        <v/>
      </c>
      <c r="BF47" s="27" t="str">
        <f>IF('Création champs PV'!BF52=1,1,IF(OR('Création champs PV'!BF52="V1",'Création champs PV'!BF52="V2"),"V",IF('Création champs PV'!BF52="B1","B",IF('Création champs PV'!BF52="B2","B",IF('Création champs PV'!BF52="1a","1a","")))))</f>
        <v/>
      </c>
      <c r="BG47" s="27" t="str">
        <f>IF('Création champs PV'!BG52=1,1,IF(OR('Création champs PV'!BG52="V1",'Création champs PV'!BG52="V2"),"V",IF('Création champs PV'!BG52="B1","B",IF('Création champs PV'!BG52="B2","B",IF('Création champs PV'!BG52="1a","1a","")))))</f>
        <v/>
      </c>
      <c r="BH47" s="27" t="str">
        <f>IF('Création champs PV'!BH52=1,1,IF(OR('Création champs PV'!BH52="V1",'Création champs PV'!BH52="V2"),"V",IF('Création champs PV'!BH52="B1","B",IF('Création champs PV'!BH52="B2","B",IF('Création champs PV'!BH52="1a","1a","")))))</f>
        <v/>
      </c>
      <c r="BI47" s="27" t="str">
        <f>IF('Création champs PV'!BI52=1,1,IF(OR('Création champs PV'!BI52="V1",'Création champs PV'!BI52="V2"),"V",IF('Création champs PV'!BI52="B1","B",IF('Création champs PV'!BI52="B2","B",IF('Création champs PV'!BI52="1a","1a","")))))</f>
        <v/>
      </c>
      <c r="BJ47" s="27" t="str">
        <f>IF('Création champs PV'!BJ52=1,1,IF(OR('Création champs PV'!BJ52="V1",'Création champs PV'!BJ52="V2"),"V",IF('Création champs PV'!BJ52="B1","B",IF('Création champs PV'!BJ52="B2","B",IF('Création champs PV'!BJ52="1a","1a","")))))</f>
        <v/>
      </c>
      <c r="BK47" s="27" t="str">
        <f>IF('Création champs PV'!BK52=1,1,IF(OR('Création champs PV'!BK52="V1",'Création champs PV'!BK52="V2"),"V",IF('Création champs PV'!BK52="B1","B",IF('Création champs PV'!BK52="B2","B",IF('Création champs PV'!BK52="1a","1a","")))))</f>
        <v/>
      </c>
      <c r="BL47" s="27" t="str">
        <f>IF('Création champs PV'!BL52=1,1,IF(OR('Création champs PV'!BL52="V1",'Création champs PV'!BL52="V2"),"V",IF('Création champs PV'!BL52="B1","B",IF('Création champs PV'!BL52="B2","B",IF('Création champs PV'!BL52="1a","1a","")))))</f>
        <v/>
      </c>
      <c r="BM47" s="27" t="str">
        <f>IF('Création champs PV'!BM52=1,1,IF(OR('Création champs PV'!BM52="V1",'Création champs PV'!BM52="V2"),"V",IF('Création champs PV'!BM52="B1","B",IF('Création champs PV'!BM52="B2","B",IF('Création champs PV'!BM52="1a","1a","")))))</f>
        <v/>
      </c>
      <c r="BN47" s="27" t="str">
        <f>IF('Création champs PV'!BN52=1,1,IF(OR('Création champs PV'!BN52="V1",'Création champs PV'!BN52="V2"),"V",IF('Création champs PV'!BN52="B1","B",IF('Création champs PV'!BN52="B2","B",IF('Création champs PV'!BN52="1a","1a","")))))</f>
        <v/>
      </c>
      <c r="BO47" s="27" t="str">
        <f>IF('Création champs PV'!BO52=1,1,IF(OR('Création champs PV'!BO52="V1",'Création champs PV'!BO52="V2"),"V",IF('Création champs PV'!BO52="B1","B",IF('Création champs PV'!BO52="B2","B",IF('Création champs PV'!BO52="1a","1a","")))))</f>
        <v/>
      </c>
      <c r="BP47" s="27" t="str">
        <f>IF('Création champs PV'!BP52=1,1,IF(OR('Création champs PV'!BP52="V1",'Création champs PV'!BP52="V2"),"V",IF('Création champs PV'!BP52="B1","B",IF('Création champs PV'!BP52="B2","B",IF('Création champs PV'!BP52="1a","1a","")))))</f>
        <v/>
      </c>
      <c r="BQ47" s="27" t="str">
        <f>IF('Création champs PV'!BQ52=1,1,IF(OR('Création champs PV'!BQ52="V1",'Création champs PV'!BQ52="V2"),"V",IF('Création champs PV'!BQ52="B1","B",IF('Création champs PV'!BQ52="B2","B",IF('Création champs PV'!BQ52="1a","1a","")))))</f>
        <v/>
      </c>
      <c r="BR47" s="27" t="str">
        <f>IF('Création champs PV'!BR52=1,1,IF(OR('Création champs PV'!BR52="V1",'Création champs PV'!BR52="V2"),"V",IF('Création champs PV'!BR52="B1","B",IF('Création champs PV'!BR52="B2","B",IF('Création champs PV'!BR52="1a","1a","")))))</f>
        <v/>
      </c>
      <c r="BS47" s="27" t="str">
        <f>IF('Création champs PV'!BS52=1,1,IF(OR('Création champs PV'!BS52="V1",'Création champs PV'!BS52="V2"),"V",IF('Création champs PV'!BS52="B1","B",IF('Création champs PV'!BS52="B2","B",IF('Création champs PV'!BS52="1a","1a","")))))</f>
        <v/>
      </c>
      <c r="BT47" s="27" t="str">
        <f>IF('Création champs PV'!BT52=1,1,IF(OR('Création champs PV'!BT52="V1",'Création champs PV'!BT52="V2"),"V",IF('Création champs PV'!BT52="B1","B",IF('Création champs PV'!BT52="B2","B",IF('Création champs PV'!BT52="1a","1a","")))))</f>
        <v/>
      </c>
      <c r="BU47" s="27" t="str">
        <f>IF('Création champs PV'!BU52=1,1,IF(OR('Création champs PV'!BU52="V1",'Création champs PV'!BU52="V2"),"V",IF('Création champs PV'!BU52="B1","B",IF('Création champs PV'!BU52="B2","B",IF('Création champs PV'!BU52="1a","1a","")))))</f>
        <v/>
      </c>
      <c r="BV47" s="27" t="str">
        <f>IF('Création champs PV'!BV52=1,1,IF(OR('Création champs PV'!BV52="V1",'Création champs PV'!BV52="V2"),"V",IF('Création champs PV'!BV52="B1","B",IF('Création champs PV'!BV52="B2","B",IF('Création champs PV'!BV52="1a","1a","")))))</f>
        <v/>
      </c>
      <c r="BW47" s="27" t="str">
        <f>IF('Création champs PV'!BW52=1,1,IF(OR('Création champs PV'!BW52="V1",'Création champs PV'!BW52="V2"),"V",IF('Création champs PV'!BW52="B1","B",IF('Création champs PV'!BW52="B2","B",IF('Création champs PV'!BW52="1a","1a","")))))</f>
        <v/>
      </c>
      <c r="BX47" s="27" t="str">
        <f>IF('Création champs PV'!BX52=1,1,IF(OR('Création champs PV'!BX52="V1",'Création champs PV'!BX52="V2"),"V",IF('Création champs PV'!BX52="B1","B",IF('Création champs PV'!BX52="B2","B",IF('Création champs PV'!BX52="1a","1a","")))))</f>
        <v/>
      </c>
      <c r="BY47" s="27" t="str">
        <f>IF('Création champs PV'!BY52=1,1,IF(OR('Création champs PV'!BY52="V1",'Création champs PV'!BY52="V2"),"V",IF('Création champs PV'!BY52="B1","B",IF('Création champs PV'!BY52="B2","B",IF('Création champs PV'!BY52="1a","1a","")))))</f>
        <v/>
      </c>
      <c r="BZ47" s="27" t="str">
        <f>IF('Création champs PV'!BZ52=1,1,IF(OR('Création champs PV'!BZ52="V1",'Création champs PV'!BZ52="V2"),"V",IF('Création champs PV'!BZ52="B1","B",IF('Création champs PV'!BZ52="B2","B",IF('Création champs PV'!BZ52="1a","1a","")))))</f>
        <v/>
      </c>
      <c r="CA47" s="27" t="str">
        <f>IF('Création champs PV'!CA52=1,1,IF(OR('Création champs PV'!CA52="V1",'Création champs PV'!CA52="V2"),"V",IF('Création champs PV'!CA52="B1","B",IF('Création champs PV'!CA52="B2","B",IF('Création champs PV'!CA52="1a","1a","")))))</f>
        <v/>
      </c>
      <c r="CB47" s="27" t="str">
        <f>IF('Création champs PV'!CB52=1,1,IF(OR('Création champs PV'!CB52="V1",'Création champs PV'!CB52="V2"),"V",IF('Création champs PV'!CB52="B1","B",IF('Création champs PV'!CB52="B2","B",IF('Création champs PV'!CB52="1a","1a","")))))</f>
        <v/>
      </c>
      <c r="CC47" s="27" t="str">
        <f>IF('Création champs PV'!CC52=1,1,IF(OR('Création champs PV'!CC52="V1",'Création champs PV'!CC52="V2"),"V",IF('Création champs PV'!CC52="B1","B",IF('Création champs PV'!CC52="B2","B",IF('Création champs PV'!CC52="1a","1a","")))))</f>
        <v/>
      </c>
      <c r="CD47" s="27" t="str">
        <f>IF('Création champs PV'!CD52=1,1,IF(OR('Création champs PV'!CD52="V1",'Création champs PV'!CD52="V2"),"V",IF('Création champs PV'!CD52="B1","B",IF('Création champs PV'!CD52="B2","B",IF('Création champs PV'!CD52="1a","1a","")))))</f>
        <v/>
      </c>
      <c r="CE47" s="27" t="str">
        <f>IF('Création champs PV'!CE52=1,1,IF(OR('Création champs PV'!CE52="V1",'Création champs PV'!CE52="V2"),"V",IF('Création champs PV'!CE52="B1","B",IF('Création champs PV'!CE52="B2","B",IF('Création champs PV'!CE52="1a","1a","")))))</f>
        <v/>
      </c>
      <c r="CF47" s="27" t="str">
        <f>IF('Création champs PV'!CF52=1,1,IF(OR('Création champs PV'!CF52="V1",'Création champs PV'!CF52="V2"),"V",IF('Création champs PV'!CF52="B1","B",IF('Création champs PV'!CF52="B2","B",IF('Création champs PV'!CF52="1a","1a","")))))</f>
        <v/>
      </c>
      <c r="CG47" s="27" t="str">
        <f>IF('Création champs PV'!CG52=1,1,IF(OR('Création champs PV'!CG52="V1",'Création champs PV'!CG52="V2"),"V",IF('Création champs PV'!CG52="B1","B",IF('Création champs PV'!CG52="B2","B",IF('Création champs PV'!CG52="1a","1a","")))))</f>
        <v/>
      </c>
      <c r="CH47" s="27" t="str">
        <f>IF('Création champs PV'!CH52=1,1,IF(OR('Création champs PV'!CH52="V1",'Création champs PV'!CH52="V2"),"V",IF('Création champs PV'!CH52="B1","B",IF('Création champs PV'!CH52="B2","B",IF('Création champs PV'!CH52="1a","1a","")))))</f>
        <v/>
      </c>
      <c r="CI47" s="27" t="str">
        <f>IF('Création champs PV'!CI52=1,1,IF(OR('Création champs PV'!CI52="V1",'Création champs PV'!CI52="V2"),"V",IF('Création champs PV'!CI52="B1","B",IF('Création champs PV'!CI52="B2","B",IF('Création champs PV'!CI52="1a","1a","")))))</f>
        <v/>
      </c>
      <c r="CJ47" s="27" t="str">
        <f>IF('Création champs PV'!CJ52=1,1,IF(OR('Création champs PV'!CJ52="V1",'Création champs PV'!CJ52="V2"),"V",IF('Création champs PV'!CJ52="B1","B",IF('Création champs PV'!CJ52="B2","B",IF('Création champs PV'!CJ52="1a","1a","")))))</f>
        <v/>
      </c>
      <c r="CK47" s="27" t="str">
        <f>IF('Création champs PV'!CK52=1,1,IF(OR('Création champs PV'!CK52="V1",'Création champs PV'!CK52="V2"),"V",IF('Création champs PV'!CK52="B1","B",IF('Création champs PV'!CK52="B2","B",IF('Création champs PV'!CK52="1a","1a","")))))</f>
        <v/>
      </c>
      <c r="CL47" s="27" t="str">
        <f>IF('Création champs PV'!CL52=1,1,IF(OR('Création champs PV'!CL52="V1",'Création champs PV'!CL52="V2"),"V",IF('Création champs PV'!CL52="B1","B",IF('Création champs PV'!CL52="B2","B",IF('Création champs PV'!CL52="1a","1a","")))))</f>
        <v/>
      </c>
      <c r="CM47" s="27" t="str">
        <f>IF('Création champs PV'!CM52=1,1,IF(OR('Création champs PV'!CM52="V1",'Création champs PV'!CM52="V2"),"V",IF('Création champs PV'!CM52="B1","B",IF('Création champs PV'!CM52="B2","B",IF('Création champs PV'!CM52="1a","1a","")))))</f>
        <v/>
      </c>
      <c r="CN47" s="27" t="str">
        <f>IF('Création champs PV'!CN52=1,1,IF(OR('Création champs PV'!CN52="V1",'Création champs PV'!CN52="V2"),"V",IF('Création champs PV'!CN52="B1","B",IF('Création champs PV'!CN52="B2","B",IF('Création champs PV'!CN52="1a","1a","")))))</f>
        <v/>
      </c>
      <c r="CO47" s="27" t="str">
        <f>IF('Création champs PV'!CO52=1,1,IF(OR('Création champs PV'!CO52="V1",'Création champs PV'!CO52="V2"),"V",IF('Création champs PV'!CO52="B1","B",IF('Création champs PV'!CO52="B2","B",IF('Création champs PV'!CO52="1a","1a","")))))</f>
        <v/>
      </c>
      <c r="CP47" s="27" t="str">
        <f>IF('Création champs PV'!CP52=1,1,IF(OR('Création champs PV'!CP52="V1",'Création champs PV'!CP52="V2"),"V",IF('Création champs PV'!CP52="B1","B",IF('Création champs PV'!CP52="B2","B",IF('Création champs PV'!CP52="1a","1a","")))))</f>
        <v/>
      </c>
      <c r="CQ47" s="27" t="str">
        <f>IF('Création champs PV'!CQ52=1,1,IF(OR('Création champs PV'!CQ52="V1",'Création champs PV'!CQ52="V2"),"V",IF('Création champs PV'!CQ52="B1","B",IF('Création champs PV'!CQ52="B2","B",IF('Création champs PV'!CQ52="1a","1a","")))))</f>
        <v/>
      </c>
      <c r="CR47" s="27" t="str">
        <f>IF('Création champs PV'!CR52=1,1,IF(OR('Création champs PV'!CR52="V1",'Création champs PV'!CR52="V2"),"V",IF('Création champs PV'!CR52="B1","B",IF('Création champs PV'!CR52="B2","B",IF('Création champs PV'!CR52="1a","1a","")))))</f>
        <v/>
      </c>
      <c r="CS47" s="27" t="str">
        <f>IF('Création champs PV'!CS52=1,1,IF(OR('Création champs PV'!CS52="V1",'Création champs PV'!CS52="V2"),"V",IF('Création champs PV'!CS52="B1","B",IF('Création champs PV'!CS52="B2","B",IF('Création champs PV'!CS52="1a","1a","")))))</f>
        <v/>
      </c>
      <c r="CT47" s="27" t="str">
        <f>IF('Création champs PV'!CT52=1,1,IF(OR('Création champs PV'!CT52="V1",'Création champs PV'!CT52="V2"),"V",IF('Création champs PV'!CT52="B1","B",IF('Création champs PV'!CT52="B2","B",IF('Création champs PV'!CT52="1a","1a","")))))</f>
        <v/>
      </c>
      <c r="CU47" s="27" t="str">
        <f>IF('Création champs PV'!CU52=1,1,IF(OR('Création champs PV'!CU52="V1",'Création champs PV'!CU52="V2"),"V",IF('Création champs PV'!CU52="B1","B",IF('Création champs PV'!CU52="B2","B",IF('Création champs PV'!CU52="1a","1a","")))))</f>
        <v/>
      </c>
      <c r="CV47" s="27" t="str">
        <f>IF('Création champs PV'!CV52=1,1,IF(OR('Création champs PV'!CV52="V1",'Création champs PV'!CV52="V2"),"V",IF('Création champs PV'!CV52="B1","B",IF('Création champs PV'!CV52="B2","B",IF('Création champs PV'!CV52="1a","1a","")))))</f>
        <v/>
      </c>
      <c r="CW47" s="27" t="str">
        <f>IF('Création champs PV'!CW52=1,1,IF(OR('Création champs PV'!CW52="V1",'Création champs PV'!CW52="V2"),"V",IF('Création champs PV'!CW52="B1","B",IF('Création champs PV'!CW52="B2","B",IF('Création champs PV'!CW52="1a","1a","")))))</f>
        <v/>
      </c>
      <c r="CX47" s="27" t="str">
        <f>IF('Création champs PV'!CX52=1,1,IF(OR('Création champs PV'!CX52="V1",'Création champs PV'!CX52="V2"),"V",IF('Création champs PV'!CX52="B1","B",IF('Création champs PV'!CX52="B2","B",IF('Création champs PV'!CX52="1a","1a","")))))</f>
        <v/>
      </c>
      <c r="CY47" s="27" t="str">
        <f>IF('Création champs PV'!CY52=1,1,IF(OR('Création champs PV'!CY52="V1",'Création champs PV'!CY52="V2"),"V",IF('Création champs PV'!CY52="B1","B",IF('Création champs PV'!CY52="B2","B",IF('Création champs PV'!CY52="1a","1a","")))))</f>
        <v/>
      </c>
      <c r="CZ47" s="27" t="str">
        <f>IF('Création champs PV'!CZ52=1,1,IF(OR('Création champs PV'!CZ52="V1",'Création champs PV'!CZ52="V2"),"V",IF('Création champs PV'!CZ52="B1","B",IF('Création champs PV'!CZ52="B2","B",IF('Création champs PV'!CZ52="1a","1a","")))))</f>
        <v/>
      </c>
      <c r="DA47" s="27" t="str">
        <f>IF('Création champs PV'!DA52=1,1,IF(OR('Création champs PV'!DA52="V1",'Création champs PV'!DA52="V2"),"V",IF('Création champs PV'!DA52="B1","B",IF('Création champs PV'!DA52="B2","B",IF('Création champs PV'!DA52="1a","1a","")))))</f>
        <v/>
      </c>
      <c r="DB47" s="27" t="str">
        <f>IF('Création champs PV'!DB52=1,1,IF(OR('Création champs PV'!DB52="V1",'Création champs PV'!DB52="V2"),"V",IF('Création champs PV'!DB52="B1","B",IF('Création champs PV'!DB52="B2","B",IF('Création champs PV'!DB52="1a","1a","")))))</f>
        <v/>
      </c>
      <c r="DC47" s="27" t="str">
        <f>IF('Création champs PV'!DC52=1,1,IF(OR('Création champs PV'!DC52="V1",'Création champs PV'!DC52="V2"),"V",IF('Création champs PV'!DC52="B1","B",IF('Création champs PV'!DC52="B2","B",IF('Création champs PV'!DC52="1a","1a","")))))</f>
        <v/>
      </c>
      <c r="DD47" s="28" t="str">
        <f>IF('Création champs PV'!DD52=1,1,IF(OR('Création champs PV'!DD52="V1",'Création champs PV'!DD52="V2"),"V",IF('Création champs PV'!DD52="B1","B",IF('Création champs PV'!DD52="B2","B",IF('Création champs PV'!DD52="1a","1a","")))))</f>
        <v/>
      </c>
      <c r="DE47" s="37"/>
    </row>
    <row r="48" spans="2:109" ht="21" customHeight="1" x14ac:dyDescent="0.35">
      <c r="B48" s="36"/>
      <c r="C48" s="26" t="str">
        <f>IF('Création champs PV'!C53=1,1,IF(OR('Création champs PV'!C53="V1",'Création champs PV'!C53="V2"),"V",IF('Création champs PV'!C53="B1","B",IF('Création champs PV'!C53="B2","B",IF('Création champs PV'!C53="1a","1a","")))))</f>
        <v/>
      </c>
      <c r="D48" s="27" t="str">
        <f>IF('Création champs PV'!D53=1,1,IF(OR('Création champs PV'!D53="V1",'Création champs PV'!D53="V2"),"V",IF('Création champs PV'!D53="B1","B",IF('Création champs PV'!D53="B2","B",IF('Création champs PV'!D53="1a","1a","")))))</f>
        <v/>
      </c>
      <c r="E48" s="27" t="str">
        <f>IF('Création champs PV'!E53=1,1,IF(OR('Création champs PV'!E53="V1",'Création champs PV'!E53="V2"),"V",IF('Création champs PV'!E53="B1","B",IF('Création champs PV'!E53="B2","B",IF('Création champs PV'!E53="1a","1a","")))))</f>
        <v/>
      </c>
      <c r="F48" s="27" t="str">
        <f>IF('Création champs PV'!F53=1,1,IF(OR('Création champs PV'!F53="V1",'Création champs PV'!F53="V2"),"V",IF('Création champs PV'!F53="B1","B",IF('Création champs PV'!F53="B2","B",IF('Création champs PV'!F53="1a","1a","")))))</f>
        <v/>
      </c>
      <c r="G48" s="27" t="str">
        <f>IF('Création champs PV'!G53=1,1,IF(OR('Création champs PV'!G53="V1",'Création champs PV'!G53="V2"),"V",IF('Création champs PV'!G53="B1","B",IF('Création champs PV'!G53="B2","B",IF('Création champs PV'!G53="1a","1a","")))))</f>
        <v/>
      </c>
      <c r="H48" s="27" t="str">
        <f>IF('Création champs PV'!H53=1,1,IF(OR('Création champs PV'!H53="V1",'Création champs PV'!H53="V2"),"V",IF('Création champs PV'!H53="B1","B",IF('Création champs PV'!H53="B2","B",IF('Création champs PV'!H53="1a","1a","")))))</f>
        <v/>
      </c>
      <c r="I48" s="27" t="str">
        <f>IF('Création champs PV'!I53=1,1,IF(OR('Création champs PV'!I53="V1",'Création champs PV'!I53="V2"),"V",IF('Création champs PV'!I53="B1","B",IF('Création champs PV'!I53="B2","B",IF('Création champs PV'!I53="1a","1a","")))))</f>
        <v/>
      </c>
      <c r="J48" s="27" t="str">
        <f>IF('Création champs PV'!J53=1,1,IF(OR('Création champs PV'!J53="V1",'Création champs PV'!J53="V2"),"V",IF('Création champs PV'!J53="B1","B",IF('Création champs PV'!J53="B2","B",IF('Création champs PV'!J53="1a","1a","")))))</f>
        <v/>
      </c>
      <c r="K48" s="27" t="str">
        <f>IF('Création champs PV'!K53=1,1,IF(OR('Création champs PV'!K53="V1",'Création champs PV'!K53="V2"),"V",IF('Création champs PV'!K53="B1","B",IF('Création champs PV'!K53="B2","B",IF('Création champs PV'!K53="1a","1a","")))))</f>
        <v/>
      </c>
      <c r="L48" s="27" t="str">
        <f>IF('Création champs PV'!L53=1,1,IF(OR('Création champs PV'!L53="V1",'Création champs PV'!L53="V2"),"V",IF('Création champs PV'!L53="B1","B",IF('Création champs PV'!L53="B2","B",IF('Création champs PV'!L53="1a","1a","")))))</f>
        <v/>
      </c>
      <c r="M48" s="27" t="str">
        <f>IF('Création champs PV'!M53=1,1,IF(OR('Création champs PV'!M53="V1",'Création champs PV'!M53="V2"),"V",IF('Création champs PV'!M53="B1","B",IF('Création champs PV'!M53="B2","B",IF('Création champs PV'!M53="1a","1a","")))))</f>
        <v/>
      </c>
      <c r="N48" s="27" t="str">
        <f>IF('Création champs PV'!N53=1,1,IF(OR('Création champs PV'!N53="V1",'Création champs PV'!N53="V2"),"V",IF('Création champs PV'!N53="B1","B",IF('Création champs PV'!N53="B2","B",IF('Création champs PV'!N53="1a","1a","")))))</f>
        <v/>
      </c>
      <c r="O48" s="27" t="str">
        <f>IF('Création champs PV'!O53=1,1,IF(OR('Création champs PV'!O53="V1",'Création champs PV'!O53="V2"),"V",IF('Création champs PV'!O53="B1","B",IF('Création champs PV'!O53="B2","B",IF('Création champs PV'!O53="1a","1a","")))))</f>
        <v/>
      </c>
      <c r="P48" s="27" t="str">
        <f>IF('Création champs PV'!P53=1,1,IF(OR('Création champs PV'!P53="V1",'Création champs PV'!P53="V2"),"V",IF('Création champs PV'!P53="B1","B",IF('Création champs PV'!P53="B2","B",IF('Création champs PV'!P53="1a","1a","")))))</f>
        <v/>
      </c>
      <c r="Q48" s="27" t="str">
        <f>IF('Création champs PV'!Q53=1,1,IF(OR('Création champs PV'!Q53="V1",'Création champs PV'!Q53="V2"),"V",IF('Création champs PV'!Q53="B1","B",IF('Création champs PV'!Q53="B2","B",IF('Création champs PV'!Q53="1a","1a","")))))</f>
        <v/>
      </c>
      <c r="R48" s="27" t="str">
        <f>IF('Création champs PV'!R53=1,1,IF(OR('Création champs PV'!R53="V1",'Création champs PV'!R53="V2"),"V",IF('Création champs PV'!R53="B1","B",IF('Création champs PV'!R53="B2","B",IF('Création champs PV'!R53="1a","1a","")))))</f>
        <v/>
      </c>
      <c r="S48" s="27" t="str">
        <f>IF('Création champs PV'!S53=1,1,IF(OR('Création champs PV'!S53="V1",'Création champs PV'!S53="V2"),"V",IF('Création champs PV'!S53="B1","B",IF('Création champs PV'!S53="B2","B",IF('Création champs PV'!S53="1a","1a","")))))</f>
        <v/>
      </c>
      <c r="T48" s="27" t="str">
        <f>IF('Création champs PV'!T53=1,1,IF(OR('Création champs PV'!T53="V1",'Création champs PV'!T53="V2"),"V",IF('Création champs PV'!T53="B1","B",IF('Création champs PV'!T53="B2","B",IF('Création champs PV'!T53="1a","1a","")))))</f>
        <v/>
      </c>
      <c r="U48" s="27" t="str">
        <f>IF('Création champs PV'!U53=1,1,IF(OR('Création champs PV'!U53="V1",'Création champs PV'!U53="V2"),"V",IF('Création champs PV'!U53="B1","B",IF('Création champs PV'!U53="B2","B",IF('Création champs PV'!U53="1a","1a","")))))</f>
        <v/>
      </c>
      <c r="V48" s="27" t="str">
        <f>IF('Création champs PV'!V53=1,1,IF(OR('Création champs PV'!V53="V1",'Création champs PV'!V53="V2"),"V",IF('Création champs PV'!V53="B1","B",IF('Création champs PV'!V53="B2","B",IF('Création champs PV'!V53="1a","1a","")))))</f>
        <v/>
      </c>
      <c r="W48" s="27" t="str">
        <f>IF('Création champs PV'!W53=1,1,IF(OR('Création champs PV'!W53="V1",'Création champs PV'!W53="V2"),"V",IF('Création champs PV'!W53="B1","B",IF('Création champs PV'!W53="B2","B",IF('Création champs PV'!W53="1a","1a","")))))</f>
        <v/>
      </c>
      <c r="X48" s="27" t="str">
        <f>IF('Création champs PV'!X53=1,1,IF(OR('Création champs PV'!X53="V1",'Création champs PV'!X53="V2"),"V",IF('Création champs PV'!X53="B1","B",IF('Création champs PV'!X53="B2","B",IF('Création champs PV'!X53="1a","1a","")))))</f>
        <v/>
      </c>
      <c r="Y48" s="27" t="str">
        <f>IF('Création champs PV'!Y53=1,1,IF(OR('Création champs PV'!Y53="V1",'Création champs PV'!Y53="V2"),"V",IF('Création champs PV'!Y53="B1","B",IF('Création champs PV'!Y53="B2","B",IF('Création champs PV'!Y53="1a","1a","")))))</f>
        <v/>
      </c>
      <c r="Z48" s="27" t="str">
        <f>IF('Création champs PV'!Z53=1,1,IF(OR('Création champs PV'!Z53="V1",'Création champs PV'!Z53="V2"),"V",IF('Création champs PV'!Z53="B1","B",IF('Création champs PV'!Z53="B2","B",IF('Création champs PV'!Z53="1a","1a","")))))</f>
        <v/>
      </c>
      <c r="AA48" s="27" t="str">
        <f>IF('Création champs PV'!AA53=1,1,IF(OR('Création champs PV'!AA53="V1",'Création champs PV'!AA53="V2"),"V",IF('Création champs PV'!AA53="B1","B",IF('Création champs PV'!AA53="B2","B",IF('Création champs PV'!AA53="1a","1a","")))))</f>
        <v/>
      </c>
      <c r="AB48" s="27" t="str">
        <f>IF('Création champs PV'!AB53=1,1,IF(OR('Création champs PV'!AB53="V1",'Création champs PV'!AB53="V2"),"V",IF('Création champs PV'!AB53="B1","B",IF('Création champs PV'!AB53="B2","B",IF('Création champs PV'!AB53="1a","1a","")))))</f>
        <v/>
      </c>
      <c r="AC48" s="27" t="str">
        <f>IF('Création champs PV'!AC53=1,1,IF(OR('Création champs PV'!AC53="V1",'Création champs PV'!AC53="V2"),"V",IF('Création champs PV'!AC53="B1","B",IF('Création champs PV'!AC53="B2","B",IF('Création champs PV'!AC53="1a","1a","")))))</f>
        <v/>
      </c>
      <c r="AD48" s="27" t="str">
        <f>IF('Création champs PV'!AD53=1,1,IF(OR('Création champs PV'!AD53="V1",'Création champs PV'!AD53="V2"),"V",IF('Création champs PV'!AD53="B1","B",IF('Création champs PV'!AD53="B2","B",IF('Création champs PV'!AD53="1a","1a","")))))</f>
        <v/>
      </c>
      <c r="AE48" s="27" t="str">
        <f>IF('Création champs PV'!AE53=1,1,IF(OR('Création champs PV'!AE53="V1",'Création champs PV'!AE53="V2"),"V",IF('Création champs PV'!AE53="B1","B",IF('Création champs PV'!AE53="B2","B",IF('Création champs PV'!AE53="1a","1a","")))))</f>
        <v/>
      </c>
      <c r="AF48" s="27" t="str">
        <f>IF('Création champs PV'!AF53=1,1,IF(OR('Création champs PV'!AF53="V1",'Création champs PV'!AF53="V2"),"V",IF('Création champs PV'!AF53="B1","B",IF('Création champs PV'!AF53="B2","B",IF('Création champs PV'!AF53="1a","1a","")))))</f>
        <v/>
      </c>
      <c r="AG48" s="27" t="str">
        <f>IF('Création champs PV'!AG53=1,1,IF(OR('Création champs PV'!AG53="V1",'Création champs PV'!AG53="V2"),"V",IF('Création champs PV'!AG53="B1","B",IF('Création champs PV'!AG53="B2","B",IF('Création champs PV'!AG53="1a","1a","")))))</f>
        <v/>
      </c>
      <c r="AH48" s="27" t="str">
        <f>IF('Création champs PV'!AH53=1,1,IF(OR('Création champs PV'!AH53="V1",'Création champs PV'!AH53="V2"),"V",IF('Création champs PV'!AH53="B1","B",IF('Création champs PV'!AH53="B2","B",IF('Création champs PV'!AH53="1a","1a","")))))</f>
        <v/>
      </c>
      <c r="AI48" s="27" t="str">
        <f>IF('Création champs PV'!AI53=1,1,IF(OR('Création champs PV'!AI53="V1",'Création champs PV'!AI53="V2"),"V",IF('Création champs PV'!AI53="B1","B",IF('Création champs PV'!AI53="B2","B",IF('Création champs PV'!AI53="1a","1a","")))))</f>
        <v/>
      </c>
      <c r="AJ48" s="27" t="str">
        <f>IF('Création champs PV'!AJ53=1,1,IF(OR('Création champs PV'!AJ53="V1",'Création champs PV'!AJ53="V2"),"V",IF('Création champs PV'!AJ53="B1","B",IF('Création champs PV'!AJ53="B2","B",IF('Création champs PV'!AJ53="1a","1a","")))))</f>
        <v/>
      </c>
      <c r="AK48" s="27" t="str">
        <f>IF('Création champs PV'!AK53=1,1,IF(OR('Création champs PV'!AK53="V1",'Création champs PV'!AK53="V2"),"V",IF('Création champs PV'!AK53="B1","B",IF('Création champs PV'!AK53="B2","B",IF('Création champs PV'!AK53="1a","1a","")))))</f>
        <v/>
      </c>
      <c r="AL48" s="27" t="str">
        <f>IF('Création champs PV'!AL53=1,1,IF(OR('Création champs PV'!AL53="V1",'Création champs PV'!AL53="V2"),"V",IF('Création champs PV'!AL53="B1","B",IF('Création champs PV'!AL53="B2","B",IF('Création champs PV'!AL53="1a","1a","")))))</f>
        <v/>
      </c>
      <c r="AM48" s="27" t="str">
        <f>IF('Création champs PV'!AM53=1,1,IF(OR('Création champs PV'!AM53="V1",'Création champs PV'!AM53="V2"),"V",IF('Création champs PV'!AM53="B1","B",IF('Création champs PV'!AM53="B2","B",IF('Création champs PV'!AM53="1a","1a","")))))</f>
        <v/>
      </c>
      <c r="AN48" s="27" t="str">
        <f>IF('Création champs PV'!AN53=1,1,IF(OR('Création champs PV'!AN53="V1",'Création champs PV'!AN53="V2"),"V",IF('Création champs PV'!AN53="B1","B",IF('Création champs PV'!AN53="B2","B",IF('Création champs PV'!AN53="1a","1a","")))))</f>
        <v/>
      </c>
      <c r="AO48" s="27" t="str">
        <f>IF('Création champs PV'!AO53=1,1,IF(OR('Création champs PV'!AO53="V1",'Création champs PV'!AO53="V2"),"V",IF('Création champs PV'!AO53="B1","B",IF('Création champs PV'!AO53="B2","B",IF('Création champs PV'!AO53="1a","1a","")))))</f>
        <v/>
      </c>
      <c r="AP48" s="27" t="str">
        <f>IF('Création champs PV'!AP53=1,1,IF(OR('Création champs PV'!AP53="V1",'Création champs PV'!AP53="V2"),"V",IF('Création champs PV'!AP53="B1","B",IF('Création champs PV'!AP53="B2","B",IF('Création champs PV'!AP53="1a","1a","")))))</f>
        <v/>
      </c>
      <c r="AQ48" s="27" t="str">
        <f>IF('Création champs PV'!AQ53=1,1,IF(OR('Création champs PV'!AQ53="V1",'Création champs PV'!AQ53="V2"),"V",IF('Création champs PV'!AQ53="B1","B",IF('Création champs PV'!AQ53="B2","B",IF('Création champs PV'!AQ53="1a","1a","")))))</f>
        <v/>
      </c>
      <c r="AR48" s="27" t="str">
        <f>IF('Création champs PV'!AR53=1,1,IF(OR('Création champs PV'!AR53="V1",'Création champs PV'!AR53="V2"),"V",IF('Création champs PV'!AR53="B1","B",IF('Création champs PV'!AR53="B2","B",IF('Création champs PV'!AR53="1a","1a","")))))</f>
        <v/>
      </c>
      <c r="AS48" s="27" t="str">
        <f>IF('Création champs PV'!AS53=1,1,IF(OR('Création champs PV'!AS53="V1",'Création champs PV'!AS53="V2"),"V",IF('Création champs PV'!AS53="B1","B",IF('Création champs PV'!AS53="B2","B",IF('Création champs PV'!AS53="1a","1a","")))))</f>
        <v/>
      </c>
      <c r="AT48" s="27" t="str">
        <f>IF('Création champs PV'!AT53=1,1,IF(OR('Création champs PV'!AT53="V1",'Création champs PV'!AT53="V2"),"V",IF('Création champs PV'!AT53="B1","B",IF('Création champs PV'!AT53="B2","B",IF('Création champs PV'!AT53="1a","1a","")))))</f>
        <v/>
      </c>
      <c r="AU48" s="27" t="str">
        <f>IF('Création champs PV'!AU53=1,1,IF(OR('Création champs PV'!AU53="V1",'Création champs PV'!AU53="V2"),"V",IF('Création champs PV'!AU53="B1","B",IF('Création champs PV'!AU53="B2","B",IF('Création champs PV'!AU53="1a","1a","")))))</f>
        <v/>
      </c>
      <c r="AV48" s="27" t="str">
        <f>IF('Création champs PV'!AV53=1,1,IF(OR('Création champs PV'!AV53="V1",'Création champs PV'!AV53="V2"),"V",IF('Création champs PV'!AV53="B1","B",IF('Création champs PV'!AV53="B2","B",IF('Création champs PV'!AV53="1a","1a","")))))</f>
        <v/>
      </c>
      <c r="AW48" s="27" t="str">
        <f>IF('Création champs PV'!AW53=1,1,IF(OR('Création champs PV'!AW53="V1",'Création champs PV'!AW53="V2"),"V",IF('Création champs PV'!AW53="B1","B",IF('Création champs PV'!AW53="B2","B",IF('Création champs PV'!AW53="1a","1a","")))))</f>
        <v/>
      </c>
      <c r="AX48" s="27" t="str">
        <f>IF('Création champs PV'!AX53=1,1,IF(OR('Création champs PV'!AX53="V1",'Création champs PV'!AX53="V2"),"V",IF('Création champs PV'!AX53="B1","B",IF('Création champs PV'!AX53="B2","B",IF('Création champs PV'!AX53="1a","1a","")))))</f>
        <v/>
      </c>
      <c r="AY48" s="27" t="str">
        <f>IF('Création champs PV'!AY53=1,1,IF(OR('Création champs PV'!AY53="V1",'Création champs PV'!AY53="V2"),"V",IF('Création champs PV'!AY53="B1","B",IF('Création champs PV'!AY53="B2","B",IF('Création champs PV'!AY53="1a","1a","")))))</f>
        <v/>
      </c>
      <c r="AZ48" s="27" t="str">
        <f>IF('Création champs PV'!AZ53=1,1,IF(OR('Création champs PV'!AZ53="V1",'Création champs PV'!AZ53="V2"),"V",IF('Création champs PV'!AZ53="B1","B",IF('Création champs PV'!AZ53="B2","B",IF('Création champs PV'!AZ53="1a","1a","")))))</f>
        <v/>
      </c>
      <c r="BA48" s="27" t="str">
        <f>IF('Création champs PV'!BA53=1,1,IF(OR('Création champs PV'!BA53="V1",'Création champs PV'!BA53="V2"),"V",IF('Création champs PV'!BA53="B1","B",IF('Création champs PV'!BA53="B2","B",IF('Création champs PV'!BA53="1a","1a","")))))</f>
        <v/>
      </c>
      <c r="BB48" s="27" t="str">
        <f>IF('Création champs PV'!BB53=1,1,IF(OR('Création champs PV'!BB53="V1",'Création champs PV'!BB53="V2"),"V",IF('Création champs PV'!BB53="B1","B",IF('Création champs PV'!BB53="B2","B",IF('Création champs PV'!BB53="1a","1a","")))))</f>
        <v/>
      </c>
      <c r="BC48" s="27" t="str">
        <f>IF('Création champs PV'!BC53=1,1,IF(OR('Création champs PV'!BC53="V1",'Création champs PV'!BC53="V2"),"V",IF('Création champs PV'!BC53="B1","B",IF('Création champs PV'!BC53="B2","B",IF('Création champs PV'!BC53="1a","1a","")))))</f>
        <v/>
      </c>
      <c r="BD48" s="27" t="str">
        <f>IF('Création champs PV'!BD53=1,1,IF(OR('Création champs PV'!BD53="V1",'Création champs PV'!BD53="V2"),"V",IF('Création champs PV'!BD53="B1","B",IF('Création champs PV'!BD53="B2","B",IF('Création champs PV'!BD53="1a","1a","")))))</f>
        <v/>
      </c>
      <c r="BE48" s="27" t="str">
        <f>IF('Création champs PV'!BE53=1,1,IF(OR('Création champs PV'!BE53="V1",'Création champs PV'!BE53="V2"),"V",IF('Création champs PV'!BE53="B1","B",IF('Création champs PV'!BE53="B2","B",IF('Création champs PV'!BE53="1a","1a","")))))</f>
        <v/>
      </c>
      <c r="BF48" s="27" t="str">
        <f>IF('Création champs PV'!BF53=1,1,IF(OR('Création champs PV'!BF53="V1",'Création champs PV'!BF53="V2"),"V",IF('Création champs PV'!BF53="B1","B",IF('Création champs PV'!BF53="B2","B",IF('Création champs PV'!BF53="1a","1a","")))))</f>
        <v/>
      </c>
      <c r="BG48" s="27" t="str">
        <f>IF('Création champs PV'!BG53=1,1,IF(OR('Création champs PV'!BG53="V1",'Création champs PV'!BG53="V2"),"V",IF('Création champs PV'!BG53="B1","B",IF('Création champs PV'!BG53="B2","B",IF('Création champs PV'!BG53="1a","1a","")))))</f>
        <v/>
      </c>
      <c r="BH48" s="27" t="str">
        <f>IF('Création champs PV'!BH53=1,1,IF(OR('Création champs PV'!BH53="V1",'Création champs PV'!BH53="V2"),"V",IF('Création champs PV'!BH53="B1","B",IF('Création champs PV'!BH53="B2","B",IF('Création champs PV'!BH53="1a","1a","")))))</f>
        <v/>
      </c>
      <c r="BI48" s="27" t="str">
        <f>IF('Création champs PV'!BI53=1,1,IF(OR('Création champs PV'!BI53="V1",'Création champs PV'!BI53="V2"),"V",IF('Création champs PV'!BI53="B1","B",IF('Création champs PV'!BI53="B2","B",IF('Création champs PV'!BI53="1a","1a","")))))</f>
        <v/>
      </c>
      <c r="BJ48" s="27" t="str">
        <f>IF('Création champs PV'!BJ53=1,1,IF(OR('Création champs PV'!BJ53="V1",'Création champs PV'!BJ53="V2"),"V",IF('Création champs PV'!BJ53="B1","B",IF('Création champs PV'!BJ53="B2","B",IF('Création champs PV'!BJ53="1a","1a","")))))</f>
        <v/>
      </c>
      <c r="BK48" s="27" t="str">
        <f>IF('Création champs PV'!BK53=1,1,IF(OR('Création champs PV'!BK53="V1",'Création champs PV'!BK53="V2"),"V",IF('Création champs PV'!BK53="B1","B",IF('Création champs PV'!BK53="B2","B",IF('Création champs PV'!BK53="1a","1a","")))))</f>
        <v/>
      </c>
      <c r="BL48" s="27" t="str">
        <f>IF('Création champs PV'!BL53=1,1,IF(OR('Création champs PV'!BL53="V1",'Création champs PV'!BL53="V2"),"V",IF('Création champs PV'!BL53="B1","B",IF('Création champs PV'!BL53="B2","B",IF('Création champs PV'!BL53="1a","1a","")))))</f>
        <v/>
      </c>
      <c r="BM48" s="27" t="str">
        <f>IF('Création champs PV'!BM53=1,1,IF(OR('Création champs PV'!BM53="V1",'Création champs PV'!BM53="V2"),"V",IF('Création champs PV'!BM53="B1","B",IF('Création champs PV'!BM53="B2","B",IF('Création champs PV'!BM53="1a","1a","")))))</f>
        <v/>
      </c>
      <c r="BN48" s="27" t="str">
        <f>IF('Création champs PV'!BN53=1,1,IF(OR('Création champs PV'!BN53="V1",'Création champs PV'!BN53="V2"),"V",IF('Création champs PV'!BN53="B1","B",IF('Création champs PV'!BN53="B2","B",IF('Création champs PV'!BN53="1a","1a","")))))</f>
        <v/>
      </c>
      <c r="BO48" s="27" t="str">
        <f>IF('Création champs PV'!BO53=1,1,IF(OR('Création champs PV'!BO53="V1",'Création champs PV'!BO53="V2"),"V",IF('Création champs PV'!BO53="B1","B",IF('Création champs PV'!BO53="B2","B",IF('Création champs PV'!BO53="1a","1a","")))))</f>
        <v/>
      </c>
      <c r="BP48" s="27" t="str">
        <f>IF('Création champs PV'!BP53=1,1,IF(OR('Création champs PV'!BP53="V1",'Création champs PV'!BP53="V2"),"V",IF('Création champs PV'!BP53="B1","B",IF('Création champs PV'!BP53="B2","B",IF('Création champs PV'!BP53="1a","1a","")))))</f>
        <v/>
      </c>
      <c r="BQ48" s="27" t="str">
        <f>IF('Création champs PV'!BQ53=1,1,IF(OR('Création champs PV'!BQ53="V1",'Création champs PV'!BQ53="V2"),"V",IF('Création champs PV'!BQ53="B1","B",IF('Création champs PV'!BQ53="B2","B",IF('Création champs PV'!BQ53="1a","1a","")))))</f>
        <v/>
      </c>
      <c r="BR48" s="27" t="str">
        <f>IF('Création champs PV'!BR53=1,1,IF(OR('Création champs PV'!BR53="V1",'Création champs PV'!BR53="V2"),"V",IF('Création champs PV'!BR53="B1","B",IF('Création champs PV'!BR53="B2","B",IF('Création champs PV'!BR53="1a","1a","")))))</f>
        <v/>
      </c>
      <c r="BS48" s="27" t="str">
        <f>IF('Création champs PV'!BS53=1,1,IF(OR('Création champs PV'!BS53="V1",'Création champs PV'!BS53="V2"),"V",IF('Création champs PV'!BS53="B1","B",IF('Création champs PV'!BS53="B2","B",IF('Création champs PV'!BS53="1a","1a","")))))</f>
        <v/>
      </c>
      <c r="BT48" s="27" t="str">
        <f>IF('Création champs PV'!BT53=1,1,IF(OR('Création champs PV'!BT53="V1",'Création champs PV'!BT53="V2"),"V",IF('Création champs PV'!BT53="B1","B",IF('Création champs PV'!BT53="B2","B",IF('Création champs PV'!BT53="1a","1a","")))))</f>
        <v/>
      </c>
      <c r="BU48" s="27" t="str">
        <f>IF('Création champs PV'!BU53=1,1,IF(OR('Création champs PV'!BU53="V1",'Création champs PV'!BU53="V2"),"V",IF('Création champs PV'!BU53="B1","B",IF('Création champs PV'!BU53="B2","B",IF('Création champs PV'!BU53="1a","1a","")))))</f>
        <v/>
      </c>
      <c r="BV48" s="27" t="str">
        <f>IF('Création champs PV'!BV53=1,1,IF(OR('Création champs PV'!BV53="V1",'Création champs PV'!BV53="V2"),"V",IF('Création champs PV'!BV53="B1","B",IF('Création champs PV'!BV53="B2","B",IF('Création champs PV'!BV53="1a","1a","")))))</f>
        <v/>
      </c>
      <c r="BW48" s="27" t="str">
        <f>IF('Création champs PV'!BW53=1,1,IF(OR('Création champs PV'!BW53="V1",'Création champs PV'!BW53="V2"),"V",IF('Création champs PV'!BW53="B1","B",IF('Création champs PV'!BW53="B2","B",IF('Création champs PV'!BW53="1a","1a","")))))</f>
        <v/>
      </c>
      <c r="BX48" s="27" t="str">
        <f>IF('Création champs PV'!BX53=1,1,IF(OR('Création champs PV'!BX53="V1",'Création champs PV'!BX53="V2"),"V",IF('Création champs PV'!BX53="B1","B",IF('Création champs PV'!BX53="B2","B",IF('Création champs PV'!BX53="1a","1a","")))))</f>
        <v/>
      </c>
      <c r="BY48" s="27" t="str">
        <f>IF('Création champs PV'!BY53=1,1,IF(OR('Création champs PV'!BY53="V1",'Création champs PV'!BY53="V2"),"V",IF('Création champs PV'!BY53="B1","B",IF('Création champs PV'!BY53="B2","B",IF('Création champs PV'!BY53="1a","1a","")))))</f>
        <v/>
      </c>
      <c r="BZ48" s="27" t="str">
        <f>IF('Création champs PV'!BZ53=1,1,IF(OR('Création champs PV'!BZ53="V1",'Création champs PV'!BZ53="V2"),"V",IF('Création champs PV'!BZ53="B1","B",IF('Création champs PV'!BZ53="B2","B",IF('Création champs PV'!BZ53="1a","1a","")))))</f>
        <v/>
      </c>
      <c r="CA48" s="27" t="str">
        <f>IF('Création champs PV'!CA53=1,1,IF(OR('Création champs PV'!CA53="V1",'Création champs PV'!CA53="V2"),"V",IF('Création champs PV'!CA53="B1","B",IF('Création champs PV'!CA53="B2","B",IF('Création champs PV'!CA53="1a","1a","")))))</f>
        <v/>
      </c>
      <c r="CB48" s="27" t="str">
        <f>IF('Création champs PV'!CB53=1,1,IF(OR('Création champs PV'!CB53="V1",'Création champs PV'!CB53="V2"),"V",IF('Création champs PV'!CB53="B1","B",IF('Création champs PV'!CB53="B2","B",IF('Création champs PV'!CB53="1a","1a","")))))</f>
        <v/>
      </c>
      <c r="CC48" s="27" t="str">
        <f>IF('Création champs PV'!CC53=1,1,IF(OR('Création champs PV'!CC53="V1",'Création champs PV'!CC53="V2"),"V",IF('Création champs PV'!CC53="B1","B",IF('Création champs PV'!CC53="B2","B",IF('Création champs PV'!CC53="1a","1a","")))))</f>
        <v/>
      </c>
      <c r="CD48" s="27" t="str">
        <f>IF('Création champs PV'!CD53=1,1,IF(OR('Création champs PV'!CD53="V1",'Création champs PV'!CD53="V2"),"V",IF('Création champs PV'!CD53="B1","B",IF('Création champs PV'!CD53="B2","B",IF('Création champs PV'!CD53="1a","1a","")))))</f>
        <v/>
      </c>
      <c r="CE48" s="27" t="str">
        <f>IF('Création champs PV'!CE53=1,1,IF(OR('Création champs PV'!CE53="V1",'Création champs PV'!CE53="V2"),"V",IF('Création champs PV'!CE53="B1","B",IF('Création champs PV'!CE53="B2","B",IF('Création champs PV'!CE53="1a","1a","")))))</f>
        <v/>
      </c>
      <c r="CF48" s="27" t="str">
        <f>IF('Création champs PV'!CF53=1,1,IF(OR('Création champs PV'!CF53="V1",'Création champs PV'!CF53="V2"),"V",IF('Création champs PV'!CF53="B1","B",IF('Création champs PV'!CF53="B2","B",IF('Création champs PV'!CF53="1a","1a","")))))</f>
        <v/>
      </c>
      <c r="CG48" s="27" t="str">
        <f>IF('Création champs PV'!CG53=1,1,IF(OR('Création champs PV'!CG53="V1",'Création champs PV'!CG53="V2"),"V",IF('Création champs PV'!CG53="B1","B",IF('Création champs PV'!CG53="B2","B",IF('Création champs PV'!CG53="1a","1a","")))))</f>
        <v/>
      </c>
      <c r="CH48" s="27" t="str">
        <f>IF('Création champs PV'!CH53=1,1,IF(OR('Création champs PV'!CH53="V1",'Création champs PV'!CH53="V2"),"V",IF('Création champs PV'!CH53="B1","B",IF('Création champs PV'!CH53="B2","B",IF('Création champs PV'!CH53="1a","1a","")))))</f>
        <v/>
      </c>
      <c r="CI48" s="27" t="str">
        <f>IF('Création champs PV'!CI53=1,1,IF(OR('Création champs PV'!CI53="V1",'Création champs PV'!CI53="V2"),"V",IF('Création champs PV'!CI53="B1","B",IF('Création champs PV'!CI53="B2","B",IF('Création champs PV'!CI53="1a","1a","")))))</f>
        <v/>
      </c>
      <c r="CJ48" s="27" t="str">
        <f>IF('Création champs PV'!CJ53=1,1,IF(OR('Création champs PV'!CJ53="V1",'Création champs PV'!CJ53="V2"),"V",IF('Création champs PV'!CJ53="B1","B",IF('Création champs PV'!CJ53="B2","B",IF('Création champs PV'!CJ53="1a","1a","")))))</f>
        <v/>
      </c>
      <c r="CK48" s="27" t="str">
        <f>IF('Création champs PV'!CK53=1,1,IF(OR('Création champs PV'!CK53="V1",'Création champs PV'!CK53="V2"),"V",IF('Création champs PV'!CK53="B1","B",IF('Création champs PV'!CK53="B2","B",IF('Création champs PV'!CK53="1a","1a","")))))</f>
        <v/>
      </c>
      <c r="CL48" s="27" t="str">
        <f>IF('Création champs PV'!CL53=1,1,IF(OR('Création champs PV'!CL53="V1",'Création champs PV'!CL53="V2"),"V",IF('Création champs PV'!CL53="B1","B",IF('Création champs PV'!CL53="B2","B",IF('Création champs PV'!CL53="1a","1a","")))))</f>
        <v/>
      </c>
      <c r="CM48" s="27" t="str">
        <f>IF('Création champs PV'!CM53=1,1,IF(OR('Création champs PV'!CM53="V1",'Création champs PV'!CM53="V2"),"V",IF('Création champs PV'!CM53="B1","B",IF('Création champs PV'!CM53="B2","B",IF('Création champs PV'!CM53="1a","1a","")))))</f>
        <v/>
      </c>
      <c r="CN48" s="27" t="str">
        <f>IF('Création champs PV'!CN53=1,1,IF(OR('Création champs PV'!CN53="V1",'Création champs PV'!CN53="V2"),"V",IF('Création champs PV'!CN53="B1","B",IF('Création champs PV'!CN53="B2","B",IF('Création champs PV'!CN53="1a","1a","")))))</f>
        <v/>
      </c>
      <c r="CO48" s="27" t="str">
        <f>IF('Création champs PV'!CO53=1,1,IF(OR('Création champs PV'!CO53="V1",'Création champs PV'!CO53="V2"),"V",IF('Création champs PV'!CO53="B1","B",IF('Création champs PV'!CO53="B2","B",IF('Création champs PV'!CO53="1a","1a","")))))</f>
        <v/>
      </c>
      <c r="CP48" s="27" t="str">
        <f>IF('Création champs PV'!CP53=1,1,IF(OR('Création champs PV'!CP53="V1",'Création champs PV'!CP53="V2"),"V",IF('Création champs PV'!CP53="B1","B",IF('Création champs PV'!CP53="B2","B",IF('Création champs PV'!CP53="1a","1a","")))))</f>
        <v/>
      </c>
      <c r="CQ48" s="27" t="str">
        <f>IF('Création champs PV'!CQ53=1,1,IF(OR('Création champs PV'!CQ53="V1",'Création champs PV'!CQ53="V2"),"V",IF('Création champs PV'!CQ53="B1","B",IF('Création champs PV'!CQ53="B2","B",IF('Création champs PV'!CQ53="1a","1a","")))))</f>
        <v/>
      </c>
      <c r="CR48" s="27" t="str">
        <f>IF('Création champs PV'!CR53=1,1,IF(OR('Création champs PV'!CR53="V1",'Création champs PV'!CR53="V2"),"V",IF('Création champs PV'!CR53="B1","B",IF('Création champs PV'!CR53="B2","B",IF('Création champs PV'!CR53="1a","1a","")))))</f>
        <v/>
      </c>
      <c r="CS48" s="27" t="str">
        <f>IF('Création champs PV'!CS53=1,1,IF(OR('Création champs PV'!CS53="V1",'Création champs PV'!CS53="V2"),"V",IF('Création champs PV'!CS53="B1","B",IF('Création champs PV'!CS53="B2","B",IF('Création champs PV'!CS53="1a","1a","")))))</f>
        <v/>
      </c>
      <c r="CT48" s="27" t="str">
        <f>IF('Création champs PV'!CT53=1,1,IF(OR('Création champs PV'!CT53="V1",'Création champs PV'!CT53="V2"),"V",IF('Création champs PV'!CT53="B1","B",IF('Création champs PV'!CT53="B2","B",IF('Création champs PV'!CT53="1a","1a","")))))</f>
        <v/>
      </c>
      <c r="CU48" s="27" t="str">
        <f>IF('Création champs PV'!CU53=1,1,IF(OR('Création champs PV'!CU53="V1",'Création champs PV'!CU53="V2"),"V",IF('Création champs PV'!CU53="B1","B",IF('Création champs PV'!CU53="B2","B",IF('Création champs PV'!CU53="1a","1a","")))))</f>
        <v/>
      </c>
      <c r="CV48" s="27" t="str">
        <f>IF('Création champs PV'!CV53=1,1,IF(OR('Création champs PV'!CV53="V1",'Création champs PV'!CV53="V2"),"V",IF('Création champs PV'!CV53="B1","B",IF('Création champs PV'!CV53="B2","B",IF('Création champs PV'!CV53="1a","1a","")))))</f>
        <v/>
      </c>
      <c r="CW48" s="27" t="str">
        <f>IF('Création champs PV'!CW53=1,1,IF(OR('Création champs PV'!CW53="V1",'Création champs PV'!CW53="V2"),"V",IF('Création champs PV'!CW53="B1","B",IF('Création champs PV'!CW53="B2","B",IF('Création champs PV'!CW53="1a","1a","")))))</f>
        <v/>
      </c>
      <c r="CX48" s="27" t="str">
        <f>IF('Création champs PV'!CX53=1,1,IF(OR('Création champs PV'!CX53="V1",'Création champs PV'!CX53="V2"),"V",IF('Création champs PV'!CX53="B1","B",IF('Création champs PV'!CX53="B2","B",IF('Création champs PV'!CX53="1a","1a","")))))</f>
        <v/>
      </c>
      <c r="CY48" s="27" t="str">
        <f>IF('Création champs PV'!CY53=1,1,IF(OR('Création champs PV'!CY53="V1",'Création champs PV'!CY53="V2"),"V",IF('Création champs PV'!CY53="B1","B",IF('Création champs PV'!CY53="B2","B",IF('Création champs PV'!CY53="1a","1a","")))))</f>
        <v/>
      </c>
      <c r="CZ48" s="27" t="str">
        <f>IF('Création champs PV'!CZ53=1,1,IF(OR('Création champs PV'!CZ53="V1",'Création champs PV'!CZ53="V2"),"V",IF('Création champs PV'!CZ53="B1","B",IF('Création champs PV'!CZ53="B2","B",IF('Création champs PV'!CZ53="1a","1a","")))))</f>
        <v/>
      </c>
      <c r="DA48" s="27" t="str">
        <f>IF('Création champs PV'!DA53=1,1,IF(OR('Création champs PV'!DA53="V1",'Création champs PV'!DA53="V2"),"V",IF('Création champs PV'!DA53="B1","B",IF('Création champs PV'!DA53="B2","B",IF('Création champs PV'!DA53="1a","1a","")))))</f>
        <v/>
      </c>
      <c r="DB48" s="27" t="str">
        <f>IF('Création champs PV'!DB53=1,1,IF(OR('Création champs PV'!DB53="V1",'Création champs PV'!DB53="V2"),"V",IF('Création champs PV'!DB53="B1","B",IF('Création champs PV'!DB53="B2","B",IF('Création champs PV'!DB53="1a","1a","")))))</f>
        <v/>
      </c>
      <c r="DC48" s="27" t="str">
        <f>IF('Création champs PV'!DC53=1,1,IF(OR('Création champs PV'!DC53="V1",'Création champs PV'!DC53="V2"),"V",IF('Création champs PV'!DC53="B1","B",IF('Création champs PV'!DC53="B2","B",IF('Création champs PV'!DC53="1a","1a","")))))</f>
        <v/>
      </c>
      <c r="DD48" s="28" t="str">
        <f>IF('Création champs PV'!DD53=1,1,IF(OR('Création champs PV'!DD53="V1",'Création champs PV'!DD53="V2"),"V",IF('Création champs PV'!DD53="B1","B",IF('Création champs PV'!DD53="B2","B",IF('Création champs PV'!DD53="1a","1a","")))))</f>
        <v/>
      </c>
      <c r="DE48" s="37"/>
    </row>
    <row r="49" spans="2:110" ht="21" customHeight="1" x14ac:dyDescent="0.35">
      <c r="B49" s="36"/>
      <c r="C49" s="26" t="str">
        <f>IF('Création champs PV'!C54=1,1,IF(OR('Création champs PV'!C54="V1",'Création champs PV'!C54="V2"),"V",IF('Création champs PV'!C54="B1","B",IF('Création champs PV'!C54="B2","B",IF('Création champs PV'!C54="1a","1a","")))))</f>
        <v/>
      </c>
      <c r="D49" s="27" t="str">
        <f>IF('Création champs PV'!D54=1,1,IF(OR('Création champs PV'!D54="V1",'Création champs PV'!D54="V2"),"V",IF('Création champs PV'!D54="B1","B",IF('Création champs PV'!D54="B2","B",IF('Création champs PV'!D54="1a","1a","")))))</f>
        <v/>
      </c>
      <c r="E49" s="27" t="str">
        <f>IF('Création champs PV'!E54=1,1,IF(OR('Création champs PV'!E54="V1",'Création champs PV'!E54="V2"),"V",IF('Création champs PV'!E54="B1","B",IF('Création champs PV'!E54="B2","B",IF('Création champs PV'!E54="1a","1a","")))))</f>
        <v/>
      </c>
      <c r="F49" s="27" t="str">
        <f>IF('Création champs PV'!F54=1,1,IF(OR('Création champs PV'!F54="V1",'Création champs PV'!F54="V2"),"V",IF('Création champs PV'!F54="B1","B",IF('Création champs PV'!F54="B2","B",IF('Création champs PV'!F54="1a","1a","")))))</f>
        <v/>
      </c>
      <c r="G49" s="27" t="str">
        <f>IF('Création champs PV'!G54=1,1,IF(OR('Création champs PV'!G54="V1",'Création champs PV'!G54="V2"),"V",IF('Création champs PV'!G54="B1","B",IF('Création champs PV'!G54="B2","B",IF('Création champs PV'!G54="1a","1a","")))))</f>
        <v/>
      </c>
      <c r="H49" s="27" t="str">
        <f>IF('Création champs PV'!H54=1,1,IF(OR('Création champs PV'!H54="V1",'Création champs PV'!H54="V2"),"V",IF('Création champs PV'!H54="B1","B",IF('Création champs PV'!H54="B2","B",IF('Création champs PV'!H54="1a","1a","")))))</f>
        <v/>
      </c>
      <c r="I49" s="27" t="str">
        <f>IF('Création champs PV'!I54=1,1,IF(OR('Création champs PV'!I54="V1",'Création champs PV'!I54="V2"),"V",IF('Création champs PV'!I54="B1","B",IF('Création champs PV'!I54="B2","B",IF('Création champs PV'!I54="1a","1a","")))))</f>
        <v/>
      </c>
      <c r="J49" s="27" t="str">
        <f>IF('Création champs PV'!J54=1,1,IF(OR('Création champs PV'!J54="V1",'Création champs PV'!J54="V2"),"V",IF('Création champs PV'!J54="B1","B",IF('Création champs PV'!J54="B2","B",IF('Création champs PV'!J54="1a","1a","")))))</f>
        <v/>
      </c>
      <c r="K49" s="27" t="str">
        <f>IF('Création champs PV'!K54=1,1,IF(OR('Création champs PV'!K54="V1",'Création champs PV'!K54="V2"),"V",IF('Création champs PV'!K54="B1","B",IF('Création champs PV'!K54="B2","B",IF('Création champs PV'!K54="1a","1a","")))))</f>
        <v/>
      </c>
      <c r="L49" s="27" t="str">
        <f>IF('Création champs PV'!L54=1,1,IF(OR('Création champs PV'!L54="V1",'Création champs PV'!L54="V2"),"V",IF('Création champs PV'!L54="B1","B",IF('Création champs PV'!L54="B2","B",IF('Création champs PV'!L54="1a","1a","")))))</f>
        <v/>
      </c>
      <c r="M49" s="27" t="str">
        <f>IF('Création champs PV'!M54=1,1,IF(OR('Création champs PV'!M54="V1",'Création champs PV'!M54="V2"),"V",IF('Création champs PV'!M54="B1","B",IF('Création champs PV'!M54="B2","B",IF('Création champs PV'!M54="1a","1a","")))))</f>
        <v/>
      </c>
      <c r="N49" s="27" t="str">
        <f>IF('Création champs PV'!N54=1,1,IF(OR('Création champs PV'!N54="V1",'Création champs PV'!N54="V2"),"V",IF('Création champs PV'!N54="B1","B",IF('Création champs PV'!N54="B2","B",IF('Création champs PV'!N54="1a","1a","")))))</f>
        <v/>
      </c>
      <c r="O49" s="27" t="str">
        <f>IF('Création champs PV'!O54=1,1,IF(OR('Création champs PV'!O54="V1",'Création champs PV'!O54="V2"),"V",IF('Création champs PV'!O54="B1","B",IF('Création champs PV'!O54="B2","B",IF('Création champs PV'!O54="1a","1a","")))))</f>
        <v/>
      </c>
      <c r="P49" s="27" t="str">
        <f>IF('Création champs PV'!P54=1,1,IF(OR('Création champs PV'!P54="V1",'Création champs PV'!P54="V2"),"V",IF('Création champs PV'!P54="B1","B",IF('Création champs PV'!P54="B2","B",IF('Création champs PV'!P54="1a","1a","")))))</f>
        <v/>
      </c>
      <c r="Q49" s="27" t="str">
        <f>IF('Création champs PV'!Q54=1,1,IF(OR('Création champs PV'!Q54="V1",'Création champs PV'!Q54="V2"),"V",IF('Création champs PV'!Q54="B1","B",IF('Création champs PV'!Q54="B2","B",IF('Création champs PV'!Q54="1a","1a","")))))</f>
        <v/>
      </c>
      <c r="R49" s="27" t="str">
        <f>IF('Création champs PV'!R54=1,1,IF(OR('Création champs PV'!R54="V1",'Création champs PV'!R54="V2"),"V",IF('Création champs PV'!R54="B1","B",IF('Création champs PV'!R54="B2","B",IF('Création champs PV'!R54="1a","1a","")))))</f>
        <v/>
      </c>
      <c r="S49" s="27" t="str">
        <f>IF('Création champs PV'!S54=1,1,IF(OR('Création champs PV'!S54="V1",'Création champs PV'!S54="V2"),"V",IF('Création champs PV'!S54="B1","B",IF('Création champs PV'!S54="B2","B",IF('Création champs PV'!S54="1a","1a","")))))</f>
        <v/>
      </c>
      <c r="T49" s="27" t="str">
        <f>IF('Création champs PV'!T54=1,1,IF(OR('Création champs PV'!T54="V1",'Création champs PV'!T54="V2"),"V",IF('Création champs PV'!T54="B1","B",IF('Création champs PV'!T54="B2","B",IF('Création champs PV'!T54="1a","1a","")))))</f>
        <v/>
      </c>
      <c r="U49" s="27" t="str">
        <f>IF('Création champs PV'!U54=1,1,IF(OR('Création champs PV'!U54="V1",'Création champs PV'!U54="V2"),"V",IF('Création champs PV'!U54="B1","B",IF('Création champs PV'!U54="B2","B",IF('Création champs PV'!U54="1a","1a","")))))</f>
        <v/>
      </c>
      <c r="V49" s="27" t="str">
        <f>IF('Création champs PV'!V54=1,1,IF(OR('Création champs PV'!V54="V1",'Création champs PV'!V54="V2"),"V",IF('Création champs PV'!V54="B1","B",IF('Création champs PV'!V54="B2","B",IF('Création champs PV'!V54="1a","1a","")))))</f>
        <v/>
      </c>
      <c r="W49" s="27" t="str">
        <f>IF('Création champs PV'!W54=1,1,IF(OR('Création champs PV'!W54="V1",'Création champs PV'!W54="V2"),"V",IF('Création champs PV'!W54="B1","B",IF('Création champs PV'!W54="B2","B",IF('Création champs PV'!W54="1a","1a","")))))</f>
        <v/>
      </c>
      <c r="X49" s="27" t="str">
        <f>IF('Création champs PV'!X54=1,1,IF(OR('Création champs PV'!X54="V1",'Création champs PV'!X54="V2"),"V",IF('Création champs PV'!X54="B1","B",IF('Création champs PV'!X54="B2","B",IF('Création champs PV'!X54="1a","1a","")))))</f>
        <v/>
      </c>
      <c r="Y49" s="27" t="str">
        <f>IF('Création champs PV'!Y54=1,1,IF(OR('Création champs PV'!Y54="V1",'Création champs PV'!Y54="V2"),"V",IF('Création champs PV'!Y54="B1","B",IF('Création champs PV'!Y54="B2","B",IF('Création champs PV'!Y54="1a","1a","")))))</f>
        <v/>
      </c>
      <c r="Z49" s="27" t="str">
        <f>IF('Création champs PV'!Z54=1,1,IF(OR('Création champs PV'!Z54="V1",'Création champs PV'!Z54="V2"),"V",IF('Création champs PV'!Z54="B1","B",IF('Création champs PV'!Z54="B2","B",IF('Création champs PV'!Z54="1a","1a","")))))</f>
        <v/>
      </c>
      <c r="AA49" s="27" t="str">
        <f>IF('Création champs PV'!AA54=1,1,IF(OR('Création champs PV'!AA54="V1",'Création champs PV'!AA54="V2"),"V",IF('Création champs PV'!AA54="B1","B",IF('Création champs PV'!AA54="B2","B",IF('Création champs PV'!AA54="1a","1a","")))))</f>
        <v/>
      </c>
      <c r="AB49" s="27" t="str">
        <f>IF('Création champs PV'!AB54=1,1,IF(OR('Création champs PV'!AB54="V1",'Création champs PV'!AB54="V2"),"V",IF('Création champs PV'!AB54="B1","B",IF('Création champs PV'!AB54="B2","B",IF('Création champs PV'!AB54="1a","1a","")))))</f>
        <v/>
      </c>
      <c r="AC49" s="27" t="str">
        <f>IF('Création champs PV'!AC54=1,1,IF(OR('Création champs PV'!AC54="V1",'Création champs PV'!AC54="V2"),"V",IF('Création champs PV'!AC54="B1","B",IF('Création champs PV'!AC54="B2","B",IF('Création champs PV'!AC54="1a","1a","")))))</f>
        <v/>
      </c>
      <c r="AD49" s="27" t="str">
        <f>IF('Création champs PV'!AD54=1,1,IF(OR('Création champs PV'!AD54="V1",'Création champs PV'!AD54="V2"),"V",IF('Création champs PV'!AD54="B1","B",IF('Création champs PV'!AD54="B2","B",IF('Création champs PV'!AD54="1a","1a","")))))</f>
        <v/>
      </c>
      <c r="AE49" s="27" t="str">
        <f>IF('Création champs PV'!AE54=1,1,IF(OR('Création champs PV'!AE54="V1",'Création champs PV'!AE54="V2"),"V",IF('Création champs PV'!AE54="B1","B",IF('Création champs PV'!AE54="B2","B",IF('Création champs PV'!AE54="1a","1a","")))))</f>
        <v/>
      </c>
      <c r="AF49" s="27" t="str">
        <f>IF('Création champs PV'!AF54=1,1,IF(OR('Création champs PV'!AF54="V1",'Création champs PV'!AF54="V2"),"V",IF('Création champs PV'!AF54="B1","B",IF('Création champs PV'!AF54="B2","B",IF('Création champs PV'!AF54="1a","1a","")))))</f>
        <v/>
      </c>
      <c r="AG49" s="27" t="str">
        <f>IF('Création champs PV'!AG54=1,1,IF(OR('Création champs PV'!AG54="V1",'Création champs PV'!AG54="V2"),"V",IF('Création champs PV'!AG54="B1","B",IF('Création champs PV'!AG54="B2","B",IF('Création champs PV'!AG54="1a","1a","")))))</f>
        <v/>
      </c>
      <c r="AH49" s="27" t="str">
        <f>IF('Création champs PV'!AH54=1,1,IF(OR('Création champs PV'!AH54="V1",'Création champs PV'!AH54="V2"),"V",IF('Création champs PV'!AH54="B1","B",IF('Création champs PV'!AH54="B2","B",IF('Création champs PV'!AH54="1a","1a","")))))</f>
        <v/>
      </c>
      <c r="AI49" s="27" t="str">
        <f>IF('Création champs PV'!AI54=1,1,IF(OR('Création champs PV'!AI54="V1",'Création champs PV'!AI54="V2"),"V",IF('Création champs PV'!AI54="B1","B",IF('Création champs PV'!AI54="B2","B",IF('Création champs PV'!AI54="1a","1a","")))))</f>
        <v/>
      </c>
      <c r="AJ49" s="27" t="str">
        <f>IF('Création champs PV'!AJ54=1,1,IF(OR('Création champs PV'!AJ54="V1",'Création champs PV'!AJ54="V2"),"V",IF('Création champs PV'!AJ54="B1","B",IF('Création champs PV'!AJ54="B2","B",IF('Création champs PV'!AJ54="1a","1a","")))))</f>
        <v/>
      </c>
      <c r="AK49" s="27" t="str">
        <f>IF('Création champs PV'!AK54=1,1,IF(OR('Création champs PV'!AK54="V1",'Création champs PV'!AK54="V2"),"V",IF('Création champs PV'!AK54="B1","B",IF('Création champs PV'!AK54="B2","B",IF('Création champs PV'!AK54="1a","1a","")))))</f>
        <v/>
      </c>
      <c r="AL49" s="27" t="str">
        <f>IF('Création champs PV'!AL54=1,1,IF(OR('Création champs PV'!AL54="V1",'Création champs PV'!AL54="V2"),"V",IF('Création champs PV'!AL54="B1","B",IF('Création champs PV'!AL54="B2","B",IF('Création champs PV'!AL54="1a","1a","")))))</f>
        <v/>
      </c>
      <c r="AM49" s="27" t="str">
        <f>IF('Création champs PV'!AM54=1,1,IF(OR('Création champs PV'!AM54="V1",'Création champs PV'!AM54="V2"),"V",IF('Création champs PV'!AM54="B1","B",IF('Création champs PV'!AM54="B2","B",IF('Création champs PV'!AM54="1a","1a","")))))</f>
        <v/>
      </c>
      <c r="AN49" s="27" t="str">
        <f>IF('Création champs PV'!AN54=1,1,IF(OR('Création champs PV'!AN54="V1",'Création champs PV'!AN54="V2"),"V",IF('Création champs PV'!AN54="B1","B",IF('Création champs PV'!AN54="B2","B",IF('Création champs PV'!AN54="1a","1a","")))))</f>
        <v/>
      </c>
      <c r="AO49" s="27" t="str">
        <f>IF('Création champs PV'!AO54=1,1,IF(OR('Création champs PV'!AO54="V1",'Création champs PV'!AO54="V2"),"V",IF('Création champs PV'!AO54="B1","B",IF('Création champs PV'!AO54="B2","B",IF('Création champs PV'!AO54="1a","1a","")))))</f>
        <v/>
      </c>
      <c r="AP49" s="27" t="str">
        <f>IF('Création champs PV'!AP54=1,1,IF(OR('Création champs PV'!AP54="V1",'Création champs PV'!AP54="V2"),"V",IF('Création champs PV'!AP54="B1","B",IF('Création champs PV'!AP54="B2","B",IF('Création champs PV'!AP54="1a","1a","")))))</f>
        <v/>
      </c>
      <c r="AQ49" s="27" t="str">
        <f>IF('Création champs PV'!AQ54=1,1,IF(OR('Création champs PV'!AQ54="V1",'Création champs PV'!AQ54="V2"),"V",IF('Création champs PV'!AQ54="B1","B",IF('Création champs PV'!AQ54="B2","B",IF('Création champs PV'!AQ54="1a","1a","")))))</f>
        <v/>
      </c>
      <c r="AR49" s="27" t="str">
        <f>IF('Création champs PV'!AR54=1,1,IF(OR('Création champs PV'!AR54="V1",'Création champs PV'!AR54="V2"),"V",IF('Création champs PV'!AR54="B1","B",IF('Création champs PV'!AR54="B2","B",IF('Création champs PV'!AR54="1a","1a","")))))</f>
        <v/>
      </c>
      <c r="AS49" s="27" t="str">
        <f>IF('Création champs PV'!AS54=1,1,IF(OR('Création champs PV'!AS54="V1",'Création champs PV'!AS54="V2"),"V",IF('Création champs PV'!AS54="B1","B",IF('Création champs PV'!AS54="B2","B",IF('Création champs PV'!AS54="1a","1a","")))))</f>
        <v/>
      </c>
      <c r="AT49" s="27" t="str">
        <f>IF('Création champs PV'!AT54=1,1,IF(OR('Création champs PV'!AT54="V1",'Création champs PV'!AT54="V2"),"V",IF('Création champs PV'!AT54="B1","B",IF('Création champs PV'!AT54="B2","B",IF('Création champs PV'!AT54="1a","1a","")))))</f>
        <v/>
      </c>
      <c r="AU49" s="27" t="str">
        <f>IF('Création champs PV'!AU54=1,1,IF(OR('Création champs PV'!AU54="V1",'Création champs PV'!AU54="V2"),"V",IF('Création champs PV'!AU54="B1","B",IF('Création champs PV'!AU54="B2","B",IF('Création champs PV'!AU54="1a","1a","")))))</f>
        <v/>
      </c>
      <c r="AV49" s="27" t="str">
        <f>IF('Création champs PV'!AV54=1,1,IF(OR('Création champs PV'!AV54="V1",'Création champs PV'!AV54="V2"),"V",IF('Création champs PV'!AV54="B1","B",IF('Création champs PV'!AV54="B2","B",IF('Création champs PV'!AV54="1a","1a","")))))</f>
        <v/>
      </c>
      <c r="AW49" s="27" t="str">
        <f>IF('Création champs PV'!AW54=1,1,IF(OR('Création champs PV'!AW54="V1",'Création champs PV'!AW54="V2"),"V",IF('Création champs PV'!AW54="B1","B",IF('Création champs PV'!AW54="B2","B",IF('Création champs PV'!AW54="1a","1a","")))))</f>
        <v/>
      </c>
      <c r="AX49" s="27" t="str">
        <f>IF('Création champs PV'!AX54=1,1,IF(OR('Création champs PV'!AX54="V1",'Création champs PV'!AX54="V2"),"V",IF('Création champs PV'!AX54="B1","B",IF('Création champs PV'!AX54="B2","B",IF('Création champs PV'!AX54="1a","1a","")))))</f>
        <v/>
      </c>
      <c r="AY49" s="27" t="str">
        <f>IF('Création champs PV'!AY54=1,1,IF(OR('Création champs PV'!AY54="V1",'Création champs PV'!AY54="V2"),"V",IF('Création champs PV'!AY54="B1","B",IF('Création champs PV'!AY54="B2","B",IF('Création champs PV'!AY54="1a","1a","")))))</f>
        <v/>
      </c>
      <c r="AZ49" s="27" t="str">
        <f>IF('Création champs PV'!AZ54=1,1,IF(OR('Création champs PV'!AZ54="V1",'Création champs PV'!AZ54="V2"),"V",IF('Création champs PV'!AZ54="B1","B",IF('Création champs PV'!AZ54="B2","B",IF('Création champs PV'!AZ54="1a","1a","")))))</f>
        <v/>
      </c>
      <c r="BA49" s="27" t="str">
        <f>IF('Création champs PV'!BA54=1,1,IF(OR('Création champs PV'!BA54="V1",'Création champs PV'!BA54="V2"),"V",IF('Création champs PV'!BA54="B1","B",IF('Création champs PV'!BA54="B2","B",IF('Création champs PV'!BA54="1a","1a","")))))</f>
        <v/>
      </c>
      <c r="BB49" s="27" t="str">
        <f>IF('Création champs PV'!BB54=1,1,IF(OR('Création champs PV'!BB54="V1",'Création champs PV'!BB54="V2"),"V",IF('Création champs PV'!BB54="B1","B",IF('Création champs PV'!BB54="B2","B",IF('Création champs PV'!BB54="1a","1a","")))))</f>
        <v/>
      </c>
      <c r="BC49" s="27" t="str">
        <f>IF('Création champs PV'!BC54=1,1,IF(OR('Création champs PV'!BC54="V1",'Création champs PV'!BC54="V2"),"V",IF('Création champs PV'!BC54="B1","B",IF('Création champs PV'!BC54="B2","B",IF('Création champs PV'!BC54="1a","1a","")))))</f>
        <v/>
      </c>
      <c r="BD49" s="27" t="str">
        <f>IF('Création champs PV'!BD54=1,1,IF(OR('Création champs PV'!BD54="V1",'Création champs PV'!BD54="V2"),"V",IF('Création champs PV'!BD54="B1","B",IF('Création champs PV'!BD54="B2","B",IF('Création champs PV'!BD54="1a","1a","")))))</f>
        <v/>
      </c>
      <c r="BE49" s="27" t="str">
        <f>IF('Création champs PV'!BE54=1,1,IF(OR('Création champs PV'!BE54="V1",'Création champs PV'!BE54="V2"),"V",IF('Création champs PV'!BE54="B1","B",IF('Création champs PV'!BE54="B2","B",IF('Création champs PV'!BE54="1a","1a","")))))</f>
        <v/>
      </c>
      <c r="BF49" s="27" t="str">
        <f>IF('Création champs PV'!BF54=1,1,IF(OR('Création champs PV'!BF54="V1",'Création champs PV'!BF54="V2"),"V",IF('Création champs PV'!BF54="B1","B",IF('Création champs PV'!BF54="B2","B",IF('Création champs PV'!BF54="1a","1a","")))))</f>
        <v/>
      </c>
      <c r="BG49" s="27" t="str">
        <f>IF('Création champs PV'!BG54=1,1,IF(OR('Création champs PV'!BG54="V1",'Création champs PV'!BG54="V2"),"V",IF('Création champs PV'!BG54="B1","B",IF('Création champs PV'!BG54="B2","B",IF('Création champs PV'!BG54="1a","1a","")))))</f>
        <v/>
      </c>
      <c r="BH49" s="27" t="str">
        <f>IF('Création champs PV'!BH54=1,1,IF(OR('Création champs PV'!BH54="V1",'Création champs PV'!BH54="V2"),"V",IF('Création champs PV'!BH54="B1","B",IF('Création champs PV'!BH54="B2","B",IF('Création champs PV'!BH54="1a","1a","")))))</f>
        <v/>
      </c>
      <c r="BI49" s="27" t="str">
        <f>IF('Création champs PV'!BI54=1,1,IF(OR('Création champs PV'!BI54="V1",'Création champs PV'!BI54="V2"),"V",IF('Création champs PV'!BI54="B1","B",IF('Création champs PV'!BI54="B2","B",IF('Création champs PV'!BI54="1a","1a","")))))</f>
        <v/>
      </c>
      <c r="BJ49" s="27" t="str">
        <f>IF('Création champs PV'!BJ54=1,1,IF(OR('Création champs PV'!BJ54="V1",'Création champs PV'!BJ54="V2"),"V",IF('Création champs PV'!BJ54="B1","B",IF('Création champs PV'!BJ54="B2","B",IF('Création champs PV'!BJ54="1a","1a","")))))</f>
        <v/>
      </c>
      <c r="BK49" s="27" t="str">
        <f>IF('Création champs PV'!BK54=1,1,IF(OR('Création champs PV'!BK54="V1",'Création champs PV'!BK54="V2"),"V",IF('Création champs PV'!BK54="B1","B",IF('Création champs PV'!BK54="B2","B",IF('Création champs PV'!BK54="1a","1a","")))))</f>
        <v/>
      </c>
      <c r="BL49" s="27" t="str">
        <f>IF('Création champs PV'!BL54=1,1,IF(OR('Création champs PV'!BL54="V1",'Création champs PV'!BL54="V2"),"V",IF('Création champs PV'!BL54="B1","B",IF('Création champs PV'!BL54="B2","B",IF('Création champs PV'!BL54="1a","1a","")))))</f>
        <v/>
      </c>
      <c r="BM49" s="27" t="str">
        <f>IF('Création champs PV'!BM54=1,1,IF(OR('Création champs PV'!BM54="V1",'Création champs PV'!BM54="V2"),"V",IF('Création champs PV'!BM54="B1","B",IF('Création champs PV'!BM54="B2","B",IF('Création champs PV'!BM54="1a","1a","")))))</f>
        <v/>
      </c>
      <c r="BN49" s="27" t="str">
        <f>IF('Création champs PV'!BN54=1,1,IF(OR('Création champs PV'!BN54="V1",'Création champs PV'!BN54="V2"),"V",IF('Création champs PV'!BN54="B1","B",IF('Création champs PV'!BN54="B2","B",IF('Création champs PV'!BN54="1a","1a","")))))</f>
        <v/>
      </c>
      <c r="BO49" s="27" t="str">
        <f>IF('Création champs PV'!BO54=1,1,IF(OR('Création champs PV'!BO54="V1",'Création champs PV'!BO54="V2"),"V",IF('Création champs PV'!BO54="B1","B",IF('Création champs PV'!BO54="B2","B",IF('Création champs PV'!BO54="1a","1a","")))))</f>
        <v/>
      </c>
      <c r="BP49" s="27" t="str">
        <f>IF('Création champs PV'!BP54=1,1,IF(OR('Création champs PV'!BP54="V1",'Création champs PV'!BP54="V2"),"V",IF('Création champs PV'!BP54="B1","B",IF('Création champs PV'!BP54="B2","B",IF('Création champs PV'!BP54="1a","1a","")))))</f>
        <v/>
      </c>
      <c r="BQ49" s="27" t="str">
        <f>IF('Création champs PV'!BQ54=1,1,IF(OR('Création champs PV'!BQ54="V1",'Création champs PV'!BQ54="V2"),"V",IF('Création champs PV'!BQ54="B1","B",IF('Création champs PV'!BQ54="B2","B",IF('Création champs PV'!BQ54="1a","1a","")))))</f>
        <v/>
      </c>
      <c r="BR49" s="27" t="str">
        <f>IF('Création champs PV'!BR54=1,1,IF(OR('Création champs PV'!BR54="V1",'Création champs PV'!BR54="V2"),"V",IF('Création champs PV'!BR54="B1","B",IF('Création champs PV'!BR54="B2","B",IF('Création champs PV'!BR54="1a","1a","")))))</f>
        <v/>
      </c>
      <c r="BS49" s="27" t="str">
        <f>IF('Création champs PV'!BS54=1,1,IF(OR('Création champs PV'!BS54="V1",'Création champs PV'!BS54="V2"),"V",IF('Création champs PV'!BS54="B1","B",IF('Création champs PV'!BS54="B2","B",IF('Création champs PV'!BS54="1a","1a","")))))</f>
        <v/>
      </c>
      <c r="BT49" s="27" t="str">
        <f>IF('Création champs PV'!BT54=1,1,IF(OR('Création champs PV'!BT54="V1",'Création champs PV'!BT54="V2"),"V",IF('Création champs PV'!BT54="B1","B",IF('Création champs PV'!BT54="B2","B",IF('Création champs PV'!BT54="1a","1a","")))))</f>
        <v/>
      </c>
      <c r="BU49" s="27" t="str">
        <f>IF('Création champs PV'!BU54=1,1,IF(OR('Création champs PV'!BU54="V1",'Création champs PV'!BU54="V2"),"V",IF('Création champs PV'!BU54="B1","B",IF('Création champs PV'!BU54="B2","B",IF('Création champs PV'!BU54="1a","1a","")))))</f>
        <v/>
      </c>
      <c r="BV49" s="27" t="str">
        <f>IF('Création champs PV'!BV54=1,1,IF(OR('Création champs PV'!BV54="V1",'Création champs PV'!BV54="V2"),"V",IF('Création champs PV'!BV54="B1","B",IF('Création champs PV'!BV54="B2","B",IF('Création champs PV'!BV54="1a","1a","")))))</f>
        <v/>
      </c>
      <c r="BW49" s="27" t="str">
        <f>IF('Création champs PV'!BW54=1,1,IF(OR('Création champs PV'!BW54="V1",'Création champs PV'!BW54="V2"),"V",IF('Création champs PV'!BW54="B1","B",IF('Création champs PV'!BW54="B2","B",IF('Création champs PV'!BW54="1a","1a","")))))</f>
        <v/>
      </c>
      <c r="BX49" s="27" t="str">
        <f>IF('Création champs PV'!BX54=1,1,IF(OR('Création champs PV'!BX54="V1",'Création champs PV'!BX54="V2"),"V",IF('Création champs PV'!BX54="B1","B",IF('Création champs PV'!BX54="B2","B",IF('Création champs PV'!BX54="1a","1a","")))))</f>
        <v/>
      </c>
      <c r="BY49" s="27" t="str">
        <f>IF('Création champs PV'!BY54=1,1,IF(OR('Création champs PV'!BY54="V1",'Création champs PV'!BY54="V2"),"V",IF('Création champs PV'!BY54="B1","B",IF('Création champs PV'!BY54="B2","B",IF('Création champs PV'!BY54="1a","1a","")))))</f>
        <v/>
      </c>
      <c r="BZ49" s="27" t="str">
        <f>IF('Création champs PV'!BZ54=1,1,IF(OR('Création champs PV'!BZ54="V1",'Création champs PV'!BZ54="V2"),"V",IF('Création champs PV'!BZ54="B1","B",IF('Création champs PV'!BZ54="B2","B",IF('Création champs PV'!BZ54="1a","1a","")))))</f>
        <v/>
      </c>
      <c r="CA49" s="27" t="str">
        <f>IF('Création champs PV'!CA54=1,1,IF(OR('Création champs PV'!CA54="V1",'Création champs PV'!CA54="V2"),"V",IF('Création champs PV'!CA54="B1","B",IF('Création champs PV'!CA54="B2","B",IF('Création champs PV'!CA54="1a","1a","")))))</f>
        <v/>
      </c>
      <c r="CB49" s="27" t="str">
        <f>IF('Création champs PV'!CB54=1,1,IF(OR('Création champs PV'!CB54="V1",'Création champs PV'!CB54="V2"),"V",IF('Création champs PV'!CB54="B1","B",IF('Création champs PV'!CB54="B2","B",IF('Création champs PV'!CB54="1a","1a","")))))</f>
        <v/>
      </c>
      <c r="CC49" s="27" t="str">
        <f>IF('Création champs PV'!CC54=1,1,IF(OR('Création champs PV'!CC54="V1",'Création champs PV'!CC54="V2"),"V",IF('Création champs PV'!CC54="B1","B",IF('Création champs PV'!CC54="B2","B",IF('Création champs PV'!CC54="1a","1a","")))))</f>
        <v/>
      </c>
      <c r="CD49" s="27" t="str">
        <f>IF('Création champs PV'!CD54=1,1,IF(OR('Création champs PV'!CD54="V1",'Création champs PV'!CD54="V2"),"V",IF('Création champs PV'!CD54="B1","B",IF('Création champs PV'!CD54="B2","B",IF('Création champs PV'!CD54="1a","1a","")))))</f>
        <v/>
      </c>
      <c r="CE49" s="27" t="str">
        <f>IF('Création champs PV'!CE54=1,1,IF(OR('Création champs PV'!CE54="V1",'Création champs PV'!CE54="V2"),"V",IF('Création champs PV'!CE54="B1","B",IF('Création champs PV'!CE54="B2","B",IF('Création champs PV'!CE54="1a","1a","")))))</f>
        <v/>
      </c>
      <c r="CF49" s="27" t="str">
        <f>IF('Création champs PV'!CF54=1,1,IF(OR('Création champs PV'!CF54="V1",'Création champs PV'!CF54="V2"),"V",IF('Création champs PV'!CF54="B1","B",IF('Création champs PV'!CF54="B2","B",IF('Création champs PV'!CF54="1a","1a","")))))</f>
        <v/>
      </c>
      <c r="CG49" s="27" t="str">
        <f>IF('Création champs PV'!CG54=1,1,IF(OR('Création champs PV'!CG54="V1",'Création champs PV'!CG54="V2"),"V",IF('Création champs PV'!CG54="B1","B",IF('Création champs PV'!CG54="B2","B",IF('Création champs PV'!CG54="1a","1a","")))))</f>
        <v/>
      </c>
      <c r="CH49" s="27" t="str">
        <f>IF('Création champs PV'!CH54=1,1,IF(OR('Création champs PV'!CH54="V1",'Création champs PV'!CH54="V2"),"V",IF('Création champs PV'!CH54="B1","B",IF('Création champs PV'!CH54="B2","B",IF('Création champs PV'!CH54="1a","1a","")))))</f>
        <v/>
      </c>
      <c r="CI49" s="27" t="str">
        <f>IF('Création champs PV'!CI54=1,1,IF(OR('Création champs PV'!CI54="V1",'Création champs PV'!CI54="V2"),"V",IF('Création champs PV'!CI54="B1","B",IF('Création champs PV'!CI54="B2","B",IF('Création champs PV'!CI54="1a","1a","")))))</f>
        <v/>
      </c>
      <c r="CJ49" s="27" t="str">
        <f>IF('Création champs PV'!CJ54=1,1,IF(OR('Création champs PV'!CJ54="V1",'Création champs PV'!CJ54="V2"),"V",IF('Création champs PV'!CJ54="B1","B",IF('Création champs PV'!CJ54="B2","B",IF('Création champs PV'!CJ54="1a","1a","")))))</f>
        <v/>
      </c>
      <c r="CK49" s="27" t="str">
        <f>IF('Création champs PV'!CK54=1,1,IF(OR('Création champs PV'!CK54="V1",'Création champs PV'!CK54="V2"),"V",IF('Création champs PV'!CK54="B1","B",IF('Création champs PV'!CK54="B2","B",IF('Création champs PV'!CK54="1a","1a","")))))</f>
        <v/>
      </c>
      <c r="CL49" s="27" t="str">
        <f>IF('Création champs PV'!CL54=1,1,IF(OR('Création champs PV'!CL54="V1",'Création champs PV'!CL54="V2"),"V",IF('Création champs PV'!CL54="B1","B",IF('Création champs PV'!CL54="B2","B",IF('Création champs PV'!CL54="1a","1a","")))))</f>
        <v/>
      </c>
      <c r="CM49" s="27" t="str">
        <f>IF('Création champs PV'!CM54=1,1,IF(OR('Création champs PV'!CM54="V1",'Création champs PV'!CM54="V2"),"V",IF('Création champs PV'!CM54="B1","B",IF('Création champs PV'!CM54="B2","B",IF('Création champs PV'!CM54="1a","1a","")))))</f>
        <v/>
      </c>
      <c r="CN49" s="27" t="str">
        <f>IF('Création champs PV'!CN54=1,1,IF(OR('Création champs PV'!CN54="V1",'Création champs PV'!CN54="V2"),"V",IF('Création champs PV'!CN54="B1","B",IF('Création champs PV'!CN54="B2","B",IF('Création champs PV'!CN54="1a","1a","")))))</f>
        <v/>
      </c>
      <c r="CO49" s="27" t="str">
        <f>IF('Création champs PV'!CO54=1,1,IF(OR('Création champs PV'!CO54="V1",'Création champs PV'!CO54="V2"),"V",IF('Création champs PV'!CO54="B1","B",IF('Création champs PV'!CO54="B2","B",IF('Création champs PV'!CO54="1a","1a","")))))</f>
        <v/>
      </c>
      <c r="CP49" s="27" t="str">
        <f>IF('Création champs PV'!CP54=1,1,IF(OR('Création champs PV'!CP54="V1",'Création champs PV'!CP54="V2"),"V",IF('Création champs PV'!CP54="B1","B",IF('Création champs PV'!CP54="B2","B",IF('Création champs PV'!CP54="1a","1a","")))))</f>
        <v/>
      </c>
      <c r="CQ49" s="27" t="str">
        <f>IF('Création champs PV'!CQ54=1,1,IF(OR('Création champs PV'!CQ54="V1",'Création champs PV'!CQ54="V2"),"V",IF('Création champs PV'!CQ54="B1","B",IF('Création champs PV'!CQ54="B2","B",IF('Création champs PV'!CQ54="1a","1a","")))))</f>
        <v/>
      </c>
      <c r="CR49" s="27" t="str">
        <f>IF('Création champs PV'!CR54=1,1,IF(OR('Création champs PV'!CR54="V1",'Création champs PV'!CR54="V2"),"V",IF('Création champs PV'!CR54="B1","B",IF('Création champs PV'!CR54="B2","B",IF('Création champs PV'!CR54="1a","1a","")))))</f>
        <v/>
      </c>
      <c r="CS49" s="27" t="str">
        <f>IF('Création champs PV'!CS54=1,1,IF(OR('Création champs PV'!CS54="V1",'Création champs PV'!CS54="V2"),"V",IF('Création champs PV'!CS54="B1","B",IF('Création champs PV'!CS54="B2","B",IF('Création champs PV'!CS54="1a","1a","")))))</f>
        <v/>
      </c>
      <c r="CT49" s="27" t="str">
        <f>IF('Création champs PV'!CT54=1,1,IF(OR('Création champs PV'!CT54="V1",'Création champs PV'!CT54="V2"),"V",IF('Création champs PV'!CT54="B1","B",IF('Création champs PV'!CT54="B2","B",IF('Création champs PV'!CT54="1a","1a","")))))</f>
        <v/>
      </c>
      <c r="CU49" s="27" t="str">
        <f>IF('Création champs PV'!CU54=1,1,IF(OR('Création champs PV'!CU54="V1",'Création champs PV'!CU54="V2"),"V",IF('Création champs PV'!CU54="B1","B",IF('Création champs PV'!CU54="B2","B",IF('Création champs PV'!CU54="1a","1a","")))))</f>
        <v/>
      </c>
      <c r="CV49" s="27" t="str">
        <f>IF('Création champs PV'!CV54=1,1,IF(OR('Création champs PV'!CV54="V1",'Création champs PV'!CV54="V2"),"V",IF('Création champs PV'!CV54="B1","B",IF('Création champs PV'!CV54="B2","B",IF('Création champs PV'!CV54="1a","1a","")))))</f>
        <v/>
      </c>
      <c r="CW49" s="27" t="str">
        <f>IF('Création champs PV'!CW54=1,1,IF(OR('Création champs PV'!CW54="V1",'Création champs PV'!CW54="V2"),"V",IF('Création champs PV'!CW54="B1","B",IF('Création champs PV'!CW54="B2","B",IF('Création champs PV'!CW54="1a","1a","")))))</f>
        <v/>
      </c>
      <c r="CX49" s="27" t="str">
        <f>IF('Création champs PV'!CX54=1,1,IF(OR('Création champs PV'!CX54="V1",'Création champs PV'!CX54="V2"),"V",IF('Création champs PV'!CX54="B1","B",IF('Création champs PV'!CX54="B2","B",IF('Création champs PV'!CX54="1a","1a","")))))</f>
        <v/>
      </c>
      <c r="CY49" s="27" t="str">
        <f>IF('Création champs PV'!CY54=1,1,IF(OR('Création champs PV'!CY54="V1",'Création champs PV'!CY54="V2"),"V",IF('Création champs PV'!CY54="B1","B",IF('Création champs PV'!CY54="B2","B",IF('Création champs PV'!CY54="1a","1a","")))))</f>
        <v/>
      </c>
      <c r="CZ49" s="27" t="str">
        <f>IF('Création champs PV'!CZ54=1,1,IF(OR('Création champs PV'!CZ54="V1",'Création champs PV'!CZ54="V2"),"V",IF('Création champs PV'!CZ54="B1","B",IF('Création champs PV'!CZ54="B2","B",IF('Création champs PV'!CZ54="1a","1a","")))))</f>
        <v/>
      </c>
      <c r="DA49" s="27" t="str">
        <f>IF('Création champs PV'!DA54=1,1,IF(OR('Création champs PV'!DA54="V1",'Création champs PV'!DA54="V2"),"V",IF('Création champs PV'!DA54="B1","B",IF('Création champs PV'!DA54="B2","B",IF('Création champs PV'!DA54="1a","1a","")))))</f>
        <v/>
      </c>
      <c r="DB49" s="27" t="str">
        <f>IF('Création champs PV'!DB54=1,1,IF(OR('Création champs PV'!DB54="V1",'Création champs PV'!DB54="V2"),"V",IF('Création champs PV'!DB54="B1","B",IF('Création champs PV'!DB54="B2","B",IF('Création champs PV'!DB54="1a","1a","")))))</f>
        <v/>
      </c>
      <c r="DC49" s="27" t="str">
        <f>IF('Création champs PV'!DC54=1,1,IF(OR('Création champs PV'!DC54="V1",'Création champs PV'!DC54="V2"),"V",IF('Création champs PV'!DC54="B1","B",IF('Création champs PV'!DC54="B2","B",IF('Création champs PV'!DC54="1a","1a","")))))</f>
        <v/>
      </c>
      <c r="DD49" s="28" t="str">
        <f>IF('Création champs PV'!DD54=1,1,IF(OR('Création champs PV'!DD54="V1",'Création champs PV'!DD54="V2"),"V",IF('Création champs PV'!DD54="B1","B",IF('Création champs PV'!DD54="B2","B",IF('Création champs PV'!DD54="1a","1a","")))))</f>
        <v/>
      </c>
      <c r="DE49" s="37"/>
    </row>
    <row r="50" spans="2:110" ht="21" customHeight="1" x14ac:dyDescent="0.35">
      <c r="B50" s="36"/>
      <c r="C50" s="26" t="str">
        <f>IF('Création champs PV'!C55=1,1,IF(OR('Création champs PV'!C55="V1",'Création champs PV'!C55="V2"),"V",IF('Création champs PV'!C55="B1","B",IF('Création champs PV'!C55="B2","B",IF('Création champs PV'!C55="1a","1a","")))))</f>
        <v/>
      </c>
      <c r="D50" s="27" t="str">
        <f>IF('Création champs PV'!D55=1,1,IF(OR('Création champs PV'!D55="V1",'Création champs PV'!D55="V2"),"V",IF('Création champs PV'!D55="B1","B",IF('Création champs PV'!D55="B2","B",IF('Création champs PV'!D55="1a","1a","")))))</f>
        <v/>
      </c>
      <c r="E50" s="27" t="str">
        <f>IF('Création champs PV'!E55=1,1,IF(OR('Création champs PV'!E55="V1",'Création champs PV'!E55="V2"),"V",IF('Création champs PV'!E55="B1","B",IF('Création champs PV'!E55="B2","B",IF('Création champs PV'!E55="1a","1a","")))))</f>
        <v/>
      </c>
      <c r="F50" s="27" t="str">
        <f>IF('Création champs PV'!F55=1,1,IF(OR('Création champs PV'!F55="V1",'Création champs PV'!F55="V2"),"V",IF('Création champs PV'!F55="B1","B",IF('Création champs PV'!F55="B2","B",IF('Création champs PV'!F55="1a","1a","")))))</f>
        <v/>
      </c>
      <c r="G50" s="27" t="str">
        <f>IF('Création champs PV'!G55=1,1,IF(OR('Création champs PV'!G55="V1",'Création champs PV'!G55="V2"),"V",IF('Création champs PV'!G55="B1","B",IF('Création champs PV'!G55="B2","B",IF('Création champs PV'!G55="1a","1a","")))))</f>
        <v/>
      </c>
      <c r="H50" s="27" t="str">
        <f>IF('Création champs PV'!H55=1,1,IF(OR('Création champs PV'!H55="V1",'Création champs PV'!H55="V2"),"V",IF('Création champs PV'!H55="B1","B",IF('Création champs PV'!H55="B2","B",IF('Création champs PV'!H55="1a","1a","")))))</f>
        <v/>
      </c>
      <c r="I50" s="27" t="str">
        <f>IF('Création champs PV'!I55=1,1,IF(OR('Création champs PV'!I55="V1",'Création champs PV'!I55="V2"),"V",IF('Création champs PV'!I55="B1","B",IF('Création champs PV'!I55="B2","B",IF('Création champs PV'!I55="1a","1a","")))))</f>
        <v/>
      </c>
      <c r="J50" s="27" t="str">
        <f>IF('Création champs PV'!J55=1,1,IF(OR('Création champs PV'!J55="V1",'Création champs PV'!J55="V2"),"V",IF('Création champs PV'!J55="B1","B",IF('Création champs PV'!J55="B2","B",IF('Création champs PV'!J55="1a","1a","")))))</f>
        <v/>
      </c>
      <c r="K50" s="27" t="str">
        <f>IF('Création champs PV'!K55=1,1,IF(OR('Création champs PV'!K55="V1",'Création champs PV'!K55="V2"),"V",IF('Création champs PV'!K55="B1","B",IF('Création champs PV'!K55="B2","B",IF('Création champs PV'!K55="1a","1a","")))))</f>
        <v/>
      </c>
      <c r="L50" s="27" t="str">
        <f>IF('Création champs PV'!L55=1,1,IF(OR('Création champs PV'!L55="V1",'Création champs PV'!L55="V2"),"V",IF('Création champs PV'!L55="B1","B",IF('Création champs PV'!L55="B2","B",IF('Création champs PV'!L55="1a","1a","")))))</f>
        <v/>
      </c>
      <c r="M50" s="27" t="str">
        <f>IF('Création champs PV'!M55=1,1,IF(OR('Création champs PV'!M55="V1",'Création champs PV'!M55="V2"),"V",IF('Création champs PV'!M55="B1","B",IF('Création champs PV'!M55="B2","B",IF('Création champs PV'!M55="1a","1a","")))))</f>
        <v/>
      </c>
      <c r="N50" s="27" t="str">
        <f>IF('Création champs PV'!N55=1,1,IF(OR('Création champs PV'!N55="V1",'Création champs PV'!N55="V2"),"V",IF('Création champs PV'!N55="B1","B",IF('Création champs PV'!N55="B2","B",IF('Création champs PV'!N55="1a","1a","")))))</f>
        <v/>
      </c>
      <c r="O50" s="27" t="str">
        <f>IF('Création champs PV'!O55=1,1,IF(OR('Création champs PV'!O55="V1",'Création champs PV'!O55="V2"),"V",IF('Création champs PV'!O55="B1","B",IF('Création champs PV'!O55="B2","B",IF('Création champs PV'!O55="1a","1a","")))))</f>
        <v/>
      </c>
      <c r="P50" s="27" t="str">
        <f>IF('Création champs PV'!P55=1,1,IF(OR('Création champs PV'!P55="V1",'Création champs PV'!P55="V2"),"V",IF('Création champs PV'!P55="B1","B",IF('Création champs PV'!P55="B2","B",IF('Création champs PV'!P55="1a","1a","")))))</f>
        <v/>
      </c>
      <c r="Q50" s="27" t="str">
        <f>IF('Création champs PV'!Q55=1,1,IF(OR('Création champs PV'!Q55="V1",'Création champs PV'!Q55="V2"),"V",IF('Création champs PV'!Q55="B1","B",IF('Création champs PV'!Q55="B2","B",IF('Création champs PV'!Q55="1a","1a","")))))</f>
        <v/>
      </c>
      <c r="R50" s="27" t="str">
        <f>IF('Création champs PV'!R55=1,1,IF(OR('Création champs PV'!R55="V1",'Création champs PV'!R55="V2"),"V",IF('Création champs PV'!R55="B1","B",IF('Création champs PV'!R55="B2","B",IF('Création champs PV'!R55="1a","1a","")))))</f>
        <v/>
      </c>
      <c r="S50" s="27" t="str">
        <f>IF('Création champs PV'!S55=1,1,IF(OR('Création champs PV'!S55="V1",'Création champs PV'!S55="V2"),"V",IF('Création champs PV'!S55="B1","B",IF('Création champs PV'!S55="B2","B",IF('Création champs PV'!S55="1a","1a","")))))</f>
        <v/>
      </c>
      <c r="T50" s="27" t="str">
        <f>IF('Création champs PV'!T55=1,1,IF(OR('Création champs PV'!T55="V1",'Création champs PV'!T55="V2"),"V",IF('Création champs PV'!T55="B1","B",IF('Création champs PV'!T55="B2","B",IF('Création champs PV'!T55="1a","1a","")))))</f>
        <v/>
      </c>
      <c r="U50" s="27" t="str">
        <f>IF('Création champs PV'!U55=1,1,IF(OR('Création champs PV'!U55="V1",'Création champs PV'!U55="V2"),"V",IF('Création champs PV'!U55="B1","B",IF('Création champs PV'!U55="B2","B",IF('Création champs PV'!U55="1a","1a","")))))</f>
        <v/>
      </c>
      <c r="V50" s="27" t="str">
        <f>IF('Création champs PV'!V55=1,1,IF(OR('Création champs PV'!V55="V1",'Création champs PV'!V55="V2"),"V",IF('Création champs PV'!V55="B1","B",IF('Création champs PV'!V55="B2","B",IF('Création champs PV'!V55="1a","1a","")))))</f>
        <v/>
      </c>
      <c r="W50" s="27" t="str">
        <f>IF('Création champs PV'!W55=1,1,IF(OR('Création champs PV'!W55="V1",'Création champs PV'!W55="V2"),"V",IF('Création champs PV'!W55="B1","B",IF('Création champs PV'!W55="B2","B",IF('Création champs PV'!W55="1a","1a","")))))</f>
        <v/>
      </c>
      <c r="X50" s="27" t="str">
        <f>IF('Création champs PV'!X55=1,1,IF(OR('Création champs PV'!X55="V1",'Création champs PV'!X55="V2"),"V",IF('Création champs PV'!X55="B1","B",IF('Création champs PV'!X55="B2","B",IF('Création champs PV'!X55="1a","1a","")))))</f>
        <v/>
      </c>
      <c r="Y50" s="27" t="str">
        <f>IF('Création champs PV'!Y55=1,1,IF(OR('Création champs PV'!Y55="V1",'Création champs PV'!Y55="V2"),"V",IF('Création champs PV'!Y55="B1","B",IF('Création champs PV'!Y55="B2","B",IF('Création champs PV'!Y55="1a","1a","")))))</f>
        <v/>
      </c>
      <c r="Z50" s="27" t="str">
        <f>IF('Création champs PV'!Z55=1,1,IF(OR('Création champs PV'!Z55="V1",'Création champs PV'!Z55="V2"),"V",IF('Création champs PV'!Z55="B1","B",IF('Création champs PV'!Z55="B2","B",IF('Création champs PV'!Z55="1a","1a","")))))</f>
        <v/>
      </c>
      <c r="AA50" s="27" t="str">
        <f>IF('Création champs PV'!AA55=1,1,IF(OR('Création champs PV'!AA55="V1",'Création champs PV'!AA55="V2"),"V",IF('Création champs PV'!AA55="B1","B",IF('Création champs PV'!AA55="B2","B",IF('Création champs PV'!AA55="1a","1a","")))))</f>
        <v/>
      </c>
      <c r="AB50" s="27" t="str">
        <f>IF('Création champs PV'!AB55=1,1,IF(OR('Création champs PV'!AB55="V1",'Création champs PV'!AB55="V2"),"V",IF('Création champs PV'!AB55="B1","B",IF('Création champs PV'!AB55="B2","B",IF('Création champs PV'!AB55="1a","1a","")))))</f>
        <v/>
      </c>
      <c r="AC50" s="27" t="str">
        <f>IF('Création champs PV'!AC55=1,1,IF(OR('Création champs PV'!AC55="V1",'Création champs PV'!AC55="V2"),"V",IF('Création champs PV'!AC55="B1","B",IF('Création champs PV'!AC55="B2","B",IF('Création champs PV'!AC55="1a","1a","")))))</f>
        <v/>
      </c>
      <c r="AD50" s="27" t="str">
        <f>IF('Création champs PV'!AD55=1,1,IF(OR('Création champs PV'!AD55="V1",'Création champs PV'!AD55="V2"),"V",IF('Création champs PV'!AD55="B1","B",IF('Création champs PV'!AD55="B2","B",IF('Création champs PV'!AD55="1a","1a","")))))</f>
        <v/>
      </c>
      <c r="AE50" s="27" t="str">
        <f>IF('Création champs PV'!AE55=1,1,IF(OR('Création champs PV'!AE55="V1",'Création champs PV'!AE55="V2"),"V",IF('Création champs PV'!AE55="B1","B",IF('Création champs PV'!AE55="B2","B",IF('Création champs PV'!AE55="1a","1a","")))))</f>
        <v/>
      </c>
      <c r="AF50" s="27" t="str">
        <f>IF('Création champs PV'!AF55=1,1,IF(OR('Création champs PV'!AF55="V1",'Création champs PV'!AF55="V2"),"V",IF('Création champs PV'!AF55="B1","B",IF('Création champs PV'!AF55="B2","B",IF('Création champs PV'!AF55="1a","1a","")))))</f>
        <v/>
      </c>
      <c r="AG50" s="27" t="str">
        <f>IF('Création champs PV'!AG55=1,1,IF(OR('Création champs PV'!AG55="V1",'Création champs PV'!AG55="V2"),"V",IF('Création champs PV'!AG55="B1","B",IF('Création champs PV'!AG55="B2","B",IF('Création champs PV'!AG55="1a","1a","")))))</f>
        <v/>
      </c>
      <c r="AH50" s="27" t="str">
        <f>IF('Création champs PV'!AH55=1,1,IF(OR('Création champs PV'!AH55="V1",'Création champs PV'!AH55="V2"),"V",IF('Création champs PV'!AH55="B1","B",IF('Création champs PV'!AH55="B2","B",IF('Création champs PV'!AH55="1a","1a","")))))</f>
        <v/>
      </c>
      <c r="AI50" s="27" t="str">
        <f>IF('Création champs PV'!AI55=1,1,IF(OR('Création champs PV'!AI55="V1",'Création champs PV'!AI55="V2"),"V",IF('Création champs PV'!AI55="B1","B",IF('Création champs PV'!AI55="B2","B",IF('Création champs PV'!AI55="1a","1a","")))))</f>
        <v/>
      </c>
      <c r="AJ50" s="27" t="str">
        <f>IF('Création champs PV'!AJ55=1,1,IF(OR('Création champs PV'!AJ55="V1",'Création champs PV'!AJ55="V2"),"V",IF('Création champs PV'!AJ55="B1","B",IF('Création champs PV'!AJ55="B2","B",IF('Création champs PV'!AJ55="1a","1a","")))))</f>
        <v/>
      </c>
      <c r="AK50" s="27" t="str">
        <f>IF('Création champs PV'!AK55=1,1,IF(OR('Création champs PV'!AK55="V1",'Création champs PV'!AK55="V2"),"V",IF('Création champs PV'!AK55="B1","B",IF('Création champs PV'!AK55="B2","B",IF('Création champs PV'!AK55="1a","1a","")))))</f>
        <v/>
      </c>
      <c r="AL50" s="27" t="str">
        <f>IF('Création champs PV'!AL55=1,1,IF(OR('Création champs PV'!AL55="V1",'Création champs PV'!AL55="V2"),"V",IF('Création champs PV'!AL55="B1","B",IF('Création champs PV'!AL55="B2","B",IF('Création champs PV'!AL55="1a","1a","")))))</f>
        <v/>
      </c>
      <c r="AM50" s="27" t="str">
        <f>IF('Création champs PV'!AM55=1,1,IF(OR('Création champs PV'!AM55="V1",'Création champs PV'!AM55="V2"),"V",IF('Création champs PV'!AM55="B1","B",IF('Création champs PV'!AM55="B2","B",IF('Création champs PV'!AM55="1a","1a","")))))</f>
        <v/>
      </c>
      <c r="AN50" s="27" t="str">
        <f>IF('Création champs PV'!AN55=1,1,IF(OR('Création champs PV'!AN55="V1",'Création champs PV'!AN55="V2"),"V",IF('Création champs PV'!AN55="B1","B",IF('Création champs PV'!AN55="B2","B",IF('Création champs PV'!AN55="1a","1a","")))))</f>
        <v/>
      </c>
      <c r="AO50" s="27" t="str">
        <f>IF('Création champs PV'!AO55=1,1,IF(OR('Création champs PV'!AO55="V1",'Création champs PV'!AO55="V2"),"V",IF('Création champs PV'!AO55="B1","B",IF('Création champs PV'!AO55="B2","B",IF('Création champs PV'!AO55="1a","1a","")))))</f>
        <v/>
      </c>
      <c r="AP50" s="27" t="str">
        <f>IF('Création champs PV'!AP55=1,1,IF(OR('Création champs PV'!AP55="V1",'Création champs PV'!AP55="V2"),"V",IF('Création champs PV'!AP55="B1","B",IF('Création champs PV'!AP55="B2","B",IF('Création champs PV'!AP55="1a","1a","")))))</f>
        <v/>
      </c>
      <c r="AQ50" s="27" t="str">
        <f>IF('Création champs PV'!AQ55=1,1,IF(OR('Création champs PV'!AQ55="V1",'Création champs PV'!AQ55="V2"),"V",IF('Création champs PV'!AQ55="B1","B",IF('Création champs PV'!AQ55="B2","B",IF('Création champs PV'!AQ55="1a","1a","")))))</f>
        <v/>
      </c>
      <c r="AR50" s="27" t="str">
        <f>IF('Création champs PV'!AR55=1,1,IF(OR('Création champs PV'!AR55="V1",'Création champs PV'!AR55="V2"),"V",IF('Création champs PV'!AR55="B1","B",IF('Création champs PV'!AR55="B2","B",IF('Création champs PV'!AR55="1a","1a","")))))</f>
        <v/>
      </c>
      <c r="AS50" s="27" t="str">
        <f>IF('Création champs PV'!AS55=1,1,IF(OR('Création champs PV'!AS55="V1",'Création champs PV'!AS55="V2"),"V",IF('Création champs PV'!AS55="B1","B",IF('Création champs PV'!AS55="B2","B",IF('Création champs PV'!AS55="1a","1a","")))))</f>
        <v/>
      </c>
      <c r="AT50" s="27" t="str">
        <f>IF('Création champs PV'!AT55=1,1,IF(OR('Création champs PV'!AT55="V1",'Création champs PV'!AT55="V2"),"V",IF('Création champs PV'!AT55="B1","B",IF('Création champs PV'!AT55="B2","B",IF('Création champs PV'!AT55="1a","1a","")))))</f>
        <v/>
      </c>
      <c r="AU50" s="27" t="str">
        <f>IF('Création champs PV'!AU55=1,1,IF(OR('Création champs PV'!AU55="V1",'Création champs PV'!AU55="V2"),"V",IF('Création champs PV'!AU55="B1","B",IF('Création champs PV'!AU55="B2","B",IF('Création champs PV'!AU55="1a","1a","")))))</f>
        <v/>
      </c>
      <c r="AV50" s="27" t="str">
        <f>IF('Création champs PV'!AV55=1,1,IF(OR('Création champs PV'!AV55="V1",'Création champs PV'!AV55="V2"),"V",IF('Création champs PV'!AV55="B1","B",IF('Création champs PV'!AV55="B2","B",IF('Création champs PV'!AV55="1a","1a","")))))</f>
        <v/>
      </c>
      <c r="AW50" s="27" t="str">
        <f>IF('Création champs PV'!AW55=1,1,IF(OR('Création champs PV'!AW55="V1",'Création champs PV'!AW55="V2"),"V",IF('Création champs PV'!AW55="B1","B",IF('Création champs PV'!AW55="B2","B",IF('Création champs PV'!AW55="1a","1a","")))))</f>
        <v/>
      </c>
      <c r="AX50" s="27" t="str">
        <f>IF('Création champs PV'!AX55=1,1,IF(OR('Création champs PV'!AX55="V1",'Création champs PV'!AX55="V2"),"V",IF('Création champs PV'!AX55="B1","B",IF('Création champs PV'!AX55="B2","B",IF('Création champs PV'!AX55="1a","1a","")))))</f>
        <v/>
      </c>
      <c r="AY50" s="27" t="str">
        <f>IF('Création champs PV'!AY55=1,1,IF(OR('Création champs PV'!AY55="V1",'Création champs PV'!AY55="V2"),"V",IF('Création champs PV'!AY55="B1","B",IF('Création champs PV'!AY55="B2","B",IF('Création champs PV'!AY55="1a","1a","")))))</f>
        <v/>
      </c>
      <c r="AZ50" s="27" t="str">
        <f>IF('Création champs PV'!AZ55=1,1,IF(OR('Création champs PV'!AZ55="V1",'Création champs PV'!AZ55="V2"),"V",IF('Création champs PV'!AZ55="B1","B",IF('Création champs PV'!AZ55="B2","B",IF('Création champs PV'!AZ55="1a","1a","")))))</f>
        <v/>
      </c>
      <c r="BA50" s="27" t="str">
        <f>IF('Création champs PV'!BA55=1,1,IF(OR('Création champs PV'!BA55="V1",'Création champs PV'!BA55="V2"),"V",IF('Création champs PV'!BA55="B1","B",IF('Création champs PV'!BA55="B2","B",IF('Création champs PV'!BA55="1a","1a","")))))</f>
        <v/>
      </c>
      <c r="BB50" s="27" t="str">
        <f>IF('Création champs PV'!BB55=1,1,IF(OR('Création champs PV'!BB55="V1",'Création champs PV'!BB55="V2"),"V",IF('Création champs PV'!BB55="B1","B",IF('Création champs PV'!BB55="B2","B",IF('Création champs PV'!BB55="1a","1a","")))))</f>
        <v/>
      </c>
      <c r="BC50" s="27" t="str">
        <f>IF('Création champs PV'!BC55=1,1,IF(OR('Création champs PV'!BC55="V1",'Création champs PV'!BC55="V2"),"V",IF('Création champs PV'!BC55="B1","B",IF('Création champs PV'!BC55="B2","B",IF('Création champs PV'!BC55="1a","1a","")))))</f>
        <v/>
      </c>
      <c r="BD50" s="27" t="str">
        <f>IF('Création champs PV'!BD55=1,1,IF(OR('Création champs PV'!BD55="V1",'Création champs PV'!BD55="V2"),"V",IF('Création champs PV'!BD55="B1","B",IF('Création champs PV'!BD55="B2","B",IF('Création champs PV'!BD55="1a","1a","")))))</f>
        <v/>
      </c>
      <c r="BE50" s="27" t="str">
        <f>IF('Création champs PV'!BE55=1,1,IF(OR('Création champs PV'!BE55="V1",'Création champs PV'!BE55="V2"),"V",IF('Création champs PV'!BE55="B1","B",IF('Création champs PV'!BE55="B2","B",IF('Création champs PV'!BE55="1a","1a","")))))</f>
        <v/>
      </c>
      <c r="BF50" s="27" t="str">
        <f>IF('Création champs PV'!BF55=1,1,IF(OR('Création champs PV'!BF55="V1",'Création champs PV'!BF55="V2"),"V",IF('Création champs PV'!BF55="B1","B",IF('Création champs PV'!BF55="B2","B",IF('Création champs PV'!BF55="1a","1a","")))))</f>
        <v/>
      </c>
      <c r="BG50" s="27" t="str">
        <f>IF('Création champs PV'!BG55=1,1,IF(OR('Création champs PV'!BG55="V1",'Création champs PV'!BG55="V2"),"V",IF('Création champs PV'!BG55="B1","B",IF('Création champs PV'!BG55="B2","B",IF('Création champs PV'!BG55="1a","1a","")))))</f>
        <v/>
      </c>
      <c r="BH50" s="27" t="str">
        <f>IF('Création champs PV'!BH55=1,1,IF(OR('Création champs PV'!BH55="V1",'Création champs PV'!BH55="V2"),"V",IF('Création champs PV'!BH55="B1","B",IF('Création champs PV'!BH55="B2","B",IF('Création champs PV'!BH55="1a","1a","")))))</f>
        <v/>
      </c>
      <c r="BI50" s="27" t="str">
        <f>IF('Création champs PV'!BI55=1,1,IF(OR('Création champs PV'!BI55="V1",'Création champs PV'!BI55="V2"),"V",IF('Création champs PV'!BI55="B1","B",IF('Création champs PV'!BI55="B2","B",IF('Création champs PV'!BI55="1a","1a","")))))</f>
        <v/>
      </c>
      <c r="BJ50" s="27" t="str">
        <f>IF('Création champs PV'!BJ55=1,1,IF(OR('Création champs PV'!BJ55="V1",'Création champs PV'!BJ55="V2"),"V",IF('Création champs PV'!BJ55="B1","B",IF('Création champs PV'!BJ55="B2","B",IF('Création champs PV'!BJ55="1a","1a","")))))</f>
        <v/>
      </c>
      <c r="BK50" s="27" t="str">
        <f>IF('Création champs PV'!BK55=1,1,IF(OR('Création champs PV'!BK55="V1",'Création champs PV'!BK55="V2"),"V",IF('Création champs PV'!BK55="B1","B",IF('Création champs PV'!BK55="B2","B",IF('Création champs PV'!BK55="1a","1a","")))))</f>
        <v/>
      </c>
      <c r="BL50" s="27" t="str">
        <f>IF('Création champs PV'!BL55=1,1,IF(OR('Création champs PV'!BL55="V1",'Création champs PV'!BL55="V2"),"V",IF('Création champs PV'!BL55="B1","B",IF('Création champs PV'!BL55="B2","B",IF('Création champs PV'!BL55="1a","1a","")))))</f>
        <v/>
      </c>
      <c r="BM50" s="27" t="str">
        <f>IF('Création champs PV'!BM55=1,1,IF(OR('Création champs PV'!BM55="V1",'Création champs PV'!BM55="V2"),"V",IF('Création champs PV'!BM55="B1","B",IF('Création champs PV'!BM55="B2","B",IF('Création champs PV'!BM55="1a","1a","")))))</f>
        <v/>
      </c>
      <c r="BN50" s="27" t="str">
        <f>IF('Création champs PV'!BN55=1,1,IF(OR('Création champs PV'!BN55="V1",'Création champs PV'!BN55="V2"),"V",IF('Création champs PV'!BN55="B1","B",IF('Création champs PV'!BN55="B2","B",IF('Création champs PV'!BN55="1a","1a","")))))</f>
        <v/>
      </c>
      <c r="BO50" s="27" t="str">
        <f>IF('Création champs PV'!BO55=1,1,IF(OR('Création champs PV'!BO55="V1",'Création champs PV'!BO55="V2"),"V",IF('Création champs PV'!BO55="B1","B",IF('Création champs PV'!BO55="B2","B",IF('Création champs PV'!BO55="1a","1a","")))))</f>
        <v/>
      </c>
      <c r="BP50" s="27" t="str">
        <f>IF('Création champs PV'!BP55=1,1,IF(OR('Création champs PV'!BP55="V1",'Création champs PV'!BP55="V2"),"V",IF('Création champs PV'!BP55="B1","B",IF('Création champs PV'!BP55="B2","B",IF('Création champs PV'!BP55="1a","1a","")))))</f>
        <v/>
      </c>
      <c r="BQ50" s="27" t="str">
        <f>IF('Création champs PV'!BQ55=1,1,IF(OR('Création champs PV'!BQ55="V1",'Création champs PV'!BQ55="V2"),"V",IF('Création champs PV'!BQ55="B1","B",IF('Création champs PV'!BQ55="B2","B",IF('Création champs PV'!BQ55="1a","1a","")))))</f>
        <v/>
      </c>
      <c r="BR50" s="27" t="str">
        <f>IF('Création champs PV'!BR55=1,1,IF(OR('Création champs PV'!BR55="V1",'Création champs PV'!BR55="V2"),"V",IF('Création champs PV'!BR55="B1","B",IF('Création champs PV'!BR55="B2","B",IF('Création champs PV'!BR55="1a","1a","")))))</f>
        <v/>
      </c>
      <c r="BS50" s="27" t="str">
        <f>IF('Création champs PV'!BS55=1,1,IF(OR('Création champs PV'!BS55="V1",'Création champs PV'!BS55="V2"),"V",IF('Création champs PV'!BS55="B1","B",IF('Création champs PV'!BS55="B2","B",IF('Création champs PV'!BS55="1a","1a","")))))</f>
        <v/>
      </c>
      <c r="BT50" s="27" t="str">
        <f>IF('Création champs PV'!BT55=1,1,IF(OR('Création champs PV'!BT55="V1",'Création champs PV'!BT55="V2"),"V",IF('Création champs PV'!BT55="B1","B",IF('Création champs PV'!BT55="B2","B",IF('Création champs PV'!BT55="1a","1a","")))))</f>
        <v/>
      </c>
      <c r="BU50" s="27" t="str">
        <f>IF('Création champs PV'!BU55=1,1,IF(OR('Création champs PV'!BU55="V1",'Création champs PV'!BU55="V2"),"V",IF('Création champs PV'!BU55="B1","B",IF('Création champs PV'!BU55="B2","B",IF('Création champs PV'!BU55="1a","1a","")))))</f>
        <v/>
      </c>
      <c r="BV50" s="27" t="str">
        <f>IF('Création champs PV'!BV55=1,1,IF(OR('Création champs PV'!BV55="V1",'Création champs PV'!BV55="V2"),"V",IF('Création champs PV'!BV55="B1","B",IF('Création champs PV'!BV55="B2","B",IF('Création champs PV'!BV55="1a","1a","")))))</f>
        <v/>
      </c>
      <c r="BW50" s="27" t="str">
        <f>IF('Création champs PV'!BW55=1,1,IF(OR('Création champs PV'!BW55="V1",'Création champs PV'!BW55="V2"),"V",IF('Création champs PV'!BW55="B1","B",IF('Création champs PV'!BW55="B2","B",IF('Création champs PV'!BW55="1a","1a","")))))</f>
        <v/>
      </c>
      <c r="BX50" s="27" t="str">
        <f>IF('Création champs PV'!BX55=1,1,IF(OR('Création champs PV'!BX55="V1",'Création champs PV'!BX55="V2"),"V",IF('Création champs PV'!BX55="B1","B",IF('Création champs PV'!BX55="B2","B",IF('Création champs PV'!BX55="1a","1a","")))))</f>
        <v/>
      </c>
      <c r="BY50" s="27" t="str">
        <f>IF('Création champs PV'!BY55=1,1,IF(OR('Création champs PV'!BY55="V1",'Création champs PV'!BY55="V2"),"V",IF('Création champs PV'!BY55="B1","B",IF('Création champs PV'!BY55="B2","B",IF('Création champs PV'!BY55="1a","1a","")))))</f>
        <v/>
      </c>
      <c r="BZ50" s="27" t="str">
        <f>IF('Création champs PV'!BZ55=1,1,IF(OR('Création champs PV'!BZ55="V1",'Création champs PV'!BZ55="V2"),"V",IF('Création champs PV'!BZ55="B1","B",IF('Création champs PV'!BZ55="B2","B",IF('Création champs PV'!BZ55="1a","1a","")))))</f>
        <v/>
      </c>
      <c r="CA50" s="27" t="str">
        <f>IF('Création champs PV'!CA55=1,1,IF(OR('Création champs PV'!CA55="V1",'Création champs PV'!CA55="V2"),"V",IF('Création champs PV'!CA55="B1","B",IF('Création champs PV'!CA55="B2","B",IF('Création champs PV'!CA55="1a","1a","")))))</f>
        <v/>
      </c>
      <c r="CB50" s="27" t="str">
        <f>IF('Création champs PV'!CB55=1,1,IF(OR('Création champs PV'!CB55="V1",'Création champs PV'!CB55="V2"),"V",IF('Création champs PV'!CB55="B1","B",IF('Création champs PV'!CB55="B2","B",IF('Création champs PV'!CB55="1a","1a","")))))</f>
        <v/>
      </c>
      <c r="CC50" s="27" t="str">
        <f>IF('Création champs PV'!CC55=1,1,IF(OR('Création champs PV'!CC55="V1",'Création champs PV'!CC55="V2"),"V",IF('Création champs PV'!CC55="B1","B",IF('Création champs PV'!CC55="B2","B",IF('Création champs PV'!CC55="1a","1a","")))))</f>
        <v/>
      </c>
      <c r="CD50" s="27" t="str">
        <f>IF('Création champs PV'!CD55=1,1,IF(OR('Création champs PV'!CD55="V1",'Création champs PV'!CD55="V2"),"V",IF('Création champs PV'!CD55="B1","B",IF('Création champs PV'!CD55="B2","B",IF('Création champs PV'!CD55="1a","1a","")))))</f>
        <v/>
      </c>
      <c r="CE50" s="27" t="str">
        <f>IF('Création champs PV'!CE55=1,1,IF(OR('Création champs PV'!CE55="V1",'Création champs PV'!CE55="V2"),"V",IF('Création champs PV'!CE55="B1","B",IF('Création champs PV'!CE55="B2","B",IF('Création champs PV'!CE55="1a","1a","")))))</f>
        <v/>
      </c>
      <c r="CF50" s="27" t="str">
        <f>IF('Création champs PV'!CF55=1,1,IF(OR('Création champs PV'!CF55="V1",'Création champs PV'!CF55="V2"),"V",IF('Création champs PV'!CF55="B1","B",IF('Création champs PV'!CF55="B2","B",IF('Création champs PV'!CF55="1a","1a","")))))</f>
        <v/>
      </c>
      <c r="CG50" s="27" t="str">
        <f>IF('Création champs PV'!CG55=1,1,IF(OR('Création champs PV'!CG55="V1",'Création champs PV'!CG55="V2"),"V",IF('Création champs PV'!CG55="B1","B",IF('Création champs PV'!CG55="B2","B",IF('Création champs PV'!CG55="1a","1a","")))))</f>
        <v/>
      </c>
      <c r="CH50" s="27" t="str">
        <f>IF('Création champs PV'!CH55=1,1,IF(OR('Création champs PV'!CH55="V1",'Création champs PV'!CH55="V2"),"V",IF('Création champs PV'!CH55="B1","B",IF('Création champs PV'!CH55="B2","B",IF('Création champs PV'!CH55="1a","1a","")))))</f>
        <v/>
      </c>
      <c r="CI50" s="27" t="str">
        <f>IF('Création champs PV'!CI55=1,1,IF(OR('Création champs PV'!CI55="V1",'Création champs PV'!CI55="V2"),"V",IF('Création champs PV'!CI55="B1","B",IF('Création champs PV'!CI55="B2","B",IF('Création champs PV'!CI55="1a","1a","")))))</f>
        <v/>
      </c>
      <c r="CJ50" s="27" t="str">
        <f>IF('Création champs PV'!CJ55=1,1,IF(OR('Création champs PV'!CJ55="V1",'Création champs PV'!CJ55="V2"),"V",IF('Création champs PV'!CJ55="B1","B",IF('Création champs PV'!CJ55="B2","B",IF('Création champs PV'!CJ55="1a","1a","")))))</f>
        <v/>
      </c>
      <c r="CK50" s="27" t="str">
        <f>IF('Création champs PV'!CK55=1,1,IF(OR('Création champs PV'!CK55="V1",'Création champs PV'!CK55="V2"),"V",IF('Création champs PV'!CK55="B1","B",IF('Création champs PV'!CK55="B2","B",IF('Création champs PV'!CK55="1a","1a","")))))</f>
        <v/>
      </c>
      <c r="CL50" s="27" t="str">
        <f>IF('Création champs PV'!CL55=1,1,IF(OR('Création champs PV'!CL55="V1",'Création champs PV'!CL55="V2"),"V",IF('Création champs PV'!CL55="B1","B",IF('Création champs PV'!CL55="B2","B",IF('Création champs PV'!CL55="1a","1a","")))))</f>
        <v/>
      </c>
      <c r="CM50" s="27" t="str">
        <f>IF('Création champs PV'!CM55=1,1,IF(OR('Création champs PV'!CM55="V1",'Création champs PV'!CM55="V2"),"V",IF('Création champs PV'!CM55="B1","B",IF('Création champs PV'!CM55="B2","B",IF('Création champs PV'!CM55="1a","1a","")))))</f>
        <v/>
      </c>
      <c r="CN50" s="27" t="str">
        <f>IF('Création champs PV'!CN55=1,1,IF(OR('Création champs PV'!CN55="V1",'Création champs PV'!CN55="V2"),"V",IF('Création champs PV'!CN55="B1","B",IF('Création champs PV'!CN55="B2","B",IF('Création champs PV'!CN55="1a","1a","")))))</f>
        <v/>
      </c>
      <c r="CO50" s="27" t="str">
        <f>IF('Création champs PV'!CO55=1,1,IF(OR('Création champs PV'!CO55="V1",'Création champs PV'!CO55="V2"),"V",IF('Création champs PV'!CO55="B1","B",IF('Création champs PV'!CO55="B2","B",IF('Création champs PV'!CO55="1a","1a","")))))</f>
        <v/>
      </c>
      <c r="CP50" s="27" t="str">
        <f>IF('Création champs PV'!CP55=1,1,IF(OR('Création champs PV'!CP55="V1",'Création champs PV'!CP55="V2"),"V",IF('Création champs PV'!CP55="B1","B",IF('Création champs PV'!CP55="B2","B",IF('Création champs PV'!CP55="1a","1a","")))))</f>
        <v/>
      </c>
      <c r="CQ50" s="27" t="str">
        <f>IF('Création champs PV'!CQ55=1,1,IF(OR('Création champs PV'!CQ55="V1",'Création champs PV'!CQ55="V2"),"V",IF('Création champs PV'!CQ55="B1","B",IF('Création champs PV'!CQ55="B2","B",IF('Création champs PV'!CQ55="1a","1a","")))))</f>
        <v/>
      </c>
      <c r="CR50" s="27" t="str">
        <f>IF('Création champs PV'!CR55=1,1,IF(OR('Création champs PV'!CR55="V1",'Création champs PV'!CR55="V2"),"V",IF('Création champs PV'!CR55="B1","B",IF('Création champs PV'!CR55="B2","B",IF('Création champs PV'!CR55="1a","1a","")))))</f>
        <v/>
      </c>
      <c r="CS50" s="27" t="str">
        <f>IF('Création champs PV'!CS55=1,1,IF(OR('Création champs PV'!CS55="V1",'Création champs PV'!CS55="V2"),"V",IF('Création champs PV'!CS55="B1","B",IF('Création champs PV'!CS55="B2","B",IF('Création champs PV'!CS55="1a","1a","")))))</f>
        <v/>
      </c>
      <c r="CT50" s="27" t="str">
        <f>IF('Création champs PV'!CT55=1,1,IF(OR('Création champs PV'!CT55="V1",'Création champs PV'!CT55="V2"),"V",IF('Création champs PV'!CT55="B1","B",IF('Création champs PV'!CT55="B2","B",IF('Création champs PV'!CT55="1a","1a","")))))</f>
        <v/>
      </c>
      <c r="CU50" s="27" t="str">
        <f>IF('Création champs PV'!CU55=1,1,IF(OR('Création champs PV'!CU55="V1",'Création champs PV'!CU55="V2"),"V",IF('Création champs PV'!CU55="B1","B",IF('Création champs PV'!CU55="B2","B",IF('Création champs PV'!CU55="1a","1a","")))))</f>
        <v/>
      </c>
      <c r="CV50" s="27" t="str">
        <f>IF('Création champs PV'!CV55=1,1,IF(OR('Création champs PV'!CV55="V1",'Création champs PV'!CV55="V2"),"V",IF('Création champs PV'!CV55="B1","B",IF('Création champs PV'!CV55="B2","B",IF('Création champs PV'!CV55="1a","1a","")))))</f>
        <v/>
      </c>
      <c r="CW50" s="27" t="str">
        <f>IF('Création champs PV'!CW55=1,1,IF(OR('Création champs PV'!CW55="V1",'Création champs PV'!CW55="V2"),"V",IF('Création champs PV'!CW55="B1","B",IF('Création champs PV'!CW55="B2","B",IF('Création champs PV'!CW55="1a","1a","")))))</f>
        <v/>
      </c>
      <c r="CX50" s="27" t="str">
        <f>IF('Création champs PV'!CX55=1,1,IF(OR('Création champs PV'!CX55="V1",'Création champs PV'!CX55="V2"),"V",IF('Création champs PV'!CX55="B1","B",IF('Création champs PV'!CX55="B2","B",IF('Création champs PV'!CX55="1a","1a","")))))</f>
        <v/>
      </c>
      <c r="CY50" s="27" t="str">
        <f>IF('Création champs PV'!CY55=1,1,IF(OR('Création champs PV'!CY55="V1",'Création champs PV'!CY55="V2"),"V",IF('Création champs PV'!CY55="B1","B",IF('Création champs PV'!CY55="B2","B",IF('Création champs PV'!CY55="1a","1a","")))))</f>
        <v/>
      </c>
      <c r="CZ50" s="27" t="str">
        <f>IF('Création champs PV'!CZ55=1,1,IF(OR('Création champs PV'!CZ55="V1",'Création champs PV'!CZ55="V2"),"V",IF('Création champs PV'!CZ55="B1","B",IF('Création champs PV'!CZ55="B2","B",IF('Création champs PV'!CZ55="1a","1a","")))))</f>
        <v/>
      </c>
      <c r="DA50" s="27" t="str">
        <f>IF('Création champs PV'!DA55=1,1,IF(OR('Création champs PV'!DA55="V1",'Création champs PV'!DA55="V2"),"V",IF('Création champs PV'!DA55="B1","B",IF('Création champs PV'!DA55="B2","B",IF('Création champs PV'!DA55="1a","1a","")))))</f>
        <v/>
      </c>
      <c r="DB50" s="27" t="str">
        <f>IF('Création champs PV'!DB55=1,1,IF(OR('Création champs PV'!DB55="V1",'Création champs PV'!DB55="V2"),"V",IF('Création champs PV'!DB55="B1","B",IF('Création champs PV'!DB55="B2","B",IF('Création champs PV'!DB55="1a","1a","")))))</f>
        <v/>
      </c>
      <c r="DC50" s="27" t="str">
        <f>IF('Création champs PV'!DC55=1,1,IF(OR('Création champs PV'!DC55="V1",'Création champs PV'!DC55="V2"),"V",IF('Création champs PV'!DC55="B1","B",IF('Création champs PV'!DC55="B2","B",IF('Création champs PV'!DC55="1a","1a","")))))</f>
        <v/>
      </c>
      <c r="DD50" s="28" t="str">
        <f>IF('Création champs PV'!DD55=1,1,IF(OR('Création champs PV'!DD55="V1",'Création champs PV'!DD55="V2"),"V",IF('Création champs PV'!DD55="B1","B",IF('Création champs PV'!DD55="B2","B",IF('Création champs PV'!DD55="1a","1a","")))))</f>
        <v/>
      </c>
      <c r="DE50" s="37"/>
    </row>
    <row r="51" spans="2:110" ht="21" customHeight="1" thickBot="1" x14ac:dyDescent="0.4">
      <c r="B51" s="36"/>
      <c r="C51" s="29" t="str">
        <f>IF('Création champs PV'!C56=1,1,IF(OR('Création champs PV'!C56="V1",'Création champs PV'!C56="V2"),"V",IF('Création champs PV'!C56="B1","B",IF('Création champs PV'!C56="B2","B",IF('Création champs PV'!C56="1a","1a","")))))</f>
        <v/>
      </c>
      <c r="D51" s="30" t="str">
        <f>IF('Création champs PV'!D56=1,1,IF(OR('Création champs PV'!D56="V1",'Création champs PV'!D56="V2"),"V",IF('Création champs PV'!D56="B1","B",IF('Création champs PV'!D56="B2","B",IF('Création champs PV'!D56="1a","1a","")))))</f>
        <v/>
      </c>
      <c r="E51" s="30" t="str">
        <f>IF('Création champs PV'!E56=1,1,IF(OR('Création champs PV'!E56="V1",'Création champs PV'!E56="V2"),"V",IF('Création champs PV'!E56="B1","B",IF('Création champs PV'!E56="B2","B",IF('Création champs PV'!E56="1a","1a","")))))</f>
        <v/>
      </c>
      <c r="F51" s="30" t="str">
        <f>IF('Création champs PV'!F56=1,1,IF(OR('Création champs PV'!F56="V1",'Création champs PV'!F56="V2"),"V",IF('Création champs PV'!F56="B1","B",IF('Création champs PV'!F56="B2","B",IF('Création champs PV'!F56="1a","1a","")))))</f>
        <v/>
      </c>
      <c r="G51" s="30" t="str">
        <f>IF('Création champs PV'!G56=1,1,IF(OR('Création champs PV'!G56="V1",'Création champs PV'!G56="V2"),"V",IF('Création champs PV'!G56="B1","B",IF('Création champs PV'!G56="B2","B",IF('Création champs PV'!G56="1a","1a","")))))</f>
        <v/>
      </c>
      <c r="H51" s="30" t="str">
        <f>IF('Création champs PV'!H56=1,1,IF(OR('Création champs PV'!H56="V1",'Création champs PV'!H56="V2"),"V",IF('Création champs PV'!H56="B1","B",IF('Création champs PV'!H56="B2","B",IF('Création champs PV'!H56="1a","1a","")))))</f>
        <v/>
      </c>
      <c r="I51" s="30" t="str">
        <f>IF('Création champs PV'!I56=1,1,IF(OR('Création champs PV'!I56="V1",'Création champs PV'!I56="V2"),"V",IF('Création champs PV'!I56="B1","B",IF('Création champs PV'!I56="B2","B",IF('Création champs PV'!I56="1a","1a","")))))</f>
        <v/>
      </c>
      <c r="J51" s="30" t="str">
        <f>IF('Création champs PV'!J56=1,1,IF(OR('Création champs PV'!J56="V1",'Création champs PV'!J56="V2"),"V",IF('Création champs PV'!J56="B1","B",IF('Création champs PV'!J56="B2","B",IF('Création champs PV'!J56="1a","1a","")))))</f>
        <v/>
      </c>
      <c r="K51" s="30" t="str">
        <f>IF('Création champs PV'!K56=1,1,IF(OR('Création champs PV'!K56="V1",'Création champs PV'!K56="V2"),"V",IF('Création champs PV'!K56="B1","B",IF('Création champs PV'!K56="B2","B",IF('Création champs PV'!K56="1a","1a","")))))</f>
        <v/>
      </c>
      <c r="L51" s="30" t="str">
        <f>IF('Création champs PV'!L56=1,1,IF(OR('Création champs PV'!L56="V1",'Création champs PV'!L56="V2"),"V",IF('Création champs PV'!L56="B1","B",IF('Création champs PV'!L56="B2","B",IF('Création champs PV'!L56="1a","1a","")))))</f>
        <v/>
      </c>
      <c r="M51" s="30" t="str">
        <f>IF('Création champs PV'!M56=1,1,IF(OR('Création champs PV'!M56="V1",'Création champs PV'!M56="V2"),"V",IF('Création champs PV'!M56="B1","B",IF('Création champs PV'!M56="B2","B",IF('Création champs PV'!M56="1a","1a","")))))</f>
        <v/>
      </c>
      <c r="N51" s="30" t="str">
        <f>IF('Création champs PV'!N56=1,1,IF(OR('Création champs PV'!N56="V1",'Création champs PV'!N56="V2"),"V",IF('Création champs PV'!N56="B1","B",IF('Création champs PV'!N56="B2","B",IF('Création champs PV'!N56="1a","1a","")))))</f>
        <v/>
      </c>
      <c r="O51" s="30" t="str">
        <f>IF('Création champs PV'!O56=1,1,IF(OR('Création champs PV'!O56="V1",'Création champs PV'!O56="V2"),"V",IF('Création champs PV'!O56="B1","B",IF('Création champs PV'!O56="B2","B",IF('Création champs PV'!O56="1a","1a","")))))</f>
        <v/>
      </c>
      <c r="P51" s="30" t="str">
        <f>IF('Création champs PV'!P56=1,1,IF(OR('Création champs PV'!P56="V1",'Création champs PV'!P56="V2"),"V",IF('Création champs PV'!P56="B1","B",IF('Création champs PV'!P56="B2","B",IF('Création champs PV'!P56="1a","1a","")))))</f>
        <v/>
      </c>
      <c r="Q51" s="30" t="str">
        <f>IF('Création champs PV'!Q56=1,1,IF(OR('Création champs PV'!Q56="V1",'Création champs PV'!Q56="V2"),"V",IF('Création champs PV'!Q56="B1","B",IF('Création champs PV'!Q56="B2","B",IF('Création champs PV'!Q56="1a","1a","")))))</f>
        <v/>
      </c>
      <c r="R51" s="30" t="str">
        <f>IF('Création champs PV'!R56=1,1,IF(OR('Création champs PV'!R56="V1",'Création champs PV'!R56="V2"),"V",IF('Création champs PV'!R56="B1","B",IF('Création champs PV'!R56="B2","B",IF('Création champs PV'!R56="1a","1a","")))))</f>
        <v/>
      </c>
      <c r="S51" s="30" t="str">
        <f>IF('Création champs PV'!S56=1,1,IF(OR('Création champs PV'!S56="V1",'Création champs PV'!S56="V2"),"V",IF('Création champs PV'!S56="B1","B",IF('Création champs PV'!S56="B2","B",IF('Création champs PV'!S56="1a","1a","")))))</f>
        <v/>
      </c>
      <c r="T51" s="30" t="str">
        <f>IF('Création champs PV'!T56=1,1,IF(OR('Création champs PV'!T56="V1",'Création champs PV'!T56="V2"),"V",IF('Création champs PV'!T56="B1","B",IF('Création champs PV'!T56="B2","B",IF('Création champs PV'!T56="1a","1a","")))))</f>
        <v/>
      </c>
      <c r="U51" s="30" t="str">
        <f>IF('Création champs PV'!U56=1,1,IF(OR('Création champs PV'!U56="V1",'Création champs PV'!U56="V2"),"V",IF('Création champs PV'!U56="B1","B",IF('Création champs PV'!U56="B2","B",IF('Création champs PV'!U56="1a","1a","")))))</f>
        <v/>
      </c>
      <c r="V51" s="30" t="str">
        <f>IF('Création champs PV'!V56=1,1,IF(OR('Création champs PV'!V56="V1",'Création champs PV'!V56="V2"),"V",IF('Création champs PV'!V56="B1","B",IF('Création champs PV'!V56="B2","B",IF('Création champs PV'!V56="1a","1a","")))))</f>
        <v/>
      </c>
      <c r="W51" s="30" t="str">
        <f>IF('Création champs PV'!W56=1,1,IF(OR('Création champs PV'!W56="V1",'Création champs PV'!W56="V2"),"V",IF('Création champs PV'!W56="B1","B",IF('Création champs PV'!W56="B2","B",IF('Création champs PV'!W56="1a","1a","")))))</f>
        <v/>
      </c>
      <c r="X51" s="30" t="str">
        <f>IF('Création champs PV'!X56=1,1,IF(OR('Création champs PV'!X56="V1",'Création champs PV'!X56="V2"),"V",IF('Création champs PV'!X56="B1","B",IF('Création champs PV'!X56="B2","B",IF('Création champs PV'!X56="1a","1a","")))))</f>
        <v/>
      </c>
      <c r="Y51" s="30" t="str">
        <f>IF('Création champs PV'!Y56=1,1,IF(OR('Création champs PV'!Y56="V1",'Création champs PV'!Y56="V2"),"V",IF('Création champs PV'!Y56="B1","B",IF('Création champs PV'!Y56="B2","B",IF('Création champs PV'!Y56="1a","1a","")))))</f>
        <v/>
      </c>
      <c r="Z51" s="30" t="str">
        <f>IF('Création champs PV'!Z56=1,1,IF(OR('Création champs PV'!Z56="V1",'Création champs PV'!Z56="V2"),"V",IF('Création champs PV'!Z56="B1","B",IF('Création champs PV'!Z56="B2","B",IF('Création champs PV'!Z56="1a","1a","")))))</f>
        <v/>
      </c>
      <c r="AA51" s="30" t="str">
        <f>IF('Création champs PV'!AA56=1,1,IF(OR('Création champs PV'!AA56="V1",'Création champs PV'!AA56="V2"),"V",IF('Création champs PV'!AA56="B1","B",IF('Création champs PV'!AA56="B2","B",IF('Création champs PV'!AA56="1a","1a","")))))</f>
        <v/>
      </c>
      <c r="AB51" s="30" t="str">
        <f>IF('Création champs PV'!AB56=1,1,IF(OR('Création champs PV'!AB56="V1",'Création champs PV'!AB56="V2"),"V",IF('Création champs PV'!AB56="B1","B",IF('Création champs PV'!AB56="B2","B",IF('Création champs PV'!AB56="1a","1a","")))))</f>
        <v/>
      </c>
      <c r="AC51" s="30" t="str">
        <f>IF('Création champs PV'!AC56=1,1,IF(OR('Création champs PV'!AC56="V1",'Création champs PV'!AC56="V2"),"V",IF('Création champs PV'!AC56="B1","B",IF('Création champs PV'!AC56="B2","B",IF('Création champs PV'!AC56="1a","1a","")))))</f>
        <v/>
      </c>
      <c r="AD51" s="30" t="str">
        <f>IF('Création champs PV'!AD56=1,1,IF(OR('Création champs PV'!AD56="V1",'Création champs PV'!AD56="V2"),"V",IF('Création champs PV'!AD56="B1","B",IF('Création champs PV'!AD56="B2","B",IF('Création champs PV'!AD56="1a","1a","")))))</f>
        <v/>
      </c>
      <c r="AE51" s="30" t="str">
        <f>IF('Création champs PV'!AE56=1,1,IF(OR('Création champs PV'!AE56="V1",'Création champs PV'!AE56="V2"),"V",IF('Création champs PV'!AE56="B1","B",IF('Création champs PV'!AE56="B2","B",IF('Création champs PV'!AE56="1a","1a","")))))</f>
        <v/>
      </c>
      <c r="AF51" s="30" t="str">
        <f>IF('Création champs PV'!AF56=1,1,IF(OR('Création champs PV'!AF56="V1",'Création champs PV'!AF56="V2"),"V",IF('Création champs PV'!AF56="B1","B",IF('Création champs PV'!AF56="B2","B",IF('Création champs PV'!AF56="1a","1a","")))))</f>
        <v/>
      </c>
      <c r="AG51" s="30" t="str">
        <f>IF('Création champs PV'!AG56=1,1,IF(OR('Création champs PV'!AG56="V1",'Création champs PV'!AG56="V2"),"V",IF('Création champs PV'!AG56="B1","B",IF('Création champs PV'!AG56="B2","B",IF('Création champs PV'!AG56="1a","1a","")))))</f>
        <v/>
      </c>
      <c r="AH51" s="30" t="str">
        <f>IF('Création champs PV'!AH56=1,1,IF(OR('Création champs PV'!AH56="V1",'Création champs PV'!AH56="V2"),"V",IF('Création champs PV'!AH56="B1","B",IF('Création champs PV'!AH56="B2","B",IF('Création champs PV'!AH56="1a","1a","")))))</f>
        <v/>
      </c>
      <c r="AI51" s="30" t="str">
        <f>IF('Création champs PV'!AI56=1,1,IF(OR('Création champs PV'!AI56="V1",'Création champs PV'!AI56="V2"),"V",IF('Création champs PV'!AI56="B1","B",IF('Création champs PV'!AI56="B2","B",IF('Création champs PV'!AI56="1a","1a","")))))</f>
        <v/>
      </c>
      <c r="AJ51" s="30" t="str">
        <f>IF('Création champs PV'!AJ56=1,1,IF(OR('Création champs PV'!AJ56="V1",'Création champs PV'!AJ56="V2"),"V",IF('Création champs PV'!AJ56="B1","B",IF('Création champs PV'!AJ56="B2","B",IF('Création champs PV'!AJ56="1a","1a","")))))</f>
        <v/>
      </c>
      <c r="AK51" s="30" t="str">
        <f>IF('Création champs PV'!AK56=1,1,IF(OR('Création champs PV'!AK56="V1",'Création champs PV'!AK56="V2"),"V",IF('Création champs PV'!AK56="B1","B",IF('Création champs PV'!AK56="B2","B",IF('Création champs PV'!AK56="1a","1a","")))))</f>
        <v/>
      </c>
      <c r="AL51" s="30" t="str">
        <f>IF('Création champs PV'!AL56=1,1,IF(OR('Création champs PV'!AL56="V1",'Création champs PV'!AL56="V2"),"V",IF('Création champs PV'!AL56="B1","B",IF('Création champs PV'!AL56="B2","B",IF('Création champs PV'!AL56="1a","1a","")))))</f>
        <v/>
      </c>
      <c r="AM51" s="30" t="str">
        <f>IF('Création champs PV'!AM56=1,1,IF(OR('Création champs PV'!AM56="V1",'Création champs PV'!AM56="V2"),"V",IF('Création champs PV'!AM56="B1","B",IF('Création champs PV'!AM56="B2","B",IF('Création champs PV'!AM56="1a","1a","")))))</f>
        <v/>
      </c>
      <c r="AN51" s="30" t="str">
        <f>IF('Création champs PV'!AN56=1,1,IF(OR('Création champs PV'!AN56="V1",'Création champs PV'!AN56="V2"),"V",IF('Création champs PV'!AN56="B1","B",IF('Création champs PV'!AN56="B2","B",IF('Création champs PV'!AN56="1a","1a","")))))</f>
        <v/>
      </c>
      <c r="AO51" s="30" t="str">
        <f>IF('Création champs PV'!AO56=1,1,IF(OR('Création champs PV'!AO56="V1",'Création champs PV'!AO56="V2"),"V",IF('Création champs PV'!AO56="B1","B",IF('Création champs PV'!AO56="B2","B",IF('Création champs PV'!AO56="1a","1a","")))))</f>
        <v/>
      </c>
      <c r="AP51" s="30" t="str">
        <f>IF('Création champs PV'!AP56=1,1,IF(OR('Création champs PV'!AP56="V1",'Création champs PV'!AP56="V2"),"V",IF('Création champs PV'!AP56="B1","B",IF('Création champs PV'!AP56="B2","B",IF('Création champs PV'!AP56="1a","1a","")))))</f>
        <v/>
      </c>
      <c r="AQ51" s="30" t="str">
        <f>IF('Création champs PV'!AQ56=1,1,IF(OR('Création champs PV'!AQ56="V1",'Création champs PV'!AQ56="V2"),"V",IF('Création champs PV'!AQ56="B1","B",IF('Création champs PV'!AQ56="B2","B",IF('Création champs PV'!AQ56="1a","1a","")))))</f>
        <v/>
      </c>
      <c r="AR51" s="30" t="str">
        <f>IF('Création champs PV'!AR56=1,1,IF(OR('Création champs PV'!AR56="V1",'Création champs PV'!AR56="V2"),"V",IF('Création champs PV'!AR56="B1","B",IF('Création champs PV'!AR56="B2","B",IF('Création champs PV'!AR56="1a","1a","")))))</f>
        <v/>
      </c>
      <c r="AS51" s="30" t="str">
        <f>IF('Création champs PV'!AS56=1,1,IF(OR('Création champs PV'!AS56="V1",'Création champs PV'!AS56="V2"),"V",IF('Création champs PV'!AS56="B1","B",IF('Création champs PV'!AS56="B2","B",IF('Création champs PV'!AS56="1a","1a","")))))</f>
        <v/>
      </c>
      <c r="AT51" s="30" t="str">
        <f>IF('Création champs PV'!AT56=1,1,IF(OR('Création champs PV'!AT56="V1",'Création champs PV'!AT56="V2"),"V",IF('Création champs PV'!AT56="B1","B",IF('Création champs PV'!AT56="B2","B",IF('Création champs PV'!AT56="1a","1a","")))))</f>
        <v/>
      </c>
      <c r="AU51" s="30" t="str">
        <f>IF('Création champs PV'!AU56=1,1,IF(OR('Création champs PV'!AU56="V1",'Création champs PV'!AU56="V2"),"V",IF('Création champs PV'!AU56="B1","B",IF('Création champs PV'!AU56="B2","B",IF('Création champs PV'!AU56="1a","1a","")))))</f>
        <v/>
      </c>
      <c r="AV51" s="30" t="str">
        <f>IF('Création champs PV'!AV56=1,1,IF(OR('Création champs PV'!AV56="V1",'Création champs PV'!AV56="V2"),"V",IF('Création champs PV'!AV56="B1","B",IF('Création champs PV'!AV56="B2","B",IF('Création champs PV'!AV56="1a","1a","")))))</f>
        <v/>
      </c>
      <c r="AW51" s="30" t="str">
        <f>IF('Création champs PV'!AW56=1,1,IF(OR('Création champs PV'!AW56="V1",'Création champs PV'!AW56="V2"),"V",IF('Création champs PV'!AW56="B1","B",IF('Création champs PV'!AW56="B2","B",IF('Création champs PV'!AW56="1a","1a","")))))</f>
        <v/>
      </c>
      <c r="AX51" s="30" t="str">
        <f>IF('Création champs PV'!AX56=1,1,IF(OR('Création champs PV'!AX56="V1",'Création champs PV'!AX56="V2"),"V",IF('Création champs PV'!AX56="B1","B",IF('Création champs PV'!AX56="B2","B",IF('Création champs PV'!AX56="1a","1a","")))))</f>
        <v/>
      </c>
      <c r="AY51" s="30" t="str">
        <f>IF('Création champs PV'!AY56=1,1,IF(OR('Création champs PV'!AY56="V1",'Création champs PV'!AY56="V2"),"V",IF('Création champs PV'!AY56="B1","B",IF('Création champs PV'!AY56="B2","B",IF('Création champs PV'!AY56="1a","1a","")))))</f>
        <v/>
      </c>
      <c r="AZ51" s="30" t="str">
        <f>IF('Création champs PV'!AZ56=1,1,IF(OR('Création champs PV'!AZ56="V1",'Création champs PV'!AZ56="V2"),"V",IF('Création champs PV'!AZ56="B1","B",IF('Création champs PV'!AZ56="B2","B",IF('Création champs PV'!AZ56="1a","1a","")))))</f>
        <v/>
      </c>
      <c r="BA51" s="30" t="str">
        <f>IF('Création champs PV'!BA56=1,1,IF(OR('Création champs PV'!BA56="V1",'Création champs PV'!BA56="V2"),"V",IF('Création champs PV'!BA56="B1","B",IF('Création champs PV'!BA56="B2","B",IF('Création champs PV'!BA56="1a","1a","")))))</f>
        <v/>
      </c>
      <c r="BB51" s="30" t="str">
        <f>IF('Création champs PV'!BB56=1,1,IF(OR('Création champs PV'!BB56="V1",'Création champs PV'!BB56="V2"),"V",IF('Création champs PV'!BB56="B1","B",IF('Création champs PV'!BB56="B2","B",IF('Création champs PV'!BB56="1a","1a","")))))</f>
        <v/>
      </c>
      <c r="BC51" s="30" t="str">
        <f>IF('Création champs PV'!BC56=1,1,IF(OR('Création champs PV'!BC56="V1",'Création champs PV'!BC56="V2"),"V",IF('Création champs PV'!BC56="B1","B",IF('Création champs PV'!BC56="B2","B",IF('Création champs PV'!BC56="1a","1a","")))))</f>
        <v/>
      </c>
      <c r="BD51" s="30" t="str">
        <f>IF('Création champs PV'!BD56=1,1,IF(OR('Création champs PV'!BD56="V1",'Création champs PV'!BD56="V2"),"V",IF('Création champs PV'!BD56="B1","B",IF('Création champs PV'!BD56="B2","B",IF('Création champs PV'!BD56="1a","1a","")))))</f>
        <v/>
      </c>
      <c r="BE51" s="30" t="str">
        <f>IF('Création champs PV'!BE56=1,1,IF(OR('Création champs PV'!BE56="V1",'Création champs PV'!BE56="V2"),"V",IF('Création champs PV'!BE56="B1","B",IF('Création champs PV'!BE56="B2","B",IF('Création champs PV'!BE56="1a","1a","")))))</f>
        <v/>
      </c>
      <c r="BF51" s="30" t="str">
        <f>IF('Création champs PV'!BF56=1,1,IF(OR('Création champs PV'!BF56="V1",'Création champs PV'!BF56="V2"),"V",IF('Création champs PV'!BF56="B1","B",IF('Création champs PV'!BF56="B2","B",IF('Création champs PV'!BF56="1a","1a","")))))</f>
        <v/>
      </c>
      <c r="BG51" s="30" t="str">
        <f>IF('Création champs PV'!BG56=1,1,IF(OR('Création champs PV'!BG56="V1",'Création champs PV'!BG56="V2"),"V",IF('Création champs PV'!BG56="B1","B",IF('Création champs PV'!BG56="B2","B",IF('Création champs PV'!BG56="1a","1a","")))))</f>
        <v/>
      </c>
      <c r="BH51" s="30" t="str">
        <f>IF('Création champs PV'!BH56=1,1,IF(OR('Création champs PV'!BH56="V1",'Création champs PV'!BH56="V2"),"V",IF('Création champs PV'!BH56="B1","B",IF('Création champs PV'!BH56="B2","B",IF('Création champs PV'!BH56="1a","1a","")))))</f>
        <v/>
      </c>
      <c r="BI51" s="30" t="str">
        <f>IF('Création champs PV'!BI56=1,1,IF(OR('Création champs PV'!BI56="V1",'Création champs PV'!BI56="V2"),"V",IF('Création champs PV'!BI56="B1","B",IF('Création champs PV'!BI56="B2","B",IF('Création champs PV'!BI56="1a","1a","")))))</f>
        <v/>
      </c>
      <c r="BJ51" s="30" t="str">
        <f>IF('Création champs PV'!BJ56=1,1,IF(OR('Création champs PV'!BJ56="V1",'Création champs PV'!BJ56="V2"),"V",IF('Création champs PV'!BJ56="B1","B",IF('Création champs PV'!BJ56="B2","B",IF('Création champs PV'!BJ56="1a","1a","")))))</f>
        <v/>
      </c>
      <c r="BK51" s="30" t="str">
        <f>IF('Création champs PV'!BK56=1,1,IF(OR('Création champs PV'!BK56="V1",'Création champs PV'!BK56="V2"),"V",IF('Création champs PV'!BK56="B1","B",IF('Création champs PV'!BK56="B2","B",IF('Création champs PV'!BK56="1a","1a","")))))</f>
        <v/>
      </c>
      <c r="BL51" s="30" t="str">
        <f>IF('Création champs PV'!BL56=1,1,IF(OR('Création champs PV'!BL56="V1",'Création champs PV'!BL56="V2"),"V",IF('Création champs PV'!BL56="B1","B",IF('Création champs PV'!BL56="B2","B",IF('Création champs PV'!BL56="1a","1a","")))))</f>
        <v/>
      </c>
      <c r="BM51" s="30" t="str">
        <f>IF('Création champs PV'!BM56=1,1,IF(OR('Création champs PV'!BM56="V1",'Création champs PV'!BM56="V2"),"V",IF('Création champs PV'!BM56="B1","B",IF('Création champs PV'!BM56="B2","B",IF('Création champs PV'!BM56="1a","1a","")))))</f>
        <v/>
      </c>
      <c r="BN51" s="30" t="str">
        <f>IF('Création champs PV'!BN56=1,1,IF(OR('Création champs PV'!BN56="V1",'Création champs PV'!BN56="V2"),"V",IF('Création champs PV'!BN56="B1","B",IF('Création champs PV'!BN56="B2","B",IF('Création champs PV'!BN56="1a","1a","")))))</f>
        <v/>
      </c>
      <c r="BO51" s="30" t="str">
        <f>IF('Création champs PV'!BO56=1,1,IF(OR('Création champs PV'!BO56="V1",'Création champs PV'!BO56="V2"),"V",IF('Création champs PV'!BO56="B1","B",IF('Création champs PV'!BO56="B2","B",IF('Création champs PV'!BO56="1a","1a","")))))</f>
        <v/>
      </c>
      <c r="BP51" s="30" t="str">
        <f>IF('Création champs PV'!BP56=1,1,IF(OR('Création champs PV'!BP56="V1",'Création champs PV'!BP56="V2"),"V",IF('Création champs PV'!BP56="B1","B",IF('Création champs PV'!BP56="B2","B",IF('Création champs PV'!BP56="1a","1a","")))))</f>
        <v/>
      </c>
      <c r="BQ51" s="30" t="str">
        <f>IF('Création champs PV'!BQ56=1,1,IF(OR('Création champs PV'!BQ56="V1",'Création champs PV'!BQ56="V2"),"V",IF('Création champs PV'!BQ56="B1","B",IF('Création champs PV'!BQ56="B2","B",IF('Création champs PV'!BQ56="1a","1a","")))))</f>
        <v/>
      </c>
      <c r="BR51" s="30" t="str">
        <f>IF('Création champs PV'!BR56=1,1,IF(OR('Création champs PV'!BR56="V1",'Création champs PV'!BR56="V2"),"V",IF('Création champs PV'!BR56="B1","B",IF('Création champs PV'!BR56="B2","B",IF('Création champs PV'!BR56="1a","1a","")))))</f>
        <v/>
      </c>
      <c r="BS51" s="30" t="str">
        <f>IF('Création champs PV'!BS56=1,1,IF(OR('Création champs PV'!BS56="V1",'Création champs PV'!BS56="V2"),"V",IF('Création champs PV'!BS56="B1","B",IF('Création champs PV'!BS56="B2","B",IF('Création champs PV'!BS56="1a","1a","")))))</f>
        <v/>
      </c>
      <c r="BT51" s="30" t="str">
        <f>IF('Création champs PV'!BT56=1,1,IF(OR('Création champs PV'!BT56="V1",'Création champs PV'!BT56="V2"),"V",IF('Création champs PV'!BT56="B1","B",IF('Création champs PV'!BT56="B2","B",IF('Création champs PV'!BT56="1a","1a","")))))</f>
        <v/>
      </c>
      <c r="BU51" s="30" t="str">
        <f>IF('Création champs PV'!BU56=1,1,IF(OR('Création champs PV'!BU56="V1",'Création champs PV'!BU56="V2"),"V",IF('Création champs PV'!BU56="B1","B",IF('Création champs PV'!BU56="B2","B",IF('Création champs PV'!BU56="1a","1a","")))))</f>
        <v/>
      </c>
      <c r="BV51" s="30" t="str">
        <f>IF('Création champs PV'!BV56=1,1,IF(OR('Création champs PV'!BV56="V1",'Création champs PV'!BV56="V2"),"V",IF('Création champs PV'!BV56="B1","B",IF('Création champs PV'!BV56="B2","B",IF('Création champs PV'!BV56="1a","1a","")))))</f>
        <v/>
      </c>
      <c r="BW51" s="30" t="str">
        <f>IF('Création champs PV'!BW56=1,1,IF(OR('Création champs PV'!BW56="V1",'Création champs PV'!BW56="V2"),"V",IF('Création champs PV'!BW56="B1","B",IF('Création champs PV'!BW56="B2","B",IF('Création champs PV'!BW56="1a","1a","")))))</f>
        <v/>
      </c>
      <c r="BX51" s="30" t="str">
        <f>IF('Création champs PV'!BX56=1,1,IF(OR('Création champs PV'!BX56="V1",'Création champs PV'!BX56="V2"),"V",IF('Création champs PV'!BX56="B1","B",IF('Création champs PV'!BX56="B2","B",IF('Création champs PV'!BX56="1a","1a","")))))</f>
        <v/>
      </c>
      <c r="BY51" s="30" t="str">
        <f>IF('Création champs PV'!BY56=1,1,IF(OR('Création champs PV'!BY56="V1",'Création champs PV'!BY56="V2"),"V",IF('Création champs PV'!BY56="B1","B",IF('Création champs PV'!BY56="B2","B",IF('Création champs PV'!BY56="1a","1a","")))))</f>
        <v/>
      </c>
      <c r="BZ51" s="30" t="str">
        <f>IF('Création champs PV'!BZ56=1,1,IF(OR('Création champs PV'!BZ56="V1",'Création champs PV'!BZ56="V2"),"V",IF('Création champs PV'!BZ56="B1","B",IF('Création champs PV'!BZ56="B2","B",IF('Création champs PV'!BZ56="1a","1a","")))))</f>
        <v/>
      </c>
      <c r="CA51" s="30" t="str">
        <f>IF('Création champs PV'!CA56=1,1,IF(OR('Création champs PV'!CA56="V1",'Création champs PV'!CA56="V2"),"V",IF('Création champs PV'!CA56="B1","B",IF('Création champs PV'!CA56="B2","B",IF('Création champs PV'!CA56="1a","1a","")))))</f>
        <v/>
      </c>
      <c r="CB51" s="30" t="str">
        <f>IF('Création champs PV'!CB56=1,1,IF(OR('Création champs PV'!CB56="V1",'Création champs PV'!CB56="V2"),"V",IF('Création champs PV'!CB56="B1","B",IF('Création champs PV'!CB56="B2","B",IF('Création champs PV'!CB56="1a","1a","")))))</f>
        <v/>
      </c>
      <c r="CC51" s="30" t="str">
        <f>IF('Création champs PV'!CC56=1,1,IF(OR('Création champs PV'!CC56="V1",'Création champs PV'!CC56="V2"),"V",IF('Création champs PV'!CC56="B1","B",IF('Création champs PV'!CC56="B2","B",IF('Création champs PV'!CC56="1a","1a","")))))</f>
        <v/>
      </c>
      <c r="CD51" s="30" t="str">
        <f>IF('Création champs PV'!CD56=1,1,IF(OR('Création champs PV'!CD56="V1",'Création champs PV'!CD56="V2"),"V",IF('Création champs PV'!CD56="B1","B",IF('Création champs PV'!CD56="B2","B",IF('Création champs PV'!CD56="1a","1a","")))))</f>
        <v/>
      </c>
      <c r="CE51" s="30" t="str">
        <f>IF('Création champs PV'!CE56=1,1,IF(OR('Création champs PV'!CE56="V1",'Création champs PV'!CE56="V2"),"V",IF('Création champs PV'!CE56="B1","B",IF('Création champs PV'!CE56="B2","B",IF('Création champs PV'!CE56="1a","1a","")))))</f>
        <v/>
      </c>
      <c r="CF51" s="30" t="str">
        <f>IF('Création champs PV'!CF56=1,1,IF(OR('Création champs PV'!CF56="V1",'Création champs PV'!CF56="V2"),"V",IF('Création champs PV'!CF56="B1","B",IF('Création champs PV'!CF56="B2","B",IF('Création champs PV'!CF56="1a","1a","")))))</f>
        <v/>
      </c>
      <c r="CG51" s="30" t="str">
        <f>IF('Création champs PV'!CG56=1,1,IF(OR('Création champs PV'!CG56="V1",'Création champs PV'!CG56="V2"),"V",IF('Création champs PV'!CG56="B1","B",IF('Création champs PV'!CG56="B2","B",IF('Création champs PV'!CG56="1a","1a","")))))</f>
        <v/>
      </c>
      <c r="CH51" s="30" t="str">
        <f>IF('Création champs PV'!CH56=1,1,IF(OR('Création champs PV'!CH56="V1",'Création champs PV'!CH56="V2"),"V",IF('Création champs PV'!CH56="B1","B",IF('Création champs PV'!CH56="B2","B",IF('Création champs PV'!CH56="1a","1a","")))))</f>
        <v/>
      </c>
      <c r="CI51" s="30" t="str">
        <f>IF('Création champs PV'!CI56=1,1,IF(OR('Création champs PV'!CI56="V1",'Création champs PV'!CI56="V2"),"V",IF('Création champs PV'!CI56="B1","B",IF('Création champs PV'!CI56="B2","B",IF('Création champs PV'!CI56="1a","1a","")))))</f>
        <v/>
      </c>
      <c r="CJ51" s="30" t="str">
        <f>IF('Création champs PV'!CJ56=1,1,IF(OR('Création champs PV'!CJ56="V1",'Création champs PV'!CJ56="V2"),"V",IF('Création champs PV'!CJ56="B1","B",IF('Création champs PV'!CJ56="B2","B",IF('Création champs PV'!CJ56="1a","1a","")))))</f>
        <v/>
      </c>
      <c r="CK51" s="30" t="str">
        <f>IF('Création champs PV'!CK56=1,1,IF(OR('Création champs PV'!CK56="V1",'Création champs PV'!CK56="V2"),"V",IF('Création champs PV'!CK56="B1","B",IF('Création champs PV'!CK56="B2","B",IF('Création champs PV'!CK56="1a","1a","")))))</f>
        <v/>
      </c>
      <c r="CL51" s="30" t="str">
        <f>IF('Création champs PV'!CL56=1,1,IF(OR('Création champs PV'!CL56="V1",'Création champs PV'!CL56="V2"),"V",IF('Création champs PV'!CL56="B1","B",IF('Création champs PV'!CL56="B2","B",IF('Création champs PV'!CL56="1a","1a","")))))</f>
        <v/>
      </c>
      <c r="CM51" s="30" t="str">
        <f>IF('Création champs PV'!CM56=1,1,IF(OR('Création champs PV'!CM56="V1",'Création champs PV'!CM56="V2"),"V",IF('Création champs PV'!CM56="B1","B",IF('Création champs PV'!CM56="B2","B",IF('Création champs PV'!CM56="1a","1a","")))))</f>
        <v/>
      </c>
      <c r="CN51" s="30" t="str">
        <f>IF('Création champs PV'!CN56=1,1,IF(OR('Création champs PV'!CN56="V1",'Création champs PV'!CN56="V2"),"V",IF('Création champs PV'!CN56="B1","B",IF('Création champs PV'!CN56="B2","B",IF('Création champs PV'!CN56="1a","1a","")))))</f>
        <v/>
      </c>
      <c r="CO51" s="30" t="str">
        <f>IF('Création champs PV'!CO56=1,1,IF(OR('Création champs PV'!CO56="V1",'Création champs PV'!CO56="V2"),"V",IF('Création champs PV'!CO56="B1","B",IF('Création champs PV'!CO56="B2","B",IF('Création champs PV'!CO56="1a","1a","")))))</f>
        <v/>
      </c>
      <c r="CP51" s="30" t="str">
        <f>IF('Création champs PV'!CP56=1,1,IF(OR('Création champs PV'!CP56="V1",'Création champs PV'!CP56="V2"),"V",IF('Création champs PV'!CP56="B1","B",IF('Création champs PV'!CP56="B2","B",IF('Création champs PV'!CP56="1a","1a","")))))</f>
        <v/>
      </c>
      <c r="CQ51" s="30" t="str">
        <f>IF('Création champs PV'!CQ56=1,1,IF(OR('Création champs PV'!CQ56="V1",'Création champs PV'!CQ56="V2"),"V",IF('Création champs PV'!CQ56="B1","B",IF('Création champs PV'!CQ56="B2","B",IF('Création champs PV'!CQ56="1a","1a","")))))</f>
        <v/>
      </c>
      <c r="CR51" s="30" t="str">
        <f>IF('Création champs PV'!CR56=1,1,IF(OR('Création champs PV'!CR56="V1",'Création champs PV'!CR56="V2"),"V",IF('Création champs PV'!CR56="B1","B",IF('Création champs PV'!CR56="B2","B",IF('Création champs PV'!CR56="1a","1a","")))))</f>
        <v/>
      </c>
      <c r="CS51" s="30" t="str">
        <f>IF('Création champs PV'!CS56=1,1,IF(OR('Création champs PV'!CS56="V1",'Création champs PV'!CS56="V2"),"V",IF('Création champs PV'!CS56="B1","B",IF('Création champs PV'!CS56="B2","B",IF('Création champs PV'!CS56="1a","1a","")))))</f>
        <v/>
      </c>
      <c r="CT51" s="30" t="str">
        <f>IF('Création champs PV'!CT56=1,1,IF(OR('Création champs PV'!CT56="V1",'Création champs PV'!CT56="V2"),"V",IF('Création champs PV'!CT56="B1","B",IF('Création champs PV'!CT56="B2","B",IF('Création champs PV'!CT56="1a","1a","")))))</f>
        <v/>
      </c>
      <c r="CU51" s="30" t="str">
        <f>IF('Création champs PV'!CU56=1,1,IF(OR('Création champs PV'!CU56="V1",'Création champs PV'!CU56="V2"),"V",IF('Création champs PV'!CU56="B1","B",IF('Création champs PV'!CU56="B2","B",IF('Création champs PV'!CU56="1a","1a","")))))</f>
        <v/>
      </c>
      <c r="CV51" s="30" t="str">
        <f>IF('Création champs PV'!CV56=1,1,IF(OR('Création champs PV'!CV56="V1",'Création champs PV'!CV56="V2"),"V",IF('Création champs PV'!CV56="B1","B",IF('Création champs PV'!CV56="B2","B",IF('Création champs PV'!CV56="1a","1a","")))))</f>
        <v/>
      </c>
      <c r="CW51" s="30" t="str">
        <f>IF('Création champs PV'!CW56=1,1,IF(OR('Création champs PV'!CW56="V1",'Création champs PV'!CW56="V2"),"V",IF('Création champs PV'!CW56="B1","B",IF('Création champs PV'!CW56="B2","B",IF('Création champs PV'!CW56="1a","1a","")))))</f>
        <v/>
      </c>
      <c r="CX51" s="30" t="str">
        <f>IF('Création champs PV'!CX56=1,1,IF(OR('Création champs PV'!CX56="V1",'Création champs PV'!CX56="V2"),"V",IF('Création champs PV'!CX56="B1","B",IF('Création champs PV'!CX56="B2","B",IF('Création champs PV'!CX56="1a","1a","")))))</f>
        <v/>
      </c>
      <c r="CY51" s="30" t="str">
        <f>IF('Création champs PV'!CY56=1,1,IF(OR('Création champs PV'!CY56="V1",'Création champs PV'!CY56="V2"),"V",IF('Création champs PV'!CY56="B1","B",IF('Création champs PV'!CY56="B2","B",IF('Création champs PV'!CY56="1a","1a","")))))</f>
        <v/>
      </c>
      <c r="CZ51" s="30" t="str">
        <f>IF('Création champs PV'!CZ56=1,1,IF(OR('Création champs PV'!CZ56="V1",'Création champs PV'!CZ56="V2"),"V",IF('Création champs PV'!CZ56="B1","B",IF('Création champs PV'!CZ56="B2","B",IF('Création champs PV'!CZ56="1a","1a","")))))</f>
        <v/>
      </c>
      <c r="DA51" s="30" t="str">
        <f>IF('Création champs PV'!DA56=1,1,IF(OR('Création champs PV'!DA56="V1",'Création champs PV'!DA56="V2"),"V",IF('Création champs PV'!DA56="B1","B",IF('Création champs PV'!DA56="B2","B",IF('Création champs PV'!DA56="1a","1a","")))))</f>
        <v/>
      </c>
      <c r="DB51" s="30" t="str">
        <f>IF('Création champs PV'!DB56=1,1,IF(OR('Création champs PV'!DB56="V1",'Création champs PV'!DB56="V2"),"V",IF('Création champs PV'!DB56="B1","B",IF('Création champs PV'!DB56="B2","B",IF('Création champs PV'!DB56="1a","1a","")))))</f>
        <v/>
      </c>
      <c r="DC51" s="30" t="str">
        <f>IF('Création champs PV'!DC56=1,1,IF(OR('Création champs PV'!DC56="V1",'Création champs PV'!DC56="V2"),"V",IF('Création champs PV'!DC56="B1","B",IF('Création champs PV'!DC56="B2","B",IF('Création champs PV'!DC56="1a","1a","")))))</f>
        <v/>
      </c>
      <c r="DD51" s="31" t="str">
        <f>IF('Création champs PV'!DD56=1,1,IF(OR('Création champs PV'!DD56="V1",'Création champs PV'!DD56="V2"),"V",IF('Création champs PV'!DD56="B1","B",IF('Création champs PV'!DD56="B2","B",IF('Création champs PV'!DD56="1a","1a","")))))</f>
        <v/>
      </c>
      <c r="DE51" s="37"/>
    </row>
    <row r="52" spans="2:110" ht="21" customHeight="1" thickBot="1" x14ac:dyDescent="0.4">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35">
      <c r="B53" s="379">
        <f>SUM(C31:DD51)</f>
        <v>0</v>
      </c>
      <c r="C53" s="379"/>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f>MAX(D53:DE53)</f>
        <v>0</v>
      </c>
    </row>
    <row r="54" spans="2:110" ht="21" customHeight="1" x14ac:dyDescent="0.35">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35"/>
    <row r="56" spans="2:110" ht="21" customHeight="1" x14ac:dyDescent="0.35"/>
  </sheetData>
  <sheetProtection sheet="1" objects="1" scenarios="1"/>
  <mergeCells count="10">
    <mergeCell ref="B53:C53"/>
    <mergeCell ref="B28:Q28"/>
    <mergeCell ref="B2:Q2"/>
    <mergeCell ref="S2:AH2"/>
    <mergeCell ref="AJ2:AY2"/>
    <mergeCell ref="BA2:BP2"/>
    <mergeCell ref="B15:Q15"/>
    <mergeCell ref="S15:AH15"/>
    <mergeCell ref="AJ15:AY15"/>
    <mergeCell ref="BA15:BP15"/>
  </mergeCells>
  <conditionalFormatting sqref="C5:P10">
    <cfRule type="cellIs" dxfId="377" priority="9" operator="equal">
      <formula>1</formula>
    </cfRule>
  </conditionalFormatting>
  <conditionalFormatting sqref="AK5:AX10">
    <cfRule type="cellIs" dxfId="376" priority="7" operator="equal">
      <formula>1</formula>
    </cfRule>
  </conditionalFormatting>
  <conditionalFormatting sqref="BB18:BO23">
    <cfRule type="cellIs" dxfId="375" priority="2" operator="equal">
      <formula>1</formula>
    </cfRule>
  </conditionalFormatting>
  <conditionalFormatting sqref="T5:AG10">
    <cfRule type="cellIs" dxfId="374" priority="8" operator="equal">
      <formula>1</formula>
    </cfRule>
  </conditionalFormatting>
  <conditionalFormatting sqref="BB5:BO10">
    <cfRule type="cellIs" dxfId="373" priority="6" operator="equal">
      <formula>1</formula>
    </cfRule>
  </conditionalFormatting>
  <conditionalFormatting sqref="C18:P23">
    <cfRule type="cellIs" dxfId="372" priority="5" operator="equal">
      <formula>1</formula>
    </cfRule>
  </conditionalFormatting>
  <conditionalFormatting sqref="T18:AG23">
    <cfRule type="cellIs" dxfId="371" priority="4" operator="equal">
      <formula>1</formula>
    </cfRule>
  </conditionalFormatting>
  <conditionalFormatting sqref="AK18:AX23">
    <cfRule type="cellIs" dxfId="370" priority="3" operator="equal">
      <formula>1</formula>
    </cfRule>
  </conditionalFormatting>
  <conditionalFormatting sqref="C31:DD51">
    <cfRule type="cellIs" dxfId="369" priority="1" operator="equal">
      <formula>1</formula>
    </cfRule>
  </conditionalFormatting>
  <pageMargins left="0.7" right="0.7" top="0.75" bottom="0.75" header="0.3" footer="0.3"/>
  <pageSetup paperSize="9"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L53"/>
  <sheetViews>
    <sheetView topLeftCell="A19" zoomScale="70" zoomScaleNormal="70" workbookViewId="0">
      <selection activeCell="P56" sqref="P56"/>
    </sheetView>
  </sheetViews>
  <sheetFormatPr baseColWidth="10" defaultColWidth="9.1796875" defaultRowHeight="15" customHeight="1" x14ac:dyDescent="0.35"/>
  <cols>
    <col min="1" max="109" width="3.1796875" customWidth="1"/>
  </cols>
  <sheetData>
    <row r="1" spans="1:69" ht="15" customHeight="1" x14ac:dyDescent="0.35">
      <c r="B1" t="s">
        <v>43</v>
      </c>
    </row>
    <row r="2" spans="1:69"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9"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4">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s="9">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3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s="9">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3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
      </c>
      <c r="I6" s="51" t="str">
        <f>IF(OR('positionnement modules'!I6=1,'positionnement modules'!I6="1a",'positionnement modules'!I6="B"),"M",IF('positionnement modules'!I6="V","V",""))</f>
        <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s="9">
        <f t="shared" si="3"/>
        <v>0</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0</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0</v>
      </c>
    </row>
    <row r="7" spans="1:69" ht="21" customHeight="1" x14ac:dyDescent="0.3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s="9">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0</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
      </c>
      <c r="AM7" s="51" t="str">
        <f>IF(OR('positionnement modules'!AM7=1,'positionnement modules'!AM7="1a",'positionnement modules'!AM7="B"),"M",IF('positionnement modules'!AM7="V","V",""))</f>
        <v/>
      </c>
      <c r="AN7" s="51" t="str">
        <f>IF(OR('positionnement modules'!AN7=1,'positionnement modules'!AN7="1a",'positionnement modules'!AN7="B"),"M",IF('positionnement modules'!AN7="V","V",""))</f>
        <v/>
      </c>
      <c r="AO7" s="51" t="str">
        <f>IF(OR('positionnement modules'!AO7=1,'positionnement modules'!AO7="1a",'positionnement modules'!AO7="B"),"M",IF('positionnement modules'!AO7="V","V",""))</f>
        <v/>
      </c>
      <c r="AP7" s="51" t="str">
        <f>IF(OR('positionnement modules'!AP7=1,'positionnement modules'!AP7="1a",'positionnement modules'!AP7="B"),"M",IF('positionnement modules'!AP7="V","V",""))</f>
        <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0</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
      </c>
      <c r="BD7" s="51" t="str">
        <f>IF(OR('positionnement modules'!BD7=1,'positionnement modules'!BD7="1a",'positionnement modules'!BD7="B"),"M",IF('positionnement modules'!BD7="V","V",""))</f>
        <v/>
      </c>
      <c r="BE7" s="51" t="str">
        <f>IF(OR('positionnement modules'!BE7=1,'positionnement modules'!BE7="1a",'positionnement modules'!BE7="B"),"M",IF('positionnement modules'!BE7="V","V",""))</f>
        <v/>
      </c>
      <c r="BF7" s="51" t="str">
        <f>IF(OR('positionnement modules'!BF7=1,'positionnement modules'!BF7="1a",'positionnement modules'!BF7="B"),"M",IF('positionnement modules'!BF7="V","V",""))</f>
        <v/>
      </c>
      <c r="BG7" s="51" t="str">
        <f>IF(OR('positionnement modules'!BG7=1,'positionnement modules'!BG7="1a",'positionnement modules'!BG7="B"),"M",IF('positionnement modules'!BG7="V","V",""))</f>
        <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0</v>
      </c>
    </row>
    <row r="8" spans="1:69" ht="21" customHeight="1" x14ac:dyDescent="0.3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s="9">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
      </c>
      <c r="AM8" s="51" t="str">
        <f>IF(OR('positionnement modules'!AM8=1,'positionnement modules'!AM8="1a",'positionnement modules'!AM8="B"),"M",IF('positionnement modules'!AM8="V","V",""))</f>
        <v/>
      </c>
      <c r="AN8" s="51" t="str">
        <f>IF(OR('positionnement modules'!AN8=1,'positionnement modules'!AN8="1a",'positionnement modules'!AN8="B"),"M",IF('positionnement modules'!AN8="V","V",""))</f>
        <v/>
      </c>
      <c r="AO8" s="51" t="str">
        <f>IF(OR('positionnement modules'!AO8=1,'positionnement modules'!AO8="1a",'positionnement modules'!AO8="B"),"M",IF('positionnement modules'!AO8="V","V",""))</f>
        <v/>
      </c>
      <c r="AP8" s="51" t="str">
        <f>IF(OR('positionnement modules'!AP8=1,'positionnement modules'!AP8="1a",'positionnement modules'!AP8="B"),"M",IF('positionnement modules'!AP8="V","V",""))</f>
        <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0</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
      </c>
      <c r="BD8" s="51" t="str">
        <f>IF(OR('positionnement modules'!BD8=1,'positionnement modules'!BD8="1a",'positionnement modules'!BD8="B"),"M",IF('positionnement modules'!BD8="V","V",""))</f>
        <v/>
      </c>
      <c r="BE8" s="51" t="str">
        <f>IF(OR('positionnement modules'!BE8=1,'positionnement modules'!BE8="1a",'positionnement modules'!BE8="B"),"M",IF('positionnement modules'!BE8="V","V",""))</f>
        <v/>
      </c>
      <c r="BF8" s="51" t="str">
        <f>IF(OR('positionnement modules'!BF8=1,'positionnement modules'!BF8="1a",'positionnement modules'!BF8="B"),"M",IF('positionnement modules'!BF8="V","V",""))</f>
        <v/>
      </c>
      <c r="BG8" s="51" t="str">
        <f>IF(OR('positionnement modules'!BG8=1,'positionnement modules'!BG8="1a",'positionnement modules'!BG8="B"),"M",IF('positionnement modules'!BG8="V","V",""))</f>
        <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0</v>
      </c>
    </row>
    <row r="9" spans="1:69" ht="21" customHeight="1" x14ac:dyDescent="0.3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s="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4">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s="9">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4">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s="9">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35">
      <c r="A12" s="11"/>
      <c r="B12" s="200">
        <f>COUNTIF(structure!C12:P12,"&gt;0")</f>
        <v>0</v>
      </c>
      <c r="C12" s="199">
        <f>COUNTIF(structure!C5:C10,"M")</f>
        <v>0</v>
      </c>
      <c r="D12" s="199">
        <f>COUNTIF(structure!D5:D10,"M")</f>
        <v>0</v>
      </c>
      <c r="E12" s="199">
        <f>COUNTIF(structure!E5:E10,"M")</f>
        <v>0</v>
      </c>
      <c r="F12" s="199">
        <f>COUNTIF(structure!F5:F10,"M")</f>
        <v>0</v>
      </c>
      <c r="G12" s="199">
        <f>COUNTIF(structure!G5:G10,"M")</f>
        <v>0</v>
      </c>
      <c r="H12" s="199">
        <f>COUNTIF(structure!H5:H10,"M")</f>
        <v>0</v>
      </c>
      <c r="I12" s="199">
        <f>COUNTIF(structure!I5:I10,"M")</f>
        <v>0</v>
      </c>
      <c r="J12" s="199">
        <f>COUNTIF(structure!J5:J10,"M")</f>
        <v>0</v>
      </c>
      <c r="K12" s="199">
        <f>COUNTIF(structure!K5:K10,"M")</f>
        <v>0</v>
      </c>
      <c r="L12" s="199">
        <f>COUNTIF(structure!L5:L10,"M")</f>
        <v>0</v>
      </c>
      <c r="M12" s="199">
        <f>COUNTIF(structure!M5:M10,"M")</f>
        <v>0</v>
      </c>
      <c r="N12" s="199">
        <f>COUNTIF(structure!N5:N10,"M")</f>
        <v>0</v>
      </c>
      <c r="O12" s="199">
        <f>COUNTIF(structure!O5:O10,"M")</f>
        <v>0</v>
      </c>
      <c r="P12" s="199">
        <f>COUNTIF(structure!P5:P10,"M")</f>
        <v>0</v>
      </c>
      <c r="S12" s="200">
        <f>COUNTIF(structure!T12:AG12,"&gt;0")</f>
        <v>0</v>
      </c>
      <c r="T12" s="199">
        <f>COUNTIF(structure!T5:T10,"M")</f>
        <v>0</v>
      </c>
      <c r="U12" s="199">
        <f>COUNTIF(structure!U5:U10,"M")</f>
        <v>0</v>
      </c>
      <c r="V12" s="199">
        <f>COUNTIF(structure!V5:V10,"M")</f>
        <v>0</v>
      </c>
      <c r="W12" s="199">
        <f>COUNTIF(structure!W5:W10,"M")</f>
        <v>0</v>
      </c>
      <c r="X12" s="199">
        <f>COUNTIF(structure!X5:X10,"M")</f>
        <v>0</v>
      </c>
      <c r="Y12" s="199">
        <f>COUNTIF(structure!Y5:Y10,"M")</f>
        <v>0</v>
      </c>
      <c r="Z12" s="199">
        <f>COUNTIF(structure!Z5:Z10,"M")</f>
        <v>0</v>
      </c>
      <c r="AA12" s="199">
        <f>COUNTIF(structure!AA5:AA10,"M")</f>
        <v>0</v>
      </c>
      <c r="AB12" s="199">
        <f>COUNTIF(structure!AB5:AB10,"M")</f>
        <v>0</v>
      </c>
      <c r="AC12" s="199">
        <f>COUNTIF(structure!AC5:AC10,"M")</f>
        <v>0</v>
      </c>
      <c r="AD12" s="199">
        <f>COUNTIF(structure!AD5:AD10,"M")</f>
        <v>0</v>
      </c>
      <c r="AE12" s="199">
        <f>COUNTIF(structure!AE5:AE10,"M")</f>
        <v>0</v>
      </c>
      <c r="AF12" s="199">
        <f>COUNTIF(structure!AF5:AF10,"M")</f>
        <v>0</v>
      </c>
      <c r="AG12" s="199">
        <f>COUNTIF(structure!AG5:AG10,"M")</f>
        <v>0</v>
      </c>
      <c r="AJ12" s="200">
        <f>COUNTIF(structure!AK12:AX12,"&gt;0")</f>
        <v>0</v>
      </c>
      <c r="AK12" s="199">
        <f>COUNTIF(structure!AK5:AK10,"M")</f>
        <v>0</v>
      </c>
      <c r="AL12" s="199">
        <f>COUNTIF(structure!AL5:AL10,"M")</f>
        <v>0</v>
      </c>
      <c r="AM12" s="199">
        <f>COUNTIF(structure!AM5:AM10,"M")</f>
        <v>0</v>
      </c>
      <c r="AN12" s="199">
        <f>COUNTIF(structure!AN5:AN10,"M")</f>
        <v>0</v>
      </c>
      <c r="AO12" s="199">
        <f>COUNTIF(structure!AO5:AO10,"M")</f>
        <v>0</v>
      </c>
      <c r="AP12" s="199">
        <f>COUNTIF(structure!AP5:AP10,"M")</f>
        <v>0</v>
      </c>
      <c r="AQ12" s="199">
        <f>COUNTIF(structure!AQ5:AQ10,"M")</f>
        <v>0</v>
      </c>
      <c r="AR12" s="199">
        <f>COUNTIF(structure!AR5:AR10,"M")</f>
        <v>0</v>
      </c>
      <c r="AS12" s="199">
        <f>COUNTIF(structure!AS5:AS10,"M")</f>
        <v>0</v>
      </c>
      <c r="AT12" s="199">
        <f>COUNTIF(structure!AT5:AT10,"M")</f>
        <v>0</v>
      </c>
      <c r="AU12" s="199">
        <f>COUNTIF(structure!AU5:AU10,"M")</f>
        <v>0</v>
      </c>
      <c r="AV12" s="199">
        <f>COUNTIF(structure!AV5:AV10,"M")</f>
        <v>0</v>
      </c>
      <c r="AW12" s="199">
        <f>COUNTIF(structure!AW5:AW10,"M")</f>
        <v>0</v>
      </c>
      <c r="AX12" s="199">
        <f>COUNTIF(structure!AX5:AX10,"M")</f>
        <v>0</v>
      </c>
      <c r="BA12" s="200">
        <f>COUNTIF(structure!BB12:BO12,"&gt;0")</f>
        <v>0</v>
      </c>
      <c r="BB12" s="199">
        <f>COUNTIF(structure!BB5:BB10,"M")</f>
        <v>0</v>
      </c>
      <c r="BC12" s="199">
        <f>COUNTIF(structure!BC5:BC10,"M")</f>
        <v>0</v>
      </c>
      <c r="BD12" s="199">
        <f>COUNTIF(structure!BD5:BD10,"M")</f>
        <v>0</v>
      </c>
      <c r="BE12" s="199">
        <f>COUNTIF(structure!BE5:BE10,"M")</f>
        <v>0</v>
      </c>
      <c r="BF12" s="199">
        <f>COUNTIF(structure!BF5:BF10,"M")</f>
        <v>0</v>
      </c>
      <c r="BG12" s="199">
        <f>COUNTIF(structure!BG5:BG10,"M")</f>
        <v>0</v>
      </c>
      <c r="BH12" s="199">
        <f>COUNTIF(structure!BH5:BH10,"M")</f>
        <v>0</v>
      </c>
      <c r="BI12" s="199">
        <f>COUNTIF(structure!BI5:BI10,"M")</f>
        <v>0</v>
      </c>
      <c r="BJ12" s="199">
        <f>COUNTIF(structure!BJ5:BJ10,"M")</f>
        <v>0</v>
      </c>
      <c r="BK12" s="199">
        <f>COUNTIF(structure!BK5:BK10,"M")</f>
        <v>0</v>
      </c>
      <c r="BL12" s="199">
        <f>COUNTIF(structure!BL5:BL10,"M")</f>
        <v>0</v>
      </c>
      <c r="BM12" s="199">
        <f>COUNTIF(structure!BM5:BM10,"M")</f>
        <v>0</v>
      </c>
      <c r="BN12" s="199">
        <f>COUNTIF(structure!BN5:BN10,"M")</f>
        <v>0</v>
      </c>
      <c r="BO12" s="199">
        <f>COUNTIF(structure!BO5:BO10,"M")</f>
        <v>0</v>
      </c>
    </row>
    <row r="13" spans="1:69" ht="21" customHeight="1" x14ac:dyDescent="0.35"/>
    <row r="14" spans="1:69" ht="21" customHeight="1" x14ac:dyDescent="0.35"/>
    <row r="15" spans="1:69" ht="21" customHeight="1" x14ac:dyDescent="0.35">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9"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4">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3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3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
      </c>
      <c r="F19" s="51" t="str">
        <f>IF(OR('positionnement modules'!F19=1,'positionnement modules'!F19="1a",'positionnement modules'!F19="B"),"M",IF('positionnement modules'!F19="V","V",""))</f>
        <v/>
      </c>
      <c r="G19" s="51" t="str">
        <f>IF(OR('positionnement modules'!G19=1,'positionnement modules'!G19="1a",'positionnement modules'!G19="B"),"M",IF('positionnement modules'!G19="V","V",""))</f>
        <v/>
      </c>
      <c r="H19" s="51" t="str">
        <f>IF(OR('positionnement modules'!H19=1,'positionnement modules'!H19="1a",'positionnement modules'!H19="B"),"M",IF('positionnement modules'!H19="V","V",""))</f>
        <v/>
      </c>
      <c r="I19" s="51" t="str">
        <f>IF(OR('positionnement modules'!I19=1,'positionnement modules'!I19="1a",'positionnement modules'!I19="B"),"M",IF('positionnement modules'!I19="V","V",""))</f>
        <v/>
      </c>
      <c r="J19" s="51" t="str">
        <f>IF(OR('positionnement modules'!J19=1,'positionnement modules'!J19="1a",'positionnement modules'!J19="B"),"M",IF('positionnement modules'!J19="V","V",""))</f>
        <v/>
      </c>
      <c r="K19" s="51" t="str">
        <f>IF(OR('positionnement modules'!K19=1,'positionnement modules'!K19="1a",'positionnement modules'!K19="B"),"M",IF('positionnement modules'!K19="V","V",""))</f>
        <v/>
      </c>
      <c r="L19" s="51" t="str">
        <f>IF(OR('positionnement modules'!L19=1,'positionnement modules'!L19="1a",'positionnement modules'!L19="B"),"M",IF('positionnement modules'!L19="V","V",""))</f>
        <v/>
      </c>
      <c r="M19" s="51" t="str">
        <f>IF(OR('positionnement modules'!M19=1,'positionnement modules'!M19="1a",'positionnement modules'!M19="B"),"M",IF('positionnement modules'!M19="V","V",""))</f>
        <v/>
      </c>
      <c r="N19" s="51" t="str">
        <f>IF(OR('positionnement modules'!N19=1,'positionnement modules'!N19="1a",'positionnement modules'!N19="B"),"M",IF('positionnement modules'!N19="V","V",""))</f>
        <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
      </c>
      <c r="W19" s="51" t="str">
        <f>IF(OR('positionnement modules'!W19=1,'positionnement modules'!W19="1a",'positionnement modules'!W19="B"),"M",IF('positionnement modules'!W19="V","V",""))</f>
        <v/>
      </c>
      <c r="X19" s="51" t="str">
        <f>IF(OR('positionnement modules'!X19=1,'positionnement modules'!X19="1a",'positionnement modules'!X19="B"),"M",IF('positionnement modules'!X19="V","V",""))</f>
        <v/>
      </c>
      <c r="Y19" s="51" t="str">
        <f>IF(OR('positionnement modules'!Y19=1,'positionnement modules'!Y19="1a",'positionnement modules'!Y19="B"),"M",IF('positionnement modules'!Y19="V","V",""))</f>
        <v/>
      </c>
      <c r="Z19" s="51" t="str">
        <f>IF(OR('positionnement modules'!Z19=1,'positionnement modules'!Z19="1a",'positionnement modules'!Z19="B"),"M",IF('positionnement modules'!Z19="V","V",""))</f>
        <v/>
      </c>
      <c r="AA19" s="51" t="str">
        <f>IF(OR('positionnement modules'!AA19=1,'positionnement modules'!AA19="1a",'positionnement modules'!AA19="B"),"M",IF('positionnement modules'!AA19="V","V",""))</f>
        <v/>
      </c>
      <c r="AB19" s="51" t="str">
        <f>IF(OR('positionnement modules'!AB19=1,'positionnement modules'!AB19="1a",'positionnement modules'!AB19="B"),"M",IF('positionnement modules'!AB19="V","V",""))</f>
        <v/>
      </c>
      <c r="AC19" s="51" t="str">
        <f>IF(OR('positionnement modules'!AC19=1,'positionnement modules'!AC19="1a",'positionnement modules'!AC19="B"),"M",IF('positionnement modules'!AC19="V","V",""))</f>
        <v/>
      </c>
      <c r="AD19" s="51" t="str">
        <f>IF(OR('positionnement modules'!AD19=1,'positionnement modules'!AD19="1a",'positionnement modules'!AD19="B"),"M",IF('positionnement modules'!AD19="V","V",""))</f>
        <v/>
      </c>
      <c r="AE19" s="51" t="str">
        <f>IF(OR('positionnement modules'!AE19=1,'positionnement modules'!AE19="1a",'positionnement modules'!AE19="B"),"M",IF('positionnement modules'!AE19="V","V",""))</f>
        <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
      </c>
      <c r="AN19" s="51" t="str">
        <f>IF(OR('positionnement modules'!AN19=1,'positionnement modules'!AN19="1a",'positionnement modules'!AN19="B"),"M",IF('positionnement modules'!AN19="V","V",""))</f>
        <v/>
      </c>
      <c r="AO19" s="51" t="str">
        <f>IF(OR('positionnement modules'!AO19=1,'positionnement modules'!AO19="1a",'positionnement modules'!AO19="B"),"M",IF('positionnement modules'!AO19="V","V",""))</f>
        <v/>
      </c>
      <c r="AP19" s="51" t="str">
        <f>IF(OR('positionnement modules'!AP19=1,'positionnement modules'!AP19="1a",'positionnement modules'!AP19="B"),"M",IF('positionnement modules'!AP19="V","V",""))</f>
        <v/>
      </c>
      <c r="AQ19" s="51" t="str">
        <f>IF(OR('positionnement modules'!AQ19=1,'positionnement modules'!AQ19="1a",'positionnement modules'!AQ19="B"),"M",IF('positionnement modules'!AQ19="V","V",""))</f>
        <v/>
      </c>
      <c r="AR19" s="51" t="str">
        <f>IF(OR('positionnement modules'!AR19=1,'positionnement modules'!AR19="1a",'positionnement modules'!AR19="B"),"M",IF('positionnement modules'!AR19="V","V",""))</f>
        <v/>
      </c>
      <c r="AS19" s="51" t="str">
        <f>IF(OR('positionnement modules'!AS19=1,'positionnement modules'!AS19="1a",'positionnement modules'!AS19="B"),"M",IF('positionnement modules'!AS19="V","V",""))</f>
        <v/>
      </c>
      <c r="AT19" s="51" t="str">
        <f>IF(OR('positionnement modules'!AT19=1,'positionnement modules'!AT19="1a",'positionnement modules'!AT19="B"),"M",IF('positionnement modules'!AT19="V","V",""))</f>
        <v/>
      </c>
      <c r="AU19" s="51" t="str">
        <f>IF(OR('positionnement modules'!AU19=1,'positionnement modules'!AU19="1a",'positionnement modules'!AU19="B"),"M",IF('positionnement modules'!AU19="V","V",""))</f>
        <v/>
      </c>
      <c r="AV19" s="51" t="str">
        <f>IF(OR('positionnement modules'!AV19=1,'positionnement modules'!AV19="1a",'positionnement modules'!AV19="B"),"M",IF('positionnement modules'!AV19="V","V",""))</f>
        <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
      </c>
      <c r="BD19" s="51" t="str">
        <f>IF(OR('positionnement modules'!BD19=1,'positionnement modules'!BD19="1a",'positionnement modules'!BD19="B"),"M",IF('positionnement modules'!BD19="V","V",""))</f>
        <v/>
      </c>
      <c r="BE19" s="51" t="str">
        <f>IF(OR('positionnement modules'!BE19=1,'positionnement modules'!BE19="1a",'positionnement modules'!BE19="B"),"M",IF('positionnement modules'!BE19="V","V",""))</f>
        <v/>
      </c>
      <c r="BF19" s="51" t="str">
        <f>IF(OR('positionnement modules'!BF19=1,'positionnement modules'!BF19="1a",'positionnement modules'!BF19="B"),"M",IF('positionnement modules'!BF19="V","V",""))</f>
        <v/>
      </c>
      <c r="BG19" s="51" t="str">
        <f>IF(OR('positionnement modules'!BG19=1,'positionnement modules'!BG19="1a",'positionnement modules'!BG19="B"),"M",IF('positionnement modules'!BG19="V","V",""))</f>
        <v/>
      </c>
      <c r="BH19" s="51" t="str">
        <f>IF(OR('positionnement modules'!BH19=1,'positionnement modules'!BH19="1a",'positionnement modules'!BH19="B"),"M",IF('positionnement modules'!BH19="V","V",""))</f>
        <v/>
      </c>
      <c r="BI19" s="51" t="str">
        <f>IF(OR('positionnement modules'!BI19=1,'positionnement modules'!BI19="1a",'positionnement modules'!BI19="B"),"M",IF('positionnement modules'!BI19="V","V",""))</f>
        <v/>
      </c>
      <c r="BJ19" s="51" t="str">
        <f>IF(OR('positionnement modules'!BJ19=1,'positionnement modules'!BJ19="1a",'positionnement modules'!BJ19="B"),"M",IF('positionnement modules'!BJ19="V","V",""))</f>
        <v/>
      </c>
      <c r="BK19" s="51" t="str">
        <f>IF(OR('positionnement modules'!BK19=1,'positionnement modules'!BK19="1a",'positionnement modules'!BK19="B"),"M",IF('positionnement modules'!BK19="V","V",""))</f>
        <v/>
      </c>
      <c r="BL19" s="51" t="str">
        <f>IF(OR('positionnement modules'!BL19=1,'positionnement modules'!BL19="1a",'positionnement modules'!BL19="B"),"M",IF('positionnement modules'!BL19="V","V",""))</f>
        <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0</v>
      </c>
    </row>
    <row r="20" spans="2:142" ht="21" customHeight="1" x14ac:dyDescent="0.3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
      </c>
      <c r="F20" s="51" t="str">
        <f>IF(OR('positionnement modules'!F20=1,'positionnement modules'!F20="1a",'positionnement modules'!F20="B"),"M",IF('positionnement modules'!F20="V","V",""))</f>
        <v/>
      </c>
      <c r="G20" s="51" t="str">
        <f>IF(OR('positionnement modules'!G20=1,'positionnement modules'!G20="1a",'positionnement modules'!G20="B"),"M",IF('positionnement modules'!G20="V","V",""))</f>
        <v/>
      </c>
      <c r="H20" s="51" t="str">
        <f>IF(OR('positionnement modules'!H20=1,'positionnement modules'!H20="1a",'positionnement modules'!H20="B"),"M",IF('positionnement modules'!H20="V","V",""))</f>
        <v/>
      </c>
      <c r="I20" s="51" t="str">
        <f>IF(OR('positionnement modules'!I20=1,'positionnement modules'!I20="1a",'positionnement modules'!I20="B"),"M",IF('positionnement modules'!I20="V","V",""))</f>
        <v/>
      </c>
      <c r="J20" s="51" t="str">
        <f>IF(OR('positionnement modules'!J20=1,'positionnement modules'!J20="1a",'positionnement modules'!J20="B"),"M",IF('positionnement modules'!J20="V","V",""))</f>
        <v/>
      </c>
      <c r="K20" s="51" t="str">
        <f>IF(OR('positionnement modules'!K20=1,'positionnement modules'!K20="1a",'positionnement modules'!K20="B"),"M",IF('positionnement modules'!K20="V","V",""))</f>
        <v/>
      </c>
      <c r="L20" s="51" t="str">
        <f>IF(OR('positionnement modules'!L20=1,'positionnement modules'!L20="1a",'positionnement modules'!L20="B"),"M",IF('positionnement modules'!L20="V","V",""))</f>
        <v/>
      </c>
      <c r="M20" s="51" t="str">
        <f>IF(OR('positionnement modules'!M20=1,'positionnement modules'!M20="1a",'positionnement modules'!M20="B"),"M",IF('positionnement modules'!M20="V","V",""))</f>
        <v/>
      </c>
      <c r="N20" s="51" t="str">
        <f>IF(OR('positionnement modules'!N20=1,'positionnement modules'!N20="1a",'positionnement modules'!N20="B"),"M",IF('positionnement modules'!N20="V","V",""))</f>
        <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
      </c>
      <c r="W20" s="51" t="str">
        <f>IF(OR('positionnement modules'!W20=1,'positionnement modules'!W20="1a",'positionnement modules'!W20="B"),"M",IF('positionnement modules'!W20="V","V",""))</f>
        <v/>
      </c>
      <c r="X20" s="51" t="str">
        <f>IF(OR('positionnement modules'!X20=1,'positionnement modules'!X20="1a",'positionnement modules'!X20="B"),"M",IF('positionnement modules'!X20="V","V",""))</f>
        <v/>
      </c>
      <c r="Y20" s="51" t="str">
        <f>IF(OR('positionnement modules'!Y20=1,'positionnement modules'!Y20="1a",'positionnement modules'!Y20="B"),"M",IF('positionnement modules'!Y20="V","V",""))</f>
        <v/>
      </c>
      <c r="Z20" s="51" t="str">
        <f>IF(OR('positionnement modules'!Z20=1,'positionnement modules'!Z20="1a",'positionnement modules'!Z20="B"),"M",IF('positionnement modules'!Z20="V","V",""))</f>
        <v/>
      </c>
      <c r="AA20" s="51" t="str">
        <f>IF(OR('positionnement modules'!AA20=1,'positionnement modules'!AA20="1a",'positionnement modules'!AA20="B"),"M",IF('positionnement modules'!AA20="V","V",""))</f>
        <v/>
      </c>
      <c r="AB20" s="51" t="str">
        <f>IF(OR('positionnement modules'!AB20=1,'positionnement modules'!AB20="1a",'positionnement modules'!AB20="B"),"M",IF('positionnement modules'!AB20="V","V",""))</f>
        <v/>
      </c>
      <c r="AC20" s="51" t="str">
        <f>IF(OR('positionnement modules'!AC20=1,'positionnement modules'!AC20="1a",'positionnement modules'!AC20="B"),"M",IF('positionnement modules'!AC20="V","V",""))</f>
        <v/>
      </c>
      <c r="AD20" s="51" t="str">
        <f>IF(OR('positionnement modules'!AD20=1,'positionnement modules'!AD20="1a",'positionnement modules'!AD20="B"),"M",IF('positionnement modules'!AD20="V","V",""))</f>
        <v/>
      </c>
      <c r="AE20" s="51" t="str">
        <f>IF(OR('positionnement modules'!AE20=1,'positionnement modules'!AE20="1a",'positionnement modules'!AE20="B"),"M",IF('positionnement modules'!AE20="V","V",""))</f>
        <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
      </c>
      <c r="AN20" s="51" t="str">
        <f>IF(OR('positionnement modules'!AN20=1,'positionnement modules'!AN20="1a",'positionnement modules'!AN20="B"),"M",IF('positionnement modules'!AN20="V","V",""))</f>
        <v/>
      </c>
      <c r="AO20" s="51" t="str">
        <f>IF(OR('positionnement modules'!AO20=1,'positionnement modules'!AO20="1a",'positionnement modules'!AO20="B"),"M",IF('positionnement modules'!AO20="V","V",""))</f>
        <v/>
      </c>
      <c r="AP20" s="51" t="str">
        <f>IF(OR('positionnement modules'!AP20=1,'positionnement modules'!AP20="1a",'positionnement modules'!AP20="B"),"M",IF('positionnement modules'!AP20="V","V",""))</f>
        <v/>
      </c>
      <c r="AQ20" s="51" t="str">
        <f>IF(OR('positionnement modules'!AQ20=1,'positionnement modules'!AQ20="1a",'positionnement modules'!AQ20="B"),"M",IF('positionnement modules'!AQ20="V","V",""))</f>
        <v/>
      </c>
      <c r="AR20" s="51" t="str">
        <f>IF(OR('positionnement modules'!AR20=1,'positionnement modules'!AR20="1a",'positionnement modules'!AR20="B"),"M",IF('positionnement modules'!AR20="V","V",""))</f>
        <v/>
      </c>
      <c r="AS20" s="51" t="str">
        <f>IF(OR('positionnement modules'!AS20=1,'positionnement modules'!AS20="1a",'positionnement modules'!AS20="B"),"M",IF('positionnement modules'!AS20="V","V",""))</f>
        <v/>
      </c>
      <c r="AT20" s="51" t="str">
        <f>IF(OR('positionnement modules'!AT20=1,'positionnement modules'!AT20="1a",'positionnement modules'!AT20="B"),"M",IF('positionnement modules'!AT20="V","V",""))</f>
        <v/>
      </c>
      <c r="AU20" s="51" t="str">
        <f>IF(OR('positionnement modules'!AU20=1,'positionnement modules'!AU20="1a",'positionnement modules'!AU20="B"),"M",IF('positionnement modules'!AU20="V","V",""))</f>
        <v/>
      </c>
      <c r="AV20" s="51" t="str">
        <f>IF(OR('positionnement modules'!AV20=1,'positionnement modules'!AV20="1a",'positionnement modules'!AV20="B"),"M",IF('positionnement modules'!AV20="V","V",""))</f>
        <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
      </c>
      <c r="BD20" s="51" t="str">
        <f>IF(OR('positionnement modules'!BD20=1,'positionnement modules'!BD20="1a",'positionnement modules'!BD20="B"),"M",IF('positionnement modules'!BD20="V","V",""))</f>
        <v/>
      </c>
      <c r="BE20" s="51" t="str">
        <f>IF(OR('positionnement modules'!BE20=1,'positionnement modules'!BE20="1a",'positionnement modules'!BE20="B"),"M",IF('positionnement modules'!BE20="V","V",""))</f>
        <v/>
      </c>
      <c r="BF20" s="51" t="str">
        <f>IF(OR('positionnement modules'!BF20=1,'positionnement modules'!BF20="1a",'positionnement modules'!BF20="B"),"M",IF('positionnement modules'!BF20="V","V",""))</f>
        <v/>
      </c>
      <c r="BG20" s="51" t="str">
        <f>IF(OR('positionnement modules'!BG20=1,'positionnement modules'!BG20="1a",'positionnement modules'!BG20="B"),"M",IF('positionnement modules'!BG20="V","V",""))</f>
        <v/>
      </c>
      <c r="BH20" s="51" t="str">
        <f>IF(OR('positionnement modules'!BH20=1,'positionnement modules'!BH20="1a",'positionnement modules'!BH20="B"),"M",IF('positionnement modules'!BH20="V","V",""))</f>
        <v/>
      </c>
      <c r="BI20" s="51" t="str">
        <f>IF(OR('positionnement modules'!BI20=1,'positionnement modules'!BI20="1a",'positionnement modules'!BI20="B"),"M",IF('positionnement modules'!BI20="V","V",""))</f>
        <v/>
      </c>
      <c r="BJ20" s="51" t="str">
        <f>IF(OR('positionnement modules'!BJ20=1,'positionnement modules'!BJ20="1a",'positionnement modules'!BJ20="B"),"M",IF('positionnement modules'!BJ20="V","V",""))</f>
        <v/>
      </c>
      <c r="BK20" s="51" t="str">
        <f>IF(OR('positionnement modules'!BK20=1,'positionnement modules'!BK20="1a",'positionnement modules'!BK20="B"),"M",IF('positionnement modules'!BK20="V","V",""))</f>
        <v/>
      </c>
      <c r="BL20" s="51" t="str">
        <f>IF(OR('positionnement modules'!BL20=1,'positionnement modules'!BL20="1a",'positionnement modules'!BL20="B"),"M",IF('positionnement modules'!BL20="V","V",""))</f>
        <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0</v>
      </c>
    </row>
    <row r="21" spans="2:142" ht="21" customHeight="1" x14ac:dyDescent="0.3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
      </c>
      <c r="F21" s="51" t="str">
        <f>IF(OR('positionnement modules'!F21=1,'positionnement modules'!F21="1a",'positionnement modules'!F21="B"),"M",IF('positionnement modules'!F21="V","V",""))</f>
        <v/>
      </c>
      <c r="G21" s="51" t="str">
        <f>IF(OR('positionnement modules'!G21=1,'positionnement modules'!G21="1a",'positionnement modules'!G21="B"),"M",IF('positionnement modules'!G21="V","V",""))</f>
        <v/>
      </c>
      <c r="H21" s="51" t="str">
        <f>IF(OR('positionnement modules'!H21=1,'positionnement modules'!H21="1a",'positionnement modules'!H21="B"),"M",IF('positionnement modules'!H21="V","V",""))</f>
        <v/>
      </c>
      <c r="I21" s="51" t="str">
        <f>IF(OR('positionnement modules'!I21=1,'positionnement modules'!I21="1a",'positionnement modules'!I21="B"),"M",IF('positionnement modules'!I21="V","V",""))</f>
        <v/>
      </c>
      <c r="J21" s="51" t="str">
        <f>IF(OR('positionnement modules'!J21=1,'positionnement modules'!J21="1a",'positionnement modules'!J21="B"),"M",IF('positionnement modules'!J21="V","V",""))</f>
        <v/>
      </c>
      <c r="K21" s="51" t="str">
        <f>IF(OR('positionnement modules'!K21=1,'positionnement modules'!K21="1a",'positionnement modules'!K21="B"),"M",IF('positionnement modules'!K21="V","V",""))</f>
        <v/>
      </c>
      <c r="L21" s="51" t="str">
        <f>IF(OR('positionnement modules'!L21=1,'positionnement modules'!L21="1a",'positionnement modules'!L21="B"),"M",IF('positionnement modules'!L21="V","V",""))</f>
        <v/>
      </c>
      <c r="M21" s="51" t="str">
        <f>IF(OR('positionnement modules'!M21=1,'positionnement modules'!M21="1a",'positionnement modules'!M21="B"),"M",IF('positionnement modules'!M21="V","V",""))</f>
        <v/>
      </c>
      <c r="N21" s="51" t="str">
        <f>IF(OR('positionnement modules'!N21=1,'positionnement modules'!N21="1a",'positionnement modules'!N21="B"),"M",IF('positionnement modules'!N21="V","V",""))</f>
        <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
      </c>
      <c r="W21" s="51" t="str">
        <f>IF(OR('positionnement modules'!W21=1,'positionnement modules'!W21="1a",'positionnement modules'!W21="B"),"M",IF('positionnement modules'!W21="V","V",""))</f>
        <v/>
      </c>
      <c r="X21" s="51" t="str">
        <f>IF(OR('positionnement modules'!X21=1,'positionnement modules'!X21="1a",'positionnement modules'!X21="B"),"M",IF('positionnement modules'!X21="V","V",""))</f>
        <v/>
      </c>
      <c r="Y21" s="51" t="str">
        <f>IF(OR('positionnement modules'!Y21=1,'positionnement modules'!Y21="1a",'positionnement modules'!Y21="B"),"M",IF('positionnement modules'!Y21="V","V",""))</f>
        <v/>
      </c>
      <c r="Z21" s="51" t="str">
        <f>IF(OR('positionnement modules'!Z21=1,'positionnement modules'!Z21="1a",'positionnement modules'!Z21="B"),"M",IF('positionnement modules'!Z21="V","V",""))</f>
        <v/>
      </c>
      <c r="AA21" s="51" t="str">
        <f>IF(OR('positionnement modules'!AA21=1,'positionnement modules'!AA21="1a",'positionnement modules'!AA21="B"),"M",IF('positionnement modules'!AA21="V","V",""))</f>
        <v/>
      </c>
      <c r="AB21" s="51" t="str">
        <f>IF(OR('positionnement modules'!AB21=1,'positionnement modules'!AB21="1a",'positionnement modules'!AB21="B"),"M",IF('positionnement modules'!AB21="V","V",""))</f>
        <v/>
      </c>
      <c r="AC21" s="51" t="str">
        <f>IF(OR('positionnement modules'!AC21=1,'positionnement modules'!AC21="1a",'positionnement modules'!AC21="B"),"M",IF('positionnement modules'!AC21="V","V",""))</f>
        <v/>
      </c>
      <c r="AD21" s="51" t="str">
        <f>IF(OR('positionnement modules'!AD21=1,'positionnement modules'!AD21="1a",'positionnement modules'!AD21="B"),"M",IF('positionnement modules'!AD21="V","V",""))</f>
        <v/>
      </c>
      <c r="AE21" s="51" t="str">
        <f>IF(OR('positionnement modules'!AE21=1,'positionnement modules'!AE21="1a",'positionnement modules'!AE21="B"),"M",IF('positionnement modules'!AE21="V","V",""))</f>
        <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
      </c>
      <c r="AN21" s="51" t="str">
        <f>IF(OR('positionnement modules'!AN21=1,'positionnement modules'!AN21="1a",'positionnement modules'!AN21="B"),"M",IF('positionnement modules'!AN21="V","V",""))</f>
        <v/>
      </c>
      <c r="AO21" s="51" t="str">
        <f>IF(OR('positionnement modules'!AO21=1,'positionnement modules'!AO21="1a",'positionnement modules'!AO21="B"),"M",IF('positionnement modules'!AO21="V","V",""))</f>
        <v/>
      </c>
      <c r="AP21" s="51" t="str">
        <f>IF(OR('positionnement modules'!AP21=1,'positionnement modules'!AP21="1a",'positionnement modules'!AP21="B"),"M",IF('positionnement modules'!AP21="V","V",""))</f>
        <v/>
      </c>
      <c r="AQ21" s="51" t="str">
        <f>IF(OR('positionnement modules'!AQ21=1,'positionnement modules'!AQ21="1a",'positionnement modules'!AQ21="B"),"M",IF('positionnement modules'!AQ21="V","V",""))</f>
        <v/>
      </c>
      <c r="AR21" s="51" t="str">
        <f>IF(OR('positionnement modules'!AR21=1,'positionnement modules'!AR21="1a",'positionnement modules'!AR21="B"),"M",IF('positionnement modules'!AR21="V","V",""))</f>
        <v/>
      </c>
      <c r="AS21" s="51" t="str">
        <f>IF(OR('positionnement modules'!AS21=1,'positionnement modules'!AS21="1a",'positionnement modules'!AS21="B"),"M",IF('positionnement modules'!AS21="V","V",""))</f>
        <v/>
      </c>
      <c r="AT21" s="51" t="str">
        <f>IF(OR('positionnement modules'!AT21=1,'positionnement modules'!AT21="1a",'positionnement modules'!AT21="B"),"M",IF('positionnement modules'!AT21="V","V",""))</f>
        <v/>
      </c>
      <c r="AU21" s="51" t="str">
        <f>IF(OR('positionnement modules'!AU21=1,'positionnement modules'!AU21="1a",'positionnement modules'!AU21="B"),"M",IF('positionnement modules'!AU21="V","V",""))</f>
        <v/>
      </c>
      <c r="AV21" s="51" t="str">
        <f>IF(OR('positionnement modules'!AV21=1,'positionnement modules'!AV21="1a",'positionnement modules'!AV21="B"),"M",IF('positionnement modules'!AV21="V","V",""))</f>
        <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
      </c>
      <c r="BD21" s="51" t="str">
        <f>IF(OR('positionnement modules'!BD21=1,'positionnement modules'!BD21="1a",'positionnement modules'!BD21="B"),"M",IF('positionnement modules'!BD21="V","V",""))</f>
        <v/>
      </c>
      <c r="BE21" s="51" t="str">
        <f>IF(OR('positionnement modules'!BE21=1,'positionnement modules'!BE21="1a",'positionnement modules'!BE21="B"),"M",IF('positionnement modules'!BE21="V","V",""))</f>
        <v/>
      </c>
      <c r="BF21" s="51" t="str">
        <f>IF(OR('positionnement modules'!BF21=1,'positionnement modules'!BF21="1a",'positionnement modules'!BF21="B"),"M",IF('positionnement modules'!BF21="V","V",""))</f>
        <v/>
      </c>
      <c r="BG21" s="51" t="str">
        <f>IF(OR('positionnement modules'!BG21=1,'positionnement modules'!BG21="1a",'positionnement modules'!BG21="B"),"M",IF('positionnement modules'!BG21="V","V",""))</f>
        <v/>
      </c>
      <c r="BH21" s="51" t="str">
        <f>IF(OR('positionnement modules'!BH21=1,'positionnement modules'!BH21="1a",'positionnement modules'!BH21="B"),"M",IF('positionnement modules'!BH21="V","V",""))</f>
        <v/>
      </c>
      <c r="BI21" s="51" t="str">
        <f>IF(OR('positionnement modules'!BI21=1,'positionnement modules'!BI21="1a",'positionnement modules'!BI21="B"),"M",IF('positionnement modules'!BI21="V","V",""))</f>
        <v/>
      </c>
      <c r="BJ21" s="51" t="str">
        <f>IF(OR('positionnement modules'!BJ21=1,'positionnement modules'!BJ21="1a",'positionnement modules'!BJ21="B"),"M",IF('positionnement modules'!BJ21="V","V",""))</f>
        <v/>
      </c>
      <c r="BK21" s="51" t="str">
        <f>IF(OR('positionnement modules'!BK21=1,'positionnement modules'!BK21="1a",'positionnement modules'!BK21="B"),"M",IF('positionnement modules'!BK21="V","V",""))</f>
        <v/>
      </c>
      <c r="BL21" s="51" t="str">
        <f>IF(OR('positionnement modules'!BL21=1,'positionnement modules'!BL21="1a",'positionnement modules'!BL21="B"),"M",IF('positionnement modules'!BL21="V","V",""))</f>
        <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0</v>
      </c>
    </row>
    <row r="22" spans="2:142" ht="21" customHeight="1" x14ac:dyDescent="0.3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4">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4">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35">
      <c r="B25" s="200">
        <f>COUNTIF(structure!C25:P25,"&gt;0")</f>
        <v>0</v>
      </c>
      <c r="C25" s="199">
        <f>COUNTIF(structure!C18:C23,"M")</f>
        <v>0</v>
      </c>
      <c r="D25" s="199">
        <f>COUNTIF(structure!D18:D23,"M")</f>
        <v>0</v>
      </c>
      <c r="E25" s="199">
        <f>COUNTIF(structure!E18:E23,"M")</f>
        <v>0</v>
      </c>
      <c r="F25" s="199">
        <f>COUNTIF(structure!F18:F23,"M")</f>
        <v>0</v>
      </c>
      <c r="G25" s="199">
        <f>COUNTIF(structure!G18:G23,"M")</f>
        <v>0</v>
      </c>
      <c r="H25" s="199">
        <f>COUNTIF(structure!H18:H23,"M")</f>
        <v>0</v>
      </c>
      <c r="I25" s="199">
        <f>COUNTIF(structure!I18:I23,"M")</f>
        <v>0</v>
      </c>
      <c r="J25" s="199">
        <f>COUNTIF(structure!J18:J23,"M")</f>
        <v>0</v>
      </c>
      <c r="K25" s="199">
        <f>COUNTIF(structure!K18:K23,"M")</f>
        <v>0</v>
      </c>
      <c r="L25" s="199">
        <f>COUNTIF(structure!L18:L23,"M")</f>
        <v>0</v>
      </c>
      <c r="M25" s="199">
        <f>COUNTIF(structure!M18:M23,"M")</f>
        <v>0</v>
      </c>
      <c r="N25" s="199">
        <f>COUNTIF(structure!N18:N23,"M")</f>
        <v>0</v>
      </c>
      <c r="O25" s="199">
        <f>COUNTIF(structure!O18:O23,"M")</f>
        <v>0</v>
      </c>
      <c r="P25" s="199">
        <f>COUNTIF(structure!P18:P23,"M")</f>
        <v>0</v>
      </c>
      <c r="S25" s="200">
        <f>COUNTIF(structure!T25:AG25,"&gt;0")</f>
        <v>0</v>
      </c>
      <c r="T25" s="199">
        <f>COUNTIF(structure!T18:T23,"M")</f>
        <v>0</v>
      </c>
      <c r="U25" s="199">
        <f>COUNTIF(structure!U18:U23,"M")</f>
        <v>0</v>
      </c>
      <c r="V25" s="199">
        <f>COUNTIF(structure!V18:V23,"M")</f>
        <v>0</v>
      </c>
      <c r="W25" s="199">
        <f>COUNTIF(structure!W18:W23,"M")</f>
        <v>0</v>
      </c>
      <c r="X25" s="199">
        <f>COUNTIF(structure!X18:X23,"M")</f>
        <v>0</v>
      </c>
      <c r="Y25" s="199">
        <f>COUNTIF(structure!Y18:Y23,"M")</f>
        <v>0</v>
      </c>
      <c r="Z25" s="199">
        <f>COUNTIF(structure!Z18:Z23,"M")</f>
        <v>0</v>
      </c>
      <c r="AA25" s="199">
        <f>COUNTIF(structure!AA18:AA23,"M")</f>
        <v>0</v>
      </c>
      <c r="AB25" s="199">
        <f>COUNTIF(structure!AB18:AB23,"M")</f>
        <v>0</v>
      </c>
      <c r="AC25" s="199">
        <f>COUNTIF(structure!AC18:AC23,"M")</f>
        <v>0</v>
      </c>
      <c r="AD25" s="199">
        <f>COUNTIF(structure!AD18:AD23,"M")</f>
        <v>0</v>
      </c>
      <c r="AE25" s="199">
        <f>COUNTIF(structure!AE18:AE23,"M")</f>
        <v>0</v>
      </c>
      <c r="AF25" s="199">
        <f>COUNTIF(structure!AF18:AF23,"M")</f>
        <v>0</v>
      </c>
      <c r="AG25" s="199">
        <f>COUNTIF(structure!AG18:AG23,"M")</f>
        <v>0</v>
      </c>
      <c r="AJ25" s="200">
        <f>COUNTIF(structure!AK25:AX25,"&gt;0")</f>
        <v>0</v>
      </c>
      <c r="AK25" s="199">
        <f>COUNTIF(structure!AK18:AK23,"M")</f>
        <v>0</v>
      </c>
      <c r="AL25" s="199">
        <f>COUNTIF(structure!AL18:AL23,"M")</f>
        <v>0</v>
      </c>
      <c r="AM25" s="199">
        <f>COUNTIF(structure!AM18:AM23,"M")</f>
        <v>0</v>
      </c>
      <c r="AN25" s="199">
        <f>COUNTIF(structure!AN18:AN23,"M")</f>
        <v>0</v>
      </c>
      <c r="AO25" s="199">
        <f>COUNTIF(structure!AO18:AO23,"M")</f>
        <v>0</v>
      </c>
      <c r="AP25" s="199">
        <f>COUNTIF(structure!AP18:AP23,"M")</f>
        <v>0</v>
      </c>
      <c r="AQ25" s="199">
        <f>COUNTIF(structure!AQ18:AQ23,"M")</f>
        <v>0</v>
      </c>
      <c r="AR25" s="199">
        <f>COUNTIF(structure!AR18:AR23,"M")</f>
        <v>0</v>
      </c>
      <c r="AS25" s="199">
        <f>COUNTIF(structure!AS18:AS23,"M")</f>
        <v>0</v>
      </c>
      <c r="AT25" s="199">
        <f>COUNTIF(structure!AT18:AT23,"M")</f>
        <v>0</v>
      </c>
      <c r="AU25" s="199">
        <f>COUNTIF(structure!AU18:AU23,"M")</f>
        <v>0</v>
      </c>
      <c r="AV25" s="199">
        <f>COUNTIF(structure!AV18:AV23,"M")</f>
        <v>0</v>
      </c>
      <c r="AW25" s="199">
        <f>COUNTIF(structure!AW18:AW23,"M")</f>
        <v>0</v>
      </c>
      <c r="AX25" s="199">
        <f>COUNTIF(structure!AX18:AX23,"M")</f>
        <v>0</v>
      </c>
      <c r="BA25" s="200">
        <f>COUNTIF(structure!BB25:BO25,"&gt;0")</f>
        <v>0</v>
      </c>
      <c r="BB25" s="199">
        <f>COUNTIF(structure!BB18:BB23,"M")</f>
        <v>0</v>
      </c>
      <c r="BC25" s="199">
        <f>COUNTIF(structure!BC18:BC23,"M")</f>
        <v>0</v>
      </c>
      <c r="BD25" s="199">
        <f>COUNTIF(structure!BD18:BD23,"M")</f>
        <v>0</v>
      </c>
      <c r="BE25" s="199">
        <f>COUNTIF(structure!BE18:BE23,"M")</f>
        <v>0</v>
      </c>
      <c r="BF25" s="199">
        <f>COUNTIF(structure!BF18:BF23,"M")</f>
        <v>0</v>
      </c>
      <c r="BG25" s="199">
        <f>COUNTIF(structure!BG18:BG23,"M")</f>
        <v>0</v>
      </c>
      <c r="BH25" s="199">
        <f>COUNTIF(structure!BH18:BH23,"M")</f>
        <v>0</v>
      </c>
      <c r="BI25" s="199">
        <f>COUNTIF(structure!BI18:BI23,"M")</f>
        <v>0</v>
      </c>
      <c r="BJ25" s="199">
        <f>COUNTIF(structure!BJ18:BJ23,"M")</f>
        <v>0</v>
      </c>
      <c r="BK25" s="199">
        <f>COUNTIF(structure!BK18:BK23,"M")</f>
        <v>0</v>
      </c>
      <c r="BL25" s="199">
        <f>COUNTIF(structure!BL18:BL23,"M")</f>
        <v>0</v>
      </c>
      <c r="BM25" s="199">
        <f>COUNTIF(structure!BM18:BM23,"M")</f>
        <v>0</v>
      </c>
      <c r="BN25" s="199">
        <f>COUNTIF(structure!BN18:BN23,"M")</f>
        <v>0</v>
      </c>
      <c r="BO25" s="199">
        <f>COUNTIF(structure!BO18:BO23,"M")</f>
        <v>0</v>
      </c>
    </row>
    <row r="26" spans="2:142" ht="21" customHeight="1" x14ac:dyDescent="0.35"/>
    <row r="27" spans="2:142" ht="21" customHeight="1" x14ac:dyDescent="0.35"/>
    <row r="28" spans="2:142" ht="21" customHeight="1" x14ac:dyDescent="0.35">
      <c r="B28" s="357" t="s">
        <v>36</v>
      </c>
      <c r="C28" s="357"/>
      <c r="D28" s="357"/>
      <c r="E28" s="357"/>
      <c r="F28" s="357"/>
      <c r="G28" s="357"/>
      <c r="H28" s="357"/>
      <c r="I28" s="357"/>
      <c r="J28" s="357"/>
      <c r="K28" s="357"/>
      <c r="L28" s="357"/>
      <c r="M28" s="357"/>
      <c r="N28" s="357"/>
      <c r="O28" s="357"/>
      <c r="P28" s="357"/>
      <c r="Q28" s="357"/>
    </row>
    <row r="29" spans="2:142" ht="21" customHeight="1" thickBot="1" x14ac:dyDescent="0.4">
      <c r="B29" s="158"/>
      <c r="C29" s="158"/>
      <c r="D29" s="158"/>
      <c r="E29" s="158"/>
      <c r="F29" s="158"/>
      <c r="G29" s="158"/>
      <c r="H29" s="158"/>
      <c r="I29" s="158"/>
      <c r="J29" s="158"/>
      <c r="K29" s="158"/>
      <c r="L29" s="158"/>
      <c r="M29" s="158"/>
      <c r="N29" s="158"/>
      <c r="O29" s="158"/>
      <c r="P29" s="158"/>
      <c r="Q29" s="158"/>
    </row>
    <row r="30" spans="2:142" ht="21" customHeight="1" thickBot="1" x14ac:dyDescent="0.4">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3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3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3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3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3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3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3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3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3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3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3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3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3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3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3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3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3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3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35">
      <c r="B49" s="4" t="str">
        <f>IF(OR('positionnement modules'!B49=1,'positionnement modules'!B49="1a",'positionnement modules'!B49="B"),"M",IF('positionnement modules'!B49="V","V",""))</f>
        <v/>
      </c>
      <c r="C49" s="50" t="str">
        <f>IF(OR('positionnement modules'!C49=1,'positionnement modules'!C49="1a",'positionnement modules'!C49="B"),"M",IF('positionnement modules'!C49="V","V",""))</f>
        <v/>
      </c>
      <c r="D49" s="51" t="str">
        <f>IF(OR('positionnement modules'!D49=1,'positionnement modules'!D49="1a",'positionnement modules'!D49="B"),"M",IF('positionnement modules'!D49="V","V",""))</f>
        <v/>
      </c>
      <c r="E49" s="51" t="str">
        <f>IF(OR('positionnement modules'!E49=1,'positionnement modules'!E49="1a",'positionnement modules'!E49="B"),"M",IF('positionnement modules'!E49="V","V",""))</f>
        <v/>
      </c>
      <c r="F49" s="51" t="str">
        <f>IF(OR('positionnement modules'!F49=1,'positionnement modules'!F49="1a",'positionnement modules'!F49="B"),"M",IF('positionnement modules'!F49="V","V",""))</f>
        <v/>
      </c>
      <c r="G49" s="51" t="str">
        <f>IF(OR('positionnement modules'!G49=1,'positionnement modules'!G49="1a",'positionnement modules'!G49="B"),"M",IF('positionnement modules'!G49="V","V",""))</f>
        <v/>
      </c>
      <c r="H49" s="51" t="str">
        <f>IF(OR('positionnement modules'!H49=1,'positionnement modules'!H49="1a",'positionnement modules'!H49="B"),"M",IF('positionnement modules'!H49="V","V",""))</f>
        <v/>
      </c>
      <c r="I49" s="51" t="str">
        <f>IF(OR('positionnement modules'!I49=1,'positionnement modules'!I49="1a",'positionnement modules'!I49="B"),"M",IF('positionnement modules'!I49="V","V",""))</f>
        <v/>
      </c>
      <c r="J49" s="51" t="str">
        <f>IF(OR('positionnement modules'!J49=1,'positionnement modules'!J49="1a",'positionnement modules'!J49="B"),"M",IF('positionnement modules'!J49="V","V",""))</f>
        <v/>
      </c>
      <c r="K49" s="51" t="str">
        <f>IF(OR('positionnement modules'!K49=1,'positionnement modules'!K49="1a",'positionnement modules'!K49="B"),"M",IF('positionnement modules'!K49="V","V",""))</f>
        <v/>
      </c>
      <c r="L49" s="51" t="str">
        <f>IF(OR('positionnement modules'!L49=1,'positionnement modules'!L49="1a",'positionnement modules'!L49="B"),"M",IF('positionnement modules'!L49="V","V",""))</f>
        <v/>
      </c>
      <c r="M49" s="51" t="str">
        <f>IF(OR('positionnement modules'!M49=1,'positionnement modules'!M49="1a",'positionnement modules'!M49="B"),"M",IF('positionnement modules'!M49="V","V",""))</f>
        <v/>
      </c>
      <c r="N49" s="51" t="str">
        <f>IF(OR('positionnement modules'!N49=1,'positionnement modules'!N49="1a",'positionnement modules'!N49="B"),"M",IF('positionnement modules'!N49="V","V",""))</f>
        <v/>
      </c>
      <c r="O49" s="51" t="str">
        <f>IF(OR('positionnement modules'!O49=1,'positionnement modules'!O49="1a",'positionnement modules'!O49="B"),"M",IF('positionnement modules'!O49="V","V",""))</f>
        <v/>
      </c>
      <c r="P49" s="51" t="str">
        <f>IF(OR('positionnement modules'!P49=1,'positionnement modules'!P49="1a",'positionnement modules'!P49="B"),"M",IF('positionnement modules'!P49="V","V",""))</f>
        <v/>
      </c>
      <c r="Q49" s="51" t="str">
        <f>IF(OR('positionnement modules'!Q49=1,'positionnement modules'!Q49="1a",'positionnement modules'!Q49="B"),"M",IF('positionnement modules'!Q49="V","V",""))</f>
        <v/>
      </c>
      <c r="R49" s="51" t="str">
        <f>IF(OR('positionnement modules'!R49=1,'positionnement modules'!R49="1a",'positionnement modules'!R49="B"),"M",IF('positionnement modules'!R49="V","V",""))</f>
        <v/>
      </c>
      <c r="S49" s="51" t="str">
        <f>IF(OR('positionnement modules'!S49=1,'positionnement modules'!S49="1a",'positionnement modules'!S49="B"),"M",IF('positionnement modules'!S49="V","V",""))</f>
        <v/>
      </c>
      <c r="T49" s="51" t="str">
        <f>IF(OR('positionnement modules'!T49=1,'positionnement modules'!T49="1a",'positionnement modules'!T49="B"),"M",IF('positionnement modules'!T49="V","V",""))</f>
        <v/>
      </c>
      <c r="U49" s="51" t="str">
        <f>IF(OR('positionnement modules'!U49=1,'positionnement modules'!U49="1a",'positionnement modules'!U49="B"),"M",IF('positionnement modules'!U49="V","V",""))</f>
        <v/>
      </c>
      <c r="V49" s="51" t="str">
        <f>IF(OR('positionnement modules'!V49=1,'positionnement modules'!V49="1a",'positionnement modules'!V49="B"),"M",IF('positionnement modules'!V49="V","V",""))</f>
        <v/>
      </c>
      <c r="W49" s="51" t="str">
        <f>IF(OR('positionnement modules'!W49=1,'positionnement modules'!W49="1a",'positionnement modules'!W49="B"),"M",IF('positionnement modules'!W49="V","V",""))</f>
        <v/>
      </c>
      <c r="X49" s="51" t="str">
        <f>IF(OR('positionnement modules'!X49=1,'positionnement modules'!X49="1a",'positionnement modules'!X49="B"),"M",IF('positionnement modules'!X49="V","V",""))</f>
        <v/>
      </c>
      <c r="Y49" s="51" t="str">
        <f>IF(OR('positionnement modules'!Y49=1,'positionnement modules'!Y49="1a",'positionnement modules'!Y49="B"),"M",IF('positionnement modules'!Y49="V","V",""))</f>
        <v/>
      </c>
      <c r="Z49" s="51" t="str">
        <f>IF(OR('positionnement modules'!Z49=1,'positionnement modules'!Z49="1a",'positionnement modules'!Z49="B"),"M",IF('positionnement modules'!Z49="V","V",""))</f>
        <v/>
      </c>
      <c r="AA49" s="51" t="str">
        <f>IF(OR('positionnement modules'!AA49=1,'positionnement modules'!AA49="1a",'positionnement modules'!AA49="B"),"M",IF('positionnement modules'!AA49="V","V",""))</f>
        <v/>
      </c>
      <c r="AB49" s="51" t="str">
        <f>IF(OR('positionnement modules'!AB49=1,'positionnement modules'!AB49="1a",'positionnement modules'!AB49="B"),"M",IF('positionnement modules'!AB49="V","V",""))</f>
        <v/>
      </c>
      <c r="AC49" s="51" t="str">
        <f>IF(OR('positionnement modules'!AC49=1,'positionnement modules'!AC49="1a",'positionnement modules'!AC49="B"),"M",IF('positionnement modules'!AC49="V","V",""))</f>
        <v/>
      </c>
      <c r="AD49" s="51" t="str">
        <f>IF(OR('positionnement modules'!AD49=1,'positionnement modules'!AD49="1a",'positionnement modules'!AD49="B"),"M",IF('positionnement modules'!AD49="V","V",""))</f>
        <v/>
      </c>
      <c r="AE49" s="51" t="str">
        <f>IF(OR('positionnement modules'!AE49=1,'positionnement modules'!AE49="1a",'positionnement modules'!AE49="B"),"M",IF('positionnement modules'!AE49="V","V",""))</f>
        <v/>
      </c>
      <c r="AF49" s="51" t="str">
        <f>IF(OR('positionnement modules'!AF49=1,'positionnement modules'!AF49="1a",'positionnement modules'!AF49="B"),"M",IF('positionnement modules'!AF49="V","V",""))</f>
        <v/>
      </c>
      <c r="AG49" s="51" t="str">
        <f>IF(OR('positionnement modules'!AG49=1,'positionnement modules'!AG49="1a",'positionnement modules'!AG49="B"),"M",IF('positionnement modules'!AG49="V","V",""))</f>
        <v/>
      </c>
      <c r="AH49" s="51" t="str">
        <f>IF(OR('positionnement modules'!AH49=1,'positionnement modules'!AH49="1a",'positionnement modules'!AH49="B"),"M",IF('positionnement modules'!AH49="V","V",""))</f>
        <v/>
      </c>
      <c r="AI49" s="51" t="str">
        <f>IF(OR('positionnement modules'!AI49=1,'positionnement modules'!AI49="1a",'positionnement modules'!AI49="B"),"M",IF('positionnement modules'!AI49="V","V",""))</f>
        <v/>
      </c>
      <c r="AJ49" s="51" t="str">
        <f>IF(OR('positionnement modules'!AJ49=1,'positionnement modules'!AJ49="1a",'positionnement modules'!AJ49="B"),"M",IF('positionnement modules'!AJ49="V","V",""))</f>
        <v/>
      </c>
      <c r="AK49" s="51" t="str">
        <f>IF(OR('positionnement modules'!AK49=1,'positionnement modules'!AK49="1a",'positionnement modules'!AK49="B"),"M",IF('positionnement modules'!AK49="V","V",""))</f>
        <v/>
      </c>
      <c r="AL49" s="51" t="str">
        <f>IF(OR('positionnement modules'!AL49=1,'positionnement modules'!AL49="1a",'positionnement modules'!AL49="B"),"M",IF('positionnement modules'!AL49="V","V",""))</f>
        <v/>
      </c>
      <c r="AM49" s="51" t="str">
        <f>IF(OR('positionnement modules'!AM49=1,'positionnement modules'!AM49="1a",'positionnement modules'!AM49="B"),"M",IF('positionnement modules'!AM49="V","V",""))</f>
        <v/>
      </c>
      <c r="AN49" s="51" t="str">
        <f>IF(OR('positionnement modules'!AN49=1,'positionnement modules'!AN49="1a",'positionnement modules'!AN49="B"),"M",IF('positionnement modules'!AN49="V","V",""))</f>
        <v/>
      </c>
      <c r="AO49" s="51" t="str">
        <f>IF(OR('positionnement modules'!AO49=1,'positionnement modules'!AO49="1a",'positionnement modules'!AO49="B"),"M",IF('positionnement modules'!AO49="V","V",""))</f>
        <v/>
      </c>
      <c r="AP49" s="51" t="str">
        <f>IF(OR('positionnement modules'!AP49=1,'positionnement modules'!AP49="1a",'positionnement modules'!AP49="B"),"M",IF('positionnement modules'!AP49="V","V",""))</f>
        <v/>
      </c>
      <c r="AQ49" s="51" t="str">
        <f>IF(OR('positionnement modules'!AQ49=1,'positionnement modules'!AQ49="1a",'positionnement modules'!AQ49="B"),"M",IF('positionnement modules'!AQ49="V","V",""))</f>
        <v/>
      </c>
      <c r="AR49" s="51" t="str">
        <f>IF(OR('positionnement modules'!AR49=1,'positionnement modules'!AR49="1a",'positionnement modules'!AR49="B"),"M",IF('positionnement modules'!AR49="V","V",""))</f>
        <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35">
      <c r="B50" s="4" t="str">
        <f>IF(OR('positionnement modules'!B50=1,'positionnement modules'!B50="1a",'positionnement modules'!B50="B"),"M",IF('positionnement modules'!B50="V","V",""))</f>
        <v/>
      </c>
      <c r="C50" s="50" t="str">
        <f>IF(OR('positionnement modules'!C50=1,'positionnement modules'!C50="1a",'positionnement modules'!C50="B"),"M",IF('positionnement modules'!C50="V","V",""))</f>
        <v/>
      </c>
      <c r="D50" s="51" t="str">
        <f>IF(OR('positionnement modules'!D50=1,'positionnement modules'!D50="1a",'positionnement modules'!D50="B"),"M",IF('positionnement modules'!D50="V","V",""))</f>
        <v/>
      </c>
      <c r="E50" s="51" t="str">
        <f>IF(OR('positionnement modules'!E50=1,'positionnement modules'!E50="1a",'positionnement modules'!E50="B"),"M",IF('positionnement modules'!E50="V","V",""))</f>
        <v/>
      </c>
      <c r="F50" s="51" t="str">
        <f>IF(OR('positionnement modules'!F50=1,'positionnement modules'!F50="1a",'positionnement modules'!F50="B"),"M",IF('positionnement modules'!F50="V","V",""))</f>
        <v/>
      </c>
      <c r="G50" s="51" t="str">
        <f>IF(OR('positionnement modules'!G50=1,'positionnement modules'!G50="1a",'positionnement modules'!G50="B"),"M",IF('positionnement modules'!G50="V","V",""))</f>
        <v/>
      </c>
      <c r="H50" s="51" t="str">
        <f>IF(OR('positionnement modules'!H50=1,'positionnement modules'!H50="1a",'positionnement modules'!H50="B"),"M",IF('positionnement modules'!H50="V","V",""))</f>
        <v/>
      </c>
      <c r="I50" s="51" t="str">
        <f>IF(OR('positionnement modules'!I50=1,'positionnement modules'!I50="1a",'positionnement modules'!I50="B"),"M",IF('positionnement modules'!I50="V","V",""))</f>
        <v/>
      </c>
      <c r="J50" s="51" t="str">
        <f>IF(OR('positionnement modules'!J50=1,'positionnement modules'!J50="1a",'positionnement modules'!J50="B"),"M",IF('positionnement modules'!J50="V","V",""))</f>
        <v/>
      </c>
      <c r="K50" s="51" t="str">
        <f>IF(OR('positionnement modules'!K50=1,'positionnement modules'!K50="1a",'positionnement modules'!K50="B"),"M",IF('positionnement modules'!K50="V","V",""))</f>
        <v/>
      </c>
      <c r="L50" s="51" t="str">
        <f>IF(OR('positionnement modules'!L50=1,'positionnement modules'!L50="1a",'positionnement modules'!L50="B"),"M",IF('positionnement modules'!L50="V","V",""))</f>
        <v/>
      </c>
      <c r="M50" s="51" t="str">
        <f>IF(OR('positionnement modules'!M50=1,'positionnement modules'!M50="1a",'positionnement modules'!M50="B"),"M",IF('positionnement modules'!M50="V","V",""))</f>
        <v/>
      </c>
      <c r="N50" s="51" t="str">
        <f>IF(OR('positionnement modules'!N50=1,'positionnement modules'!N50="1a",'positionnement modules'!N50="B"),"M",IF('positionnement modules'!N50="V","V",""))</f>
        <v/>
      </c>
      <c r="O50" s="51" t="str">
        <f>IF(OR('positionnement modules'!O50=1,'positionnement modules'!O50="1a",'positionnement modules'!O50="B"),"M",IF('positionnement modules'!O50="V","V",""))</f>
        <v/>
      </c>
      <c r="P50" s="51" t="str">
        <f>IF(OR('positionnement modules'!P50=1,'positionnement modules'!P50="1a",'positionnement modules'!P50="B"),"M",IF('positionnement modules'!P50="V","V",""))</f>
        <v/>
      </c>
      <c r="Q50" s="51" t="str">
        <f>IF(OR('positionnement modules'!Q50=1,'positionnement modules'!Q50="1a",'positionnement modules'!Q50="B"),"M",IF('positionnement modules'!Q50="V","V",""))</f>
        <v/>
      </c>
      <c r="R50" s="51" t="str">
        <f>IF(OR('positionnement modules'!R50=1,'positionnement modules'!R50="1a",'positionnement modules'!R50="B"),"M",IF('positionnement modules'!R50="V","V",""))</f>
        <v/>
      </c>
      <c r="S50" s="51" t="str">
        <f>IF(OR('positionnement modules'!S50=1,'positionnement modules'!S50="1a",'positionnement modules'!S50="B"),"M",IF('positionnement modules'!S50="V","V",""))</f>
        <v/>
      </c>
      <c r="T50" s="51" t="str">
        <f>IF(OR('positionnement modules'!T50=1,'positionnement modules'!T50="1a",'positionnement modules'!T50="B"),"M",IF('positionnement modules'!T50="V","V",""))</f>
        <v/>
      </c>
      <c r="U50" s="51" t="str">
        <f>IF(OR('positionnement modules'!U50=1,'positionnement modules'!U50="1a",'positionnement modules'!U50="B"),"M",IF('positionnement modules'!U50="V","V",""))</f>
        <v/>
      </c>
      <c r="V50" s="51" t="str">
        <f>IF(OR('positionnement modules'!V50=1,'positionnement modules'!V50="1a",'positionnement modules'!V50="B"),"M",IF('positionnement modules'!V50="V","V",""))</f>
        <v/>
      </c>
      <c r="W50" s="51" t="str">
        <f>IF(OR('positionnement modules'!W50=1,'positionnement modules'!W50="1a",'positionnement modules'!W50="B"),"M",IF('positionnement modules'!W50="V","V",""))</f>
        <v/>
      </c>
      <c r="X50" s="51" t="str">
        <f>IF(OR('positionnement modules'!X50=1,'positionnement modules'!X50="1a",'positionnement modules'!X50="B"),"M",IF('positionnement modules'!X50="V","V",""))</f>
        <v/>
      </c>
      <c r="Y50" s="51" t="str">
        <f>IF(OR('positionnement modules'!Y50=1,'positionnement modules'!Y50="1a",'positionnement modules'!Y50="B"),"M",IF('positionnement modules'!Y50="V","V",""))</f>
        <v/>
      </c>
      <c r="Z50" s="51" t="str">
        <f>IF(OR('positionnement modules'!Z50=1,'positionnement modules'!Z50="1a",'positionnement modules'!Z50="B"),"M",IF('positionnement modules'!Z50="V","V",""))</f>
        <v/>
      </c>
      <c r="AA50" s="51" t="str">
        <f>IF(OR('positionnement modules'!AA50=1,'positionnement modules'!AA50="1a",'positionnement modules'!AA50="B"),"M",IF('positionnement modules'!AA50="V","V",""))</f>
        <v/>
      </c>
      <c r="AB50" s="51" t="str">
        <f>IF(OR('positionnement modules'!AB50=1,'positionnement modules'!AB50="1a",'positionnement modules'!AB50="B"),"M",IF('positionnement modules'!AB50="V","V",""))</f>
        <v/>
      </c>
      <c r="AC50" s="51" t="str">
        <f>IF(OR('positionnement modules'!AC50=1,'positionnement modules'!AC50="1a",'positionnement modules'!AC50="B"),"M",IF('positionnement modules'!AC50="V","V",""))</f>
        <v/>
      </c>
      <c r="AD50" s="51" t="str">
        <f>IF(OR('positionnement modules'!AD50=1,'positionnement modules'!AD50="1a",'positionnement modules'!AD50="B"),"M",IF('positionnement modules'!AD50="V","V",""))</f>
        <v/>
      </c>
      <c r="AE50" s="51" t="str">
        <f>IF(OR('positionnement modules'!AE50=1,'positionnement modules'!AE50="1a",'positionnement modules'!AE50="B"),"M",IF('positionnement modules'!AE50="V","V",""))</f>
        <v/>
      </c>
      <c r="AF50" s="51" t="str">
        <f>IF(OR('positionnement modules'!AF50=1,'positionnement modules'!AF50="1a",'positionnement modules'!AF50="B"),"M",IF('positionnement modules'!AF50="V","V",""))</f>
        <v/>
      </c>
      <c r="AG50" s="51" t="str">
        <f>IF(OR('positionnement modules'!AG50=1,'positionnement modules'!AG50="1a",'positionnement modules'!AG50="B"),"M",IF('positionnement modules'!AG50="V","V",""))</f>
        <v/>
      </c>
      <c r="AH50" s="51" t="str">
        <f>IF(OR('positionnement modules'!AH50=1,'positionnement modules'!AH50="1a",'positionnement modules'!AH50="B"),"M",IF('positionnement modules'!AH50="V","V",""))</f>
        <v/>
      </c>
      <c r="AI50" s="51" t="str">
        <f>IF(OR('positionnement modules'!AI50=1,'positionnement modules'!AI50="1a",'positionnement modules'!AI50="B"),"M",IF('positionnement modules'!AI50="V","V",""))</f>
        <v/>
      </c>
      <c r="AJ50" s="51" t="str">
        <f>IF(OR('positionnement modules'!AJ50=1,'positionnement modules'!AJ50="1a",'positionnement modules'!AJ50="B"),"M",IF('positionnement modules'!AJ50="V","V",""))</f>
        <v/>
      </c>
      <c r="AK50" s="51" t="str">
        <f>IF(OR('positionnement modules'!AK50=1,'positionnement modules'!AK50="1a",'positionnement modules'!AK50="B"),"M",IF('positionnement modules'!AK50="V","V",""))</f>
        <v/>
      </c>
      <c r="AL50" s="51" t="str">
        <f>IF(OR('positionnement modules'!AL50=1,'positionnement modules'!AL50="1a",'positionnement modules'!AL50="B"),"M",IF('positionnement modules'!AL50="V","V",""))</f>
        <v/>
      </c>
      <c r="AM50" s="51" t="str">
        <f>IF(OR('positionnement modules'!AM50=1,'positionnement modules'!AM50="1a",'positionnement modules'!AM50="B"),"M",IF('positionnement modules'!AM50="V","V",""))</f>
        <v/>
      </c>
      <c r="AN50" s="51" t="str">
        <f>IF(OR('positionnement modules'!AN50=1,'positionnement modules'!AN50="1a",'positionnement modules'!AN50="B"),"M",IF('positionnement modules'!AN50="V","V",""))</f>
        <v/>
      </c>
      <c r="AO50" s="51" t="str">
        <f>IF(OR('positionnement modules'!AO50=1,'positionnement modules'!AO50="1a",'positionnement modules'!AO50="B"),"M",IF('positionnement modules'!AO50="V","V",""))</f>
        <v/>
      </c>
      <c r="AP50" s="51" t="str">
        <f>IF(OR('positionnement modules'!AP50=1,'positionnement modules'!AP50="1a",'positionnement modules'!AP50="B"),"M",IF('positionnement modules'!AP50="V","V",""))</f>
        <v/>
      </c>
      <c r="AQ50" s="51" t="str">
        <f>IF(OR('positionnement modules'!AQ50=1,'positionnement modules'!AQ50="1a",'positionnement modules'!AQ50="B"),"M",IF('positionnement modules'!AQ50="V","V",""))</f>
        <v/>
      </c>
      <c r="AR50" s="51" t="str">
        <f>IF(OR('positionnement modules'!AR50=1,'positionnement modules'!AR50="1a",'positionnement modules'!AR50="B"),"M",IF('positionnement modules'!AR50="V","V",""))</f>
        <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4">
      <c r="B51" s="4" t="str">
        <f>IF(OR('positionnement modules'!B51=1,'positionnement modules'!B51="1a",'positionnement modules'!B51="B"),"M",IF('positionnement modules'!B51="V","V",""))</f>
        <v/>
      </c>
      <c r="C51" s="50" t="str">
        <f>IF(OR('positionnement modules'!C51=1,'positionnement modules'!C51="1a",'positionnement modules'!C51="B"),"M",IF('positionnement modules'!C51="V","V",""))</f>
        <v/>
      </c>
      <c r="D51" s="51" t="str">
        <f>IF(OR('positionnement modules'!D51=1,'positionnement modules'!D51="1a",'positionnement modules'!D51="B"),"M",IF('positionnement modules'!D51="V","V",""))</f>
        <v/>
      </c>
      <c r="E51" s="51" t="str">
        <f>IF(OR('positionnement modules'!E51=1,'positionnement modules'!E51="1a",'positionnement modules'!E51="B"),"M",IF('positionnement modules'!E51="V","V",""))</f>
        <v/>
      </c>
      <c r="F51" s="51" t="str">
        <f>IF(OR('positionnement modules'!F51=1,'positionnement modules'!F51="1a",'positionnement modules'!F51="B"),"M",IF('positionnement modules'!F51="V","V",""))</f>
        <v/>
      </c>
      <c r="G51" s="51" t="str">
        <f>IF(OR('positionnement modules'!G51=1,'positionnement modules'!G51="1a",'positionnement modules'!G51="B"),"M",IF('positionnement modules'!G51="V","V",""))</f>
        <v/>
      </c>
      <c r="H51" s="51" t="str">
        <f>IF(OR('positionnement modules'!H51=1,'positionnement modules'!H51="1a",'positionnement modules'!H51="B"),"M",IF('positionnement modules'!H51="V","V",""))</f>
        <v/>
      </c>
      <c r="I51" s="51" t="str">
        <f>IF(OR('positionnement modules'!I51=1,'positionnement modules'!I51="1a",'positionnement modules'!I51="B"),"M",IF('positionnement modules'!I51="V","V",""))</f>
        <v/>
      </c>
      <c r="J51" s="51" t="str">
        <f>IF(OR('positionnement modules'!J51=1,'positionnement modules'!J51="1a",'positionnement modules'!J51="B"),"M",IF('positionnement modules'!J51="V","V",""))</f>
        <v/>
      </c>
      <c r="K51" s="51" t="str">
        <f>IF(OR('positionnement modules'!K51=1,'positionnement modules'!K51="1a",'positionnement modules'!K51="B"),"M",IF('positionnement modules'!K51="V","V",""))</f>
        <v/>
      </c>
      <c r="L51" s="51" t="str">
        <f>IF(OR('positionnement modules'!L51=1,'positionnement modules'!L51="1a",'positionnement modules'!L51="B"),"M",IF('positionnement modules'!L51="V","V",""))</f>
        <v/>
      </c>
      <c r="M51" s="51" t="str">
        <f>IF(OR('positionnement modules'!M51=1,'positionnement modules'!M51="1a",'positionnement modules'!M51="B"),"M",IF('positionnement modules'!M51="V","V",""))</f>
        <v/>
      </c>
      <c r="N51" s="51" t="str">
        <f>IF(OR('positionnement modules'!N51=1,'positionnement modules'!N51="1a",'positionnement modules'!N51="B"),"M",IF('positionnement modules'!N51="V","V",""))</f>
        <v/>
      </c>
      <c r="O51" s="51" t="str">
        <f>IF(OR('positionnement modules'!O51=1,'positionnement modules'!O51="1a",'positionnement modules'!O51="B"),"M",IF('positionnement modules'!O51="V","V",""))</f>
        <v/>
      </c>
      <c r="P51" s="51" t="str">
        <f>IF(OR('positionnement modules'!P51=1,'positionnement modules'!P51="1a",'positionnement modules'!P51="B"),"M",IF('positionnement modules'!P51="V","V",""))</f>
        <v/>
      </c>
      <c r="Q51" s="51" t="str">
        <f>IF(OR('positionnement modules'!Q51=1,'positionnement modules'!Q51="1a",'positionnement modules'!Q51="B"),"M",IF('positionnement modules'!Q51="V","V",""))</f>
        <v/>
      </c>
      <c r="R51" s="51" t="str">
        <f>IF(OR('positionnement modules'!R51=1,'positionnement modules'!R51="1a",'positionnement modules'!R51="B"),"M",IF('positionnement modules'!R51="V","V",""))</f>
        <v/>
      </c>
      <c r="S51" s="51" t="str">
        <f>IF(OR('positionnement modules'!S51=1,'positionnement modules'!S51="1a",'positionnement modules'!S51="B"),"M",IF('positionnement modules'!S51="V","V",""))</f>
        <v/>
      </c>
      <c r="T51" s="51" t="str">
        <f>IF(OR('positionnement modules'!T51=1,'positionnement modules'!T51="1a",'positionnement modules'!T51="B"),"M",IF('positionnement modules'!T51="V","V",""))</f>
        <v/>
      </c>
      <c r="U51" s="51" t="str">
        <f>IF(OR('positionnement modules'!U51=1,'positionnement modules'!U51="1a",'positionnement modules'!U51="B"),"M",IF('positionnement modules'!U51="V","V",""))</f>
        <v/>
      </c>
      <c r="V51" s="51" t="str">
        <f>IF(OR('positionnement modules'!V51=1,'positionnement modules'!V51="1a",'positionnement modules'!V51="B"),"M",IF('positionnement modules'!V51="V","V",""))</f>
        <v/>
      </c>
      <c r="W51" s="51" t="str">
        <f>IF(OR('positionnement modules'!W51=1,'positionnement modules'!W51="1a",'positionnement modules'!W51="B"),"M",IF('positionnement modules'!W51="V","V",""))</f>
        <v/>
      </c>
      <c r="X51" s="51" t="str">
        <f>IF(OR('positionnement modules'!X51=1,'positionnement modules'!X51="1a",'positionnement modules'!X51="B"),"M",IF('positionnement modules'!X51="V","V",""))</f>
        <v/>
      </c>
      <c r="Y51" s="51" t="str">
        <f>IF(OR('positionnement modules'!Y51=1,'positionnement modules'!Y51="1a",'positionnement modules'!Y51="B"),"M",IF('positionnement modules'!Y51="V","V",""))</f>
        <v/>
      </c>
      <c r="Z51" s="51" t="str">
        <f>IF(OR('positionnement modules'!Z51=1,'positionnement modules'!Z51="1a",'positionnement modules'!Z51="B"),"M",IF('positionnement modules'!Z51="V","V",""))</f>
        <v/>
      </c>
      <c r="AA51" s="51" t="str">
        <f>IF(OR('positionnement modules'!AA51=1,'positionnement modules'!AA51="1a",'positionnement modules'!AA51="B"),"M",IF('positionnement modules'!AA51="V","V",""))</f>
        <v/>
      </c>
      <c r="AB51" s="51" t="str">
        <f>IF(OR('positionnement modules'!AB51=1,'positionnement modules'!AB51="1a",'positionnement modules'!AB51="B"),"M",IF('positionnement modules'!AB51="V","V",""))</f>
        <v/>
      </c>
      <c r="AC51" s="51" t="str">
        <f>IF(OR('positionnement modules'!AC51=1,'positionnement modules'!AC51="1a",'positionnement modules'!AC51="B"),"M",IF('positionnement modules'!AC51="V","V",""))</f>
        <v/>
      </c>
      <c r="AD51" s="51" t="str">
        <f>IF(OR('positionnement modules'!AD51=1,'positionnement modules'!AD51="1a",'positionnement modules'!AD51="B"),"M",IF('positionnement modules'!AD51="V","V",""))</f>
        <v/>
      </c>
      <c r="AE51" s="51" t="str">
        <f>IF(OR('positionnement modules'!AE51=1,'positionnement modules'!AE51="1a",'positionnement modules'!AE51="B"),"M",IF('positionnement modules'!AE51="V","V",""))</f>
        <v/>
      </c>
      <c r="AF51" s="51" t="str">
        <f>IF(OR('positionnement modules'!AF51=1,'positionnement modules'!AF51="1a",'positionnement modules'!AF51="B"),"M",IF('positionnement modules'!AF51="V","V",""))</f>
        <v/>
      </c>
      <c r="AG51" s="51" t="str">
        <f>IF(OR('positionnement modules'!AG51=1,'positionnement modules'!AG51="1a",'positionnement modules'!AG51="B"),"M",IF('positionnement modules'!AG51="V","V",""))</f>
        <v/>
      </c>
      <c r="AH51" s="51" t="str">
        <f>IF(OR('positionnement modules'!AH51=1,'positionnement modules'!AH51="1a",'positionnement modules'!AH51="B"),"M",IF('positionnement modules'!AH51="V","V",""))</f>
        <v/>
      </c>
      <c r="AI51" s="51" t="str">
        <f>IF(OR('positionnement modules'!AI51=1,'positionnement modules'!AI51="1a",'positionnement modules'!AI51="B"),"M",IF('positionnement modules'!AI51="V","V",""))</f>
        <v/>
      </c>
      <c r="AJ51" s="51" t="str">
        <f>IF(OR('positionnement modules'!AJ51=1,'positionnement modules'!AJ51="1a",'positionnement modules'!AJ51="B"),"M",IF('positionnement modules'!AJ51="V","V",""))</f>
        <v/>
      </c>
      <c r="AK51" s="51" t="str">
        <f>IF(OR('positionnement modules'!AK51=1,'positionnement modules'!AK51="1a",'positionnement modules'!AK51="B"),"M",IF('positionnement modules'!AK51="V","V",""))</f>
        <v/>
      </c>
      <c r="AL51" s="51" t="str">
        <f>IF(OR('positionnement modules'!AL51=1,'positionnement modules'!AL51="1a",'positionnement modules'!AL51="B"),"M",IF('positionnement modules'!AL51="V","V",""))</f>
        <v/>
      </c>
      <c r="AM51" s="51" t="str">
        <f>IF(OR('positionnement modules'!AM51=1,'positionnement modules'!AM51="1a",'positionnement modules'!AM51="B"),"M",IF('positionnement modules'!AM51="V","V",""))</f>
        <v/>
      </c>
      <c r="AN51" s="51" t="str">
        <f>IF(OR('positionnement modules'!AN51=1,'positionnement modules'!AN51="1a",'positionnement modules'!AN51="B"),"M",IF('positionnement modules'!AN51="V","V",""))</f>
        <v/>
      </c>
      <c r="AO51" s="51" t="str">
        <f>IF(OR('positionnement modules'!AO51=1,'positionnement modules'!AO51="1a",'positionnement modules'!AO51="B"),"M",IF('positionnement modules'!AO51="V","V",""))</f>
        <v/>
      </c>
      <c r="AP51" s="51" t="str">
        <f>IF(OR('positionnement modules'!AP51=1,'positionnement modules'!AP51="1a",'positionnement modules'!AP51="B"),"M",IF('positionnement modules'!AP51="V","V",""))</f>
        <v/>
      </c>
      <c r="AQ51" s="51" t="str">
        <f>IF(OR('positionnement modules'!AQ51=1,'positionnement modules'!AQ51="1a",'positionnement modules'!AQ51="B"),"M",IF('positionnement modules'!AQ51="V","V",""))</f>
        <v/>
      </c>
      <c r="AR51" s="51" t="str">
        <f>IF(OR('positionnement modules'!AR51=1,'positionnement modules'!AR51="1a",'positionnement modules'!AR51="B"),"M",IF('positionnement modules'!AR51="V","V",""))</f>
        <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4">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35">
      <c r="B53" s="200">
        <f>COUNTIF(structure!C53:DD53,"&gt;0")</f>
        <v>0</v>
      </c>
      <c r="C53" s="199">
        <f>COUNTIF(structure!C31:C51,"M")</f>
        <v>0</v>
      </c>
      <c r="D53" s="199">
        <f>COUNTIF(structure!D31:D51,"M")</f>
        <v>0</v>
      </c>
      <c r="E53" s="199">
        <f>COUNTIF(structure!E31:E51,"M")</f>
        <v>0</v>
      </c>
      <c r="F53" s="199">
        <f>COUNTIF(structure!F31:F51,"M")</f>
        <v>0</v>
      </c>
      <c r="G53" s="199">
        <f>COUNTIF(structure!G31:G51,"M")</f>
        <v>0</v>
      </c>
      <c r="H53" s="199">
        <f>COUNTIF(structure!H31:H51,"M")</f>
        <v>0</v>
      </c>
      <c r="I53" s="199">
        <f>COUNTIF(structure!I31:I51,"M")</f>
        <v>0</v>
      </c>
      <c r="J53" s="199">
        <f>COUNTIF(structure!J31:J51,"M")</f>
        <v>0</v>
      </c>
      <c r="K53" s="199">
        <f>COUNTIF(structure!K31:K51,"M")</f>
        <v>0</v>
      </c>
      <c r="L53" s="199">
        <f>COUNTIF(structure!L31:L51,"M")</f>
        <v>0</v>
      </c>
      <c r="M53" s="199">
        <f>COUNTIF(structure!M31:M51,"M")</f>
        <v>0</v>
      </c>
      <c r="N53" s="199">
        <f>COUNTIF(structure!N31:N51,"M")</f>
        <v>0</v>
      </c>
      <c r="O53" s="199">
        <f>COUNTIF(structure!O31:O51,"M")</f>
        <v>0</v>
      </c>
      <c r="P53" s="199">
        <f>COUNTIF(structure!P31:P51,"M")</f>
        <v>0</v>
      </c>
      <c r="Q53" s="199">
        <f>COUNTIF(structure!Q31:Q51,"M")</f>
        <v>0</v>
      </c>
      <c r="R53" s="199">
        <f>COUNTIF(structure!R31:R51,"M")</f>
        <v>0</v>
      </c>
      <c r="S53" s="199">
        <f>COUNTIF(structure!S31:S51,"M")</f>
        <v>0</v>
      </c>
      <c r="T53" s="199">
        <f>COUNTIF(structure!T31:T51,"M")</f>
        <v>0</v>
      </c>
      <c r="U53" s="199">
        <f>COUNTIF(structure!U31:U51,"M")</f>
        <v>0</v>
      </c>
      <c r="V53" s="199">
        <f>COUNTIF(structure!V31:V51,"M")</f>
        <v>0</v>
      </c>
      <c r="W53" s="199">
        <f>COUNTIF(structure!W31:W51,"M")</f>
        <v>0</v>
      </c>
      <c r="X53" s="199">
        <f>COUNTIF(structure!X31:X51,"M")</f>
        <v>0</v>
      </c>
      <c r="Y53" s="199">
        <f>COUNTIF(structure!Y31:Y51,"M")</f>
        <v>0</v>
      </c>
      <c r="Z53" s="199">
        <f>COUNTIF(structure!Z31:Z51,"M")</f>
        <v>0</v>
      </c>
      <c r="AA53" s="199">
        <f>COUNTIF(structure!AA31:AA51,"M")</f>
        <v>0</v>
      </c>
      <c r="AB53" s="199">
        <f>COUNTIF(structure!AB31:AB51,"M")</f>
        <v>0</v>
      </c>
      <c r="AC53" s="199">
        <f>COUNTIF(structure!AC31:AC51,"M")</f>
        <v>0</v>
      </c>
      <c r="AD53" s="199">
        <f>COUNTIF(structure!AD31:AD51,"M")</f>
        <v>0</v>
      </c>
      <c r="AE53" s="199">
        <f>COUNTIF(structure!AE31:AE51,"M")</f>
        <v>0</v>
      </c>
      <c r="AF53" s="199">
        <f>COUNTIF(structure!AF31:AF51,"M")</f>
        <v>0</v>
      </c>
      <c r="AG53" s="199">
        <f>COUNTIF(structure!AG31:AG51,"M")</f>
        <v>0</v>
      </c>
      <c r="AH53" s="199">
        <f>COUNTIF(structure!AH31:AH51,"M")</f>
        <v>0</v>
      </c>
      <c r="AI53" s="199">
        <f>COUNTIF(structure!AI31:AI51,"M")</f>
        <v>0</v>
      </c>
      <c r="AJ53" s="199">
        <f>COUNTIF(structure!AJ31:AJ51,"M")</f>
        <v>0</v>
      </c>
      <c r="AK53" s="199">
        <f>COUNTIF(structure!AK31:AK51,"M")</f>
        <v>0</v>
      </c>
      <c r="AL53" s="199">
        <f>COUNTIF(structure!AL31:AL51,"M")</f>
        <v>0</v>
      </c>
      <c r="AM53" s="199">
        <f>COUNTIF(structure!AM31:AM51,"M")</f>
        <v>0</v>
      </c>
      <c r="AN53" s="199">
        <f>COUNTIF(structure!AN31:AN51,"M")</f>
        <v>0</v>
      </c>
      <c r="AO53" s="199">
        <f>COUNTIF(structure!AO31:AO51,"M")</f>
        <v>0</v>
      </c>
      <c r="AP53" s="199">
        <f>COUNTIF(structure!AP31:AP51,"M")</f>
        <v>0</v>
      </c>
      <c r="AQ53" s="199">
        <f>COUNTIF(structure!AQ31:AQ51,"M")</f>
        <v>0</v>
      </c>
      <c r="AR53" s="199">
        <f>COUNTIF(structure!AR31:AR51,"M")</f>
        <v>0</v>
      </c>
      <c r="AS53" s="199">
        <f>COUNTIF(structure!AS31:AS51,"M")</f>
        <v>0</v>
      </c>
      <c r="AT53" s="199">
        <f>COUNTIF(structure!AT31:AT51,"M")</f>
        <v>0</v>
      </c>
      <c r="AU53" s="199">
        <f>COUNTIF(structure!AU31:AU51,"M")</f>
        <v>0</v>
      </c>
      <c r="AV53" s="199">
        <f>COUNTIF(structure!AV31:AV51,"M")</f>
        <v>0</v>
      </c>
      <c r="AW53" s="199">
        <f>COUNTIF(structure!AW31:AW51,"M")</f>
        <v>0</v>
      </c>
      <c r="AX53" s="199">
        <f>COUNTIF(structure!AX31:AX51,"M")</f>
        <v>0</v>
      </c>
      <c r="AY53" s="199">
        <f>COUNTIF(structure!AY31:AY51,"M")</f>
        <v>0</v>
      </c>
      <c r="AZ53" s="199">
        <f>COUNTIF(structure!AZ31:AZ51,"M")</f>
        <v>0</v>
      </c>
      <c r="BA53" s="199">
        <f>COUNTIF(structure!BA31:BA51,"M")</f>
        <v>0</v>
      </c>
      <c r="BB53" s="199">
        <f>COUNTIF(structure!BB31:BB51,"M")</f>
        <v>0</v>
      </c>
      <c r="BC53" s="199">
        <f>COUNTIF(structure!BC31:BC51,"M")</f>
        <v>0</v>
      </c>
      <c r="BD53" s="199">
        <f>COUNTIF(structure!BD31:BD51,"M")</f>
        <v>0</v>
      </c>
      <c r="BE53" s="199">
        <f>COUNTIF(structure!BE31:BE51,"M")</f>
        <v>0</v>
      </c>
      <c r="BF53" s="199">
        <f>COUNTIF(structure!BF31:BF51,"M")</f>
        <v>0</v>
      </c>
      <c r="BG53" s="199">
        <f>COUNTIF(structure!BG31:BG51,"M")</f>
        <v>0</v>
      </c>
      <c r="BH53" s="199">
        <f>COUNTIF(structure!BH31:BH51,"M")</f>
        <v>0</v>
      </c>
      <c r="BI53" s="199">
        <f>COUNTIF(structure!BI31:BI51,"M")</f>
        <v>0</v>
      </c>
      <c r="BJ53" s="199">
        <f>COUNTIF(structure!BJ31:BJ51,"M")</f>
        <v>0</v>
      </c>
      <c r="BK53" s="199">
        <f>COUNTIF(structure!BK31:BK51,"M")</f>
        <v>0</v>
      </c>
      <c r="BL53" s="199">
        <f>COUNTIF(structure!BL31:BL51,"M")</f>
        <v>0</v>
      </c>
      <c r="BM53" s="199">
        <f>COUNTIF(structure!BM31:BM51,"M")</f>
        <v>0</v>
      </c>
      <c r="BN53" s="199">
        <f>COUNTIF(structure!BN31:BN51,"M")</f>
        <v>0</v>
      </c>
      <c r="BO53" s="199">
        <f>COUNTIF(structure!BO31:BO51,"M")</f>
        <v>0</v>
      </c>
      <c r="BP53" s="199">
        <f>COUNTIF(structure!BP31:BP51,"M")</f>
        <v>0</v>
      </c>
      <c r="BQ53" s="199">
        <f>COUNTIF(structure!BQ31:BQ51,"M")</f>
        <v>0</v>
      </c>
      <c r="BR53" s="199">
        <f>COUNTIF(structure!BR31:BR51,"M")</f>
        <v>0</v>
      </c>
      <c r="BS53" s="199">
        <f>COUNTIF(structure!BS31:BS51,"M")</f>
        <v>0</v>
      </c>
      <c r="BT53" s="199">
        <f>COUNTIF(structure!BT31:BT51,"M")</f>
        <v>0</v>
      </c>
      <c r="BU53" s="199">
        <f>COUNTIF(structure!BU31:BU51,"M")</f>
        <v>0</v>
      </c>
      <c r="BV53" s="199">
        <f>COUNTIF(structure!BV31:BV51,"M")</f>
        <v>0</v>
      </c>
      <c r="BW53" s="199">
        <f>COUNTIF(structure!BW31:BW51,"M")</f>
        <v>0</v>
      </c>
      <c r="BX53" s="199">
        <f>COUNTIF(structure!BX31:BX51,"M")</f>
        <v>0</v>
      </c>
      <c r="BY53" s="199">
        <f>COUNTIF(structure!BY31:BY51,"M")</f>
        <v>0</v>
      </c>
      <c r="BZ53" s="199">
        <f>COUNTIF(structure!BZ31:BZ51,"M")</f>
        <v>0</v>
      </c>
      <c r="CA53" s="199">
        <f>COUNTIF(structure!CA31:CA51,"M")</f>
        <v>0</v>
      </c>
      <c r="CB53" s="199">
        <f>COUNTIF(structure!CB31:CB51,"M")</f>
        <v>0</v>
      </c>
      <c r="CC53" s="199">
        <f>COUNTIF(structure!CC31:CC51,"M")</f>
        <v>0</v>
      </c>
      <c r="CD53" s="199">
        <f>COUNTIF(structure!CD31:CD51,"M")</f>
        <v>0</v>
      </c>
      <c r="CE53" s="199">
        <f>COUNTIF(structure!CE31:CE51,"M")</f>
        <v>0</v>
      </c>
      <c r="CF53" s="199">
        <f>COUNTIF(structure!CF31:CF51,"M")</f>
        <v>0</v>
      </c>
      <c r="CG53" s="199">
        <f>COUNTIF(structure!CG31:CG51,"M")</f>
        <v>0</v>
      </c>
      <c r="CH53" s="199">
        <f>COUNTIF(structure!CH31:CH51,"M")</f>
        <v>0</v>
      </c>
      <c r="CI53" s="199">
        <f>COUNTIF(structure!CI31:CI51,"M")</f>
        <v>0</v>
      </c>
      <c r="CJ53" s="199">
        <f>COUNTIF(structure!CJ31:CJ51,"M")</f>
        <v>0</v>
      </c>
      <c r="CK53" s="199">
        <f>COUNTIF(structure!CK31:CK51,"M")</f>
        <v>0</v>
      </c>
      <c r="CL53" s="199">
        <f>COUNTIF(structure!CL31:CL51,"M")</f>
        <v>0</v>
      </c>
      <c r="CM53" s="199">
        <f>COUNTIF(structure!CM31:CM51,"M")</f>
        <v>0</v>
      </c>
      <c r="CN53" s="199">
        <f>COUNTIF(structure!CN31:CN51,"M")</f>
        <v>0</v>
      </c>
      <c r="CO53" s="199">
        <f>COUNTIF(structure!CO31:CO51,"M")</f>
        <v>0</v>
      </c>
      <c r="CP53" s="199">
        <f>COUNTIF(structure!CP31:CP51,"M")</f>
        <v>0</v>
      </c>
      <c r="CQ53" s="199">
        <f>COUNTIF(structure!CQ31:CQ51,"M")</f>
        <v>0</v>
      </c>
      <c r="CR53" s="199">
        <f>COUNTIF(structure!CR31:CR51,"M")</f>
        <v>0</v>
      </c>
      <c r="CS53" s="199">
        <f>COUNTIF(structure!CS31:CS51,"M")</f>
        <v>0</v>
      </c>
      <c r="CT53" s="199">
        <f>COUNTIF(structure!CT31:CT51,"M")</f>
        <v>0</v>
      </c>
      <c r="CU53" s="199">
        <f>COUNTIF(structure!CU31:CU51,"M")</f>
        <v>0</v>
      </c>
      <c r="CV53" s="199">
        <f>COUNTIF(structure!CV31:CV51,"M")</f>
        <v>0</v>
      </c>
      <c r="CW53" s="199">
        <f>COUNTIF(structure!CW31:CW51,"M")</f>
        <v>0</v>
      </c>
      <c r="CX53" s="199">
        <f>COUNTIF(structure!CX31:CX51,"M")</f>
        <v>0</v>
      </c>
      <c r="CY53" s="199">
        <f>COUNTIF(structure!CY31:CY51,"M")</f>
        <v>0</v>
      </c>
      <c r="CZ53" s="199">
        <f>COUNTIF(structure!CZ31:CZ51,"M")</f>
        <v>0</v>
      </c>
      <c r="DA53" s="199">
        <f>COUNTIF(structure!DA31:DA51,"M")</f>
        <v>0</v>
      </c>
      <c r="DB53" s="199">
        <f>COUNTIF(structure!DB31:DB51,"M")</f>
        <v>0</v>
      </c>
      <c r="DC53" s="199">
        <f>COUNTIF(structure!DC31:DC51,"M")</f>
        <v>0</v>
      </c>
      <c r="DD53" s="199">
        <f>COUNTIF(structure!DD31:DD51,"M")</f>
        <v>0</v>
      </c>
    </row>
  </sheetData>
  <sheetProtection sheet="1" objects="1" scenarios="1"/>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368" priority="57" operator="containsText" text="M">
      <formula>NOT(ISERROR(SEARCH("M",B4)))</formula>
    </cfRule>
  </conditionalFormatting>
  <conditionalFormatting sqref="S4:AH11 AJ4:AY11 BA4:BP11 B17:Q24 S17:AH24 AJ17:AY24 BA17:BP24 B4:Q11 B30:DE52">
    <cfRule type="containsText" dxfId="367"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C719-EA6A-4C86-AC5D-3E588CCFC434}">
  <dimension ref="A1:EM54"/>
  <sheetViews>
    <sheetView showZeros="0" zoomScale="70" zoomScaleNormal="70" workbookViewId="0">
      <selection activeCell="I52" sqref="I52"/>
    </sheetView>
  </sheetViews>
  <sheetFormatPr baseColWidth="10" defaultColWidth="9.1796875" defaultRowHeight="15" customHeight="1" x14ac:dyDescent="0.35"/>
  <cols>
    <col min="1" max="109" width="3.1796875" customWidth="1"/>
  </cols>
  <sheetData>
    <row r="1" spans="1:68" ht="21" customHeight="1" x14ac:dyDescent="0.35">
      <c r="B1" t="s">
        <v>240</v>
      </c>
    </row>
    <row r="2" spans="1:68" ht="21" customHeight="1" x14ac:dyDescent="0.35">
      <c r="A2" s="10"/>
      <c r="B2" s="357" t="s">
        <v>10</v>
      </c>
      <c r="C2" s="357"/>
      <c r="D2" s="357"/>
      <c r="E2" s="357"/>
      <c r="F2" s="357"/>
      <c r="G2" s="357"/>
      <c r="H2" s="357"/>
      <c r="I2" s="357"/>
      <c r="J2" s="357"/>
      <c r="K2" s="357"/>
      <c r="L2" s="357"/>
      <c r="M2" s="357"/>
      <c r="N2" s="357"/>
      <c r="O2" s="357"/>
      <c r="P2" s="357"/>
      <c r="Q2" s="357"/>
      <c r="R2" s="9"/>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f>IF('Qte module'!B4=1,1,IF('Qte module'!B5=1,"A",0))</f>
        <v>0</v>
      </c>
      <c r="C4" s="2">
        <f>IF('Qte module'!C4=1,1,IF('Qte module'!C5=1,"A",0))</f>
        <v>0</v>
      </c>
      <c r="D4" s="2">
        <f>IF('Qte module'!D4=1,1,IF('Qte module'!D5=1,"A",0))</f>
        <v>0</v>
      </c>
      <c r="E4" s="2">
        <f>IF('Qte module'!E4=1,1,IF('Qte module'!E5=1,"A",0))</f>
        <v>0</v>
      </c>
      <c r="F4" s="2">
        <f>IF('Qte module'!F4=1,1,IF('Qte module'!F5=1,"A",0))</f>
        <v>0</v>
      </c>
      <c r="G4" s="2">
        <f>IF('Qte module'!G4=1,1,IF('Qte module'!G5=1,"A",0))</f>
        <v>0</v>
      </c>
      <c r="H4" s="2">
        <f>IF('Qte module'!H4=1,1,IF('Qte module'!H5=1,"A",0))</f>
        <v>0</v>
      </c>
      <c r="I4" s="2">
        <f>IF('Qte module'!I4=1,1,IF('Qte module'!I5=1,"A",0))</f>
        <v>0</v>
      </c>
      <c r="J4" s="2">
        <f>IF('Qte module'!J4=1,1,IF('Qte module'!J5=1,"A",0))</f>
        <v>0</v>
      </c>
      <c r="K4" s="2">
        <f>IF('Qte module'!K4=1,1,IF('Qte module'!K5=1,"A",0))</f>
        <v>0</v>
      </c>
      <c r="L4" s="2">
        <f>IF('Qte module'!L4=1,1,IF('Qte module'!L5=1,"A",0))</f>
        <v>0</v>
      </c>
      <c r="M4" s="2">
        <f>IF('Qte module'!M4=1,1,IF('Qte module'!M5=1,"A",0))</f>
        <v>0</v>
      </c>
      <c r="N4" s="2">
        <f>IF('Qte module'!N4=1,1,IF('Qte module'!N5=1,"A",0))</f>
        <v>0</v>
      </c>
      <c r="O4" s="2">
        <f>IF('Qte module'!O4=1,1,IF('Qte module'!O5=1,"A",0))</f>
        <v>0</v>
      </c>
      <c r="P4" s="2">
        <f>IF('Qte module'!P4=1,1,IF('Qte module'!P5=1,"A",0))</f>
        <v>0</v>
      </c>
      <c r="Q4" s="3">
        <f>IF('Qte module'!Q4=1,1,IF('Qte module'!Q5=1,"A",0))</f>
        <v>0</v>
      </c>
      <c r="R4" s="9"/>
      <c r="S4" s="1">
        <f>IF('Qte module'!S4=1,1,IF('Qte module'!S5=1,"A",0))</f>
        <v>0</v>
      </c>
      <c r="T4" s="2">
        <f>IF('Qte module'!T4=1,1,IF('Qte module'!T5=1,"A",0))</f>
        <v>0</v>
      </c>
      <c r="U4" s="2">
        <f>IF('Qte module'!U4=1,1,IF('Qte module'!U5=1,"A",0))</f>
        <v>0</v>
      </c>
      <c r="V4" s="2">
        <f>IF('Qte module'!V4=1,1,IF('Qte module'!V5=1,"A",0))</f>
        <v>0</v>
      </c>
      <c r="W4" s="2">
        <f>IF('Qte module'!W4=1,1,IF('Qte module'!W5=1,"A",0))</f>
        <v>0</v>
      </c>
      <c r="X4" s="2">
        <f>IF('Qte module'!X4=1,1,IF('Qte module'!X5=1,"A",0))</f>
        <v>0</v>
      </c>
      <c r="Y4" s="2">
        <f>IF('Qte module'!Y4=1,1,IF('Qte module'!Y5=1,"A",0))</f>
        <v>0</v>
      </c>
      <c r="Z4" s="2">
        <f>IF('Qte module'!Z4=1,1,IF('Qte module'!Z5=1,"A",0))</f>
        <v>0</v>
      </c>
      <c r="AA4" s="2">
        <f>IF('Qte module'!AA4=1,1,IF('Qte module'!AA5=1,"A",0))</f>
        <v>0</v>
      </c>
      <c r="AB4" s="2">
        <f>IF('Qte module'!AB4=1,1,IF('Qte module'!AB5=1,"A",0))</f>
        <v>0</v>
      </c>
      <c r="AC4" s="2">
        <f>IF('Qte module'!AC4=1,1,IF('Qte module'!AC5=1,"A",0))</f>
        <v>0</v>
      </c>
      <c r="AD4" s="2">
        <f>IF('Qte module'!AD4=1,1,IF('Qte module'!AD5=1,"A",0))</f>
        <v>0</v>
      </c>
      <c r="AE4" s="2">
        <f>IF('Qte module'!AE4=1,1,IF('Qte module'!AE5=1,"A",0))</f>
        <v>0</v>
      </c>
      <c r="AF4" s="2">
        <f>IF('Qte module'!AF4=1,1,IF('Qte module'!AF5=1,"A",0))</f>
        <v>0</v>
      </c>
      <c r="AG4" s="2">
        <f>IF('Qte module'!AG4=1,1,IF('Qte module'!AG5=1,"A",0))</f>
        <v>0</v>
      </c>
      <c r="AH4" s="3">
        <f>IF('Qte module'!AH4=1,1,IF('Qte module'!AH5=1,"A",0))</f>
        <v>0</v>
      </c>
      <c r="AI4" s="9"/>
      <c r="AJ4" s="1">
        <f>IF('Qte module'!AJ4=1,1,IF('Qte module'!AJ5=1,"A",0))</f>
        <v>0</v>
      </c>
      <c r="AK4" s="2">
        <f>IF('Qte module'!AK4=1,1,IF('Qte module'!AK5=1,"A",0))</f>
        <v>0</v>
      </c>
      <c r="AL4" s="2">
        <f>IF('Qte module'!AL4=1,1,IF('Qte module'!AL5=1,"A",0))</f>
        <v>0</v>
      </c>
      <c r="AM4" s="2">
        <f>IF('Qte module'!AM4=1,1,IF('Qte module'!AM5=1,"A",0))</f>
        <v>0</v>
      </c>
      <c r="AN4" s="2">
        <f>IF('Qte module'!AN4=1,1,IF('Qte module'!AN5=1,"A",0))</f>
        <v>0</v>
      </c>
      <c r="AO4" s="2">
        <f>IF('Qte module'!AO4=1,1,IF('Qte module'!AO5=1,"A",0))</f>
        <v>0</v>
      </c>
      <c r="AP4" s="2">
        <f>IF('Qte module'!AP4=1,1,IF('Qte module'!AP5=1,"A",0))</f>
        <v>0</v>
      </c>
      <c r="AQ4" s="2">
        <f>IF('Qte module'!AQ4=1,1,IF('Qte module'!AQ5=1,"A",0))</f>
        <v>0</v>
      </c>
      <c r="AR4" s="2">
        <f>IF('Qte module'!AR4=1,1,IF('Qte module'!AR5=1,"A",0))</f>
        <v>0</v>
      </c>
      <c r="AS4" s="2">
        <f>IF('Qte module'!AS4=1,1,IF('Qte module'!AS5=1,"A",0))</f>
        <v>0</v>
      </c>
      <c r="AT4" s="2">
        <f>IF('Qte module'!AT4=1,1,IF('Qte module'!AT5=1,"A",0))</f>
        <v>0</v>
      </c>
      <c r="AU4" s="2">
        <f>IF('Qte module'!AU4=1,1,IF('Qte module'!AU5=1,"A",0))</f>
        <v>0</v>
      </c>
      <c r="AV4" s="2">
        <f>IF('Qte module'!AV4=1,1,IF('Qte module'!AV5=1,"A",0))</f>
        <v>0</v>
      </c>
      <c r="AW4" s="2">
        <f>IF('Qte module'!AW4=1,1,IF('Qte module'!AW5=1,"A",0))</f>
        <v>0</v>
      </c>
      <c r="AX4" s="2">
        <f>IF('Qte module'!AX4=1,1,IF('Qte module'!AX5=1,"A",0))</f>
        <v>0</v>
      </c>
      <c r="AY4" s="3">
        <f>IF('Qte module'!AY4=1,1,IF('Qte module'!AY5=1,"A",0))</f>
        <v>0</v>
      </c>
      <c r="AZ4" s="9"/>
      <c r="BA4" s="1">
        <f>IF('Qte module'!BA4=1,1,IF('Qte module'!BA5=1,"A",0))</f>
        <v>0</v>
      </c>
      <c r="BB4" s="2">
        <f>IF('Qte module'!BB4=1,1,IF('Qte module'!BB5=1,"A",0))</f>
        <v>0</v>
      </c>
      <c r="BC4" s="2">
        <f>IF('Qte module'!BC4=1,1,IF('Qte module'!BC5=1,"A",0))</f>
        <v>0</v>
      </c>
      <c r="BD4" s="2">
        <f>IF('Qte module'!BD4=1,1,IF('Qte module'!BD5=1,"A",0))</f>
        <v>0</v>
      </c>
      <c r="BE4" s="2">
        <f>IF('Qte module'!BE4=1,1,IF('Qte module'!BE5=1,"A",0))</f>
        <v>0</v>
      </c>
      <c r="BF4" s="2">
        <f>IF('Qte module'!BF4=1,1,IF('Qte module'!BF5=1,"A",0))</f>
        <v>0</v>
      </c>
      <c r="BG4" s="2">
        <f>IF('Qte module'!BG4=1,1,IF('Qte module'!BG5=1,"A",0))</f>
        <v>0</v>
      </c>
      <c r="BH4" s="2">
        <f>IF('Qte module'!BH4=1,1,IF('Qte module'!BH5=1,"A",0))</f>
        <v>0</v>
      </c>
      <c r="BI4" s="2">
        <f>IF('Qte module'!BI4=1,1,IF('Qte module'!BI5=1,"A",0))</f>
        <v>0</v>
      </c>
      <c r="BJ4" s="2">
        <f>IF('Qte module'!BJ4=1,1,IF('Qte module'!BJ5=1,"A",0))</f>
        <v>0</v>
      </c>
      <c r="BK4" s="2">
        <f>IF('Qte module'!BK4=1,1,IF('Qte module'!BK5=1,"A",0))</f>
        <v>0</v>
      </c>
      <c r="BL4" s="2">
        <f>IF('Qte module'!BL4=1,1,IF('Qte module'!BL5=1,"A",0))</f>
        <v>0</v>
      </c>
      <c r="BM4" s="2">
        <f>IF('Qte module'!BM4=1,1,IF('Qte module'!BM5=1,"A",0))</f>
        <v>0</v>
      </c>
      <c r="BN4" s="2">
        <f>IF('Qte module'!BN4=1,1,IF('Qte module'!BN5=1,"A",0))</f>
        <v>0</v>
      </c>
      <c r="BO4" s="2">
        <f>IF('Qte module'!BO4=1,1,IF('Qte module'!BO5=1,"A",0))</f>
        <v>0</v>
      </c>
      <c r="BP4" s="3">
        <f>IF('Qte module'!BP4=1,1,IF('Qte module'!BP5=1,"A",0))</f>
        <v>0</v>
      </c>
    </row>
    <row r="5" spans="1:68" ht="21" customHeight="1" x14ac:dyDescent="0.35">
      <c r="A5" s="10"/>
      <c r="B5" s="4">
        <f>IF('Qte module'!B5=1,1,IF('Qte module'!B6=1,"A",0))</f>
        <v>0</v>
      </c>
      <c r="C5" s="47">
        <f>IF('Qte module'!C5=1,1,IF('Qte module'!C6=1,"A",0))</f>
        <v>0</v>
      </c>
      <c r="D5" s="48">
        <f>IF('Qte module'!D5=1,1,IF('Qte module'!D6=1,"A",0))</f>
        <v>0</v>
      </c>
      <c r="E5" s="48">
        <f>IF('Qte module'!E5=1,1,IF('Qte module'!E6=1,"A",0))</f>
        <v>0</v>
      </c>
      <c r="F5" s="48">
        <f>IF('Qte module'!F5=1,1,IF('Qte module'!F6=1,"A",0))</f>
        <v>0</v>
      </c>
      <c r="G5" s="48">
        <f>IF('Qte module'!G5=1,1,IF('Qte module'!G6=1,"A",0))</f>
        <v>0</v>
      </c>
      <c r="H5" s="48">
        <f>IF('Qte module'!H5=1,1,IF('Qte module'!H6=1,"A",0))</f>
        <v>0</v>
      </c>
      <c r="I5" s="48">
        <f>IF('Qte module'!I5=1,1,IF('Qte module'!I6=1,"A",0))</f>
        <v>0</v>
      </c>
      <c r="J5" s="48">
        <f>IF('Qte module'!J5=1,1,IF('Qte module'!J6=1,"A",0))</f>
        <v>0</v>
      </c>
      <c r="K5" s="48">
        <f>IF('Qte module'!K5=1,1,IF('Qte module'!K6=1,"A",0))</f>
        <v>0</v>
      </c>
      <c r="L5" s="48">
        <f>IF('Qte module'!L5=1,1,IF('Qte module'!L6=1,"A",0))</f>
        <v>0</v>
      </c>
      <c r="M5" s="48">
        <f>IF('Qte module'!M5=1,1,IF('Qte module'!M6=1,"A",0))</f>
        <v>0</v>
      </c>
      <c r="N5" s="48">
        <f>IF('Qte module'!N5=1,1,IF('Qte module'!N6=1,"A",0))</f>
        <v>0</v>
      </c>
      <c r="O5" s="48">
        <f>IF('Qte module'!O5=1,1,IF('Qte module'!O6=1,"A",0))</f>
        <v>0</v>
      </c>
      <c r="P5" s="49">
        <f>IF('Qte module'!P5=1,1,IF('Qte module'!P6=1,"A",0))</f>
        <v>0</v>
      </c>
      <c r="Q5" s="5">
        <f>IF('Qte module'!Q5=1,1,IF('Qte module'!Q6=1,"A",0))</f>
        <v>0</v>
      </c>
      <c r="R5" s="9"/>
      <c r="S5" s="4">
        <f>IF('Qte module'!S5=1,1,IF('Qte module'!S6=1,"A",0))</f>
        <v>0</v>
      </c>
      <c r="T5" s="47">
        <f>IF('Qte module'!T5=1,1,IF('Qte module'!T6=1,"A",0))</f>
        <v>0</v>
      </c>
      <c r="U5" s="48">
        <f>IF('Qte module'!U5=1,1,IF('Qte module'!U6=1,"A",0))</f>
        <v>0</v>
      </c>
      <c r="V5" s="48">
        <f>IF('Qte module'!V5=1,1,IF('Qte module'!V6=1,"A",0))</f>
        <v>0</v>
      </c>
      <c r="W5" s="48">
        <f>IF('Qte module'!W5=1,1,IF('Qte module'!W6=1,"A",0))</f>
        <v>0</v>
      </c>
      <c r="X5" s="48">
        <f>IF('Qte module'!X5=1,1,IF('Qte module'!X6=1,"A",0))</f>
        <v>0</v>
      </c>
      <c r="Y5" s="48">
        <f>IF('Qte module'!Y5=1,1,IF('Qte module'!Y6=1,"A",0))</f>
        <v>0</v>
      </c>
      <c r="Z5" s="48">
        <f>IF('Qte module'!Z5=1,1,IF('Qte module'!Z6=1,"A",0))</f>
        <v>0</v>
      </c>
      <c r="AA5" s="48">
        <f>IF('Qte module'!AA5=1,1,IF('Qte module'!AA6=1,"A",0))</f>
        <v>0</v>
      </c>
      <c r="AB5" s="48">
        <f>IF('Qte module'!AB5=1,1,IF('Qte module'!AB6=1,"A",0))</f>
        <v>0</v>
      </c>
      <c r="AC5" s="48">
        <f>IF('Qte module'!AC5=1,1,IF('Qte module'!AC6=1,"A",0))</f>
        <v>0</v>
      </c>
      <c r="AD5" s="48">
        <f>IF('Qte module'!AD5=1,1,IF('Qte module'!AD6=1,"A",0))</f>
        <v>0</v>
      </c>
      <c r="AE5" s="48">
        <f>IF('Qte module'!AE5=1,1,IF('Qte module'!AE6=1,"A",0))</f>
        <v>0</v>
      </c>
      <c r="AF5" s="48">
        <f>IF('Qte module'!AF5=1,1,IF('Qte module'!AF6=1,"A",0))</f>
        <v>0</v>
      </c>
      <c r="AG5" s="49">
        <f>IF('Qte module'!AG5=1,1,IF('Qte module'!AG6=1,"A",0))</f>
        <v>0</v>
      </c>
      <c r="AH5" s="5">
        <f>IF('Qte module'!AH5=1,1,IF('Qte module'!AH6=1,"A",0))</f>
        <v>0</v>
      </c>
      <c r="AI5" s="9"/>
      <c r="AJ5" s="4">
        <f>IF('Qte module'!AJ5=1,1,IF('Qte module'!AJ6=1,"A",0))</f>
        <v>0</v>
      </c>
      <c r="AK5" s="47">
        <f>IF('Qte module'!AK5=1,1,IF('Qte module'!AK6=1,"A",0))</f>
        <v>0</v>
      </c>
      <c r="AL5" s="48">
        <f>IF('Qte module'!AL5=1,1,IF('Qte module'!AL6=1,"A",0))</f>
        <v>0</v>
      </c>
      <c r="AM5" s="48">
        <f>IF('Qte module'!AM5=1,1,IF('Qte module'!AM6=1,"A",0))</f>
        <v>0</v>
      </c>
      <c r="AN5" s="48">
        <f>IF('Qte module'!AN5=1,1,IF('Qte module'!AN6=1,"A",0))</f>
        <v>0</v>
      </c>
      <c r="AO5" s="48">
        <f>IF('Qte module'!AO5=1,1,IF('Qte module'!AO6=1,"A",0))</f>
        <v>0</v>
      </c>
      <c r="AP5" s="48">
        <f>IF('Qte module'!AP5=1,1,IF('Qte module'!AP6=1,"A",0))</f>
        <v>0</v>
      </c>
      <c r="AQ5" s="48">
        <f>IF('Qte module'!AQ5=1,1,IF('Qte module'!AQ6=1,"A",0))</f>
        <v>0</v>
      </c>
      <c r="AR5" s="48">
        <f>IF('Qte module'!AR5=1,1,IF('Qte module'!AR6=1,"A",0))</f>
        <v>0</v>
      </c>
      <c r="AS5" s="48">
        <f>IF('Qte module'!AS5=1,1,IF('Qte module'!AS6=1,"A",0))</f>
        <v>0</v>
      </c>
      <c r="AT5" s="48">
        <f>IF('Qte module'!AT5=1,1,IF('Qte module'!AT6=1,"A",0))</f>
        <v>0</v>
      </c>
      <c r="AU5" s="48">
        <f>IF('Qte module'!AU5=1,1,IF('Qte module'!AU6=1,"A",0))</f>
        <v>0</v>
      </c>
      <c r="AV5" s="48">
        <f>IF('Qte module'!AV5=1,1,IF('Qte module'!AV6=1,"A",0))</f>
        <v>0</v>
      </c>
      <c r="AW5" s="48">
        <f>IF('Qte module'!AW5=1,1,IF('Qte module'!AW6=1,"A",0))</f>
        <v>0</v>
      </c>
      <c r="AX5" s="49">
        <f>IF('Qte module'!AX5=1,1,IF('Qte module'!AX6=1,"A",0))</f>
        <v>0</v>
      </c>
      <c r="AY5" s="5">
        <f>IF('Qte module'!AY5=1,1,IF('Qte module'!AY6=1,"A",0))</f>
        <v>0</v>
      </c>
      <c r="AZ5" s="9"/>
      <c r="BA5" s="4">
        <f>IF('Qte module'!BA5=1,1,IF('Qte module'!BA6=1,"A",0))</f>
        <v>0</v>
      </c>
      <c r="BB5" s="47">
        <f>IF('Qte module'!BB5=1,1,IF('Qte module'!BB6=1,"A",0))</f>
        <v>0</v>
      </c>
      <c r="BC5" s="48">
        <f>IF('Qte module'!BC5=1,1,IF('Qte module'!BC6=1,"A",0))</f>
        <v>0</v>
      </c>
      <c r="BD5" s="48">
        <f>IF('Qte module'!BD5=1,1,IF('Qte module'!BD6=1,"A",0))</f>
        <v>0</v>
      </c>
      <c r="BE5" s="48">
        <f>IF('Qte module'!BE5=1,1,IF('Qte module'!BE6=1,"A",0))</f>
        <v>0</v>
      </c>
      <c r="BF5" s="48">
        <f>IF('Qte module'!BF5=1,1,IF('Qte module'!BF6=1,"A",0))</f>
        <v>0</v>
      </c>
      <c r="BG5" s="48">
        <f>IF('Qte module'!BG5=1,1,IF('Qte module'!BG6=1,"A",0))</f>
        <v>0</v>
      </c>
      <c r="BH5" s="48">
        <f>IF('Qte module'!BH5=1,1,IF('Qte module'!BH6=1,"A",0))</f>
        <v>0</v>
      </c>
      <c r="BI5" s="48">
        <f>IF('Qte module'!BI5=1,1,IF('Qte module'!BI6=1,"A",0))</f>
        <v>0</v>
      </c>
      <c r="BJ5" s="48">
        <f>IF('Qte module'!BJ5=1,1,IF('Qte module'!BJ6=1,"A",0))</f>
        <v>0</v>
      </c>
      <c r="BK5" s="48">
        <f>IF('Qte module'!BK5=1,1,IF('Qte module'!BK6=1,"A",0))</f>
        <v>0</v>
      </c>
      <c r="BL5" s="48">
        <f>IF('Qte module'!BL5=1,1,IF('Qte module'!BL6=1,"A",0))</f>
        <v>0</v>
      </c>
      <c r="BM5" s="48">
        <f>IF('Qte module'!BM5=1,1,IF('Qte module'!BM6=1,"A",0))</f>
        <v>0</v>
      </c>
      <c r="BN5" s="48">
        <f>IF('Qte module'!BN5=1,1,IF('Qte module'!BN6=1,"A",0))</f>
        <v>0</v>
      </c>
      <c r="BO5" s="49">
        <f>IF('Qte module'!BO5=1,1,IF('Qte module'!BO6=1,"A",0))</f>
        <v>0</v>
      </c>
      <c r="BP5" s="5">
        <f>IF('Qte module'!BP5=1,1,IF('Qte module'!BP6=1,"A",0))</f>
        <v>0</v>
      </c>
    </row>
    <row r="6" spans="1:68" ht="21" customHeight="1" x14ac:dyDescent="0.35">
      <c r="A6" s="10"/>
      <c r="B6" s="4">
        <f>IF('Qte module'!B6=1,1,IF('Qte module'!B7=1,"A",0))</f>
        <v>0</v>
      </c>
      <c r="C6" s="50">
        <f>IF('Qte module'!C6=1,1,IF('Qte module'!C7=1,"A",0))</f>
        <v>0</v>
      </c>
      <c r="D6" s="51">
        <f>IF('Qte module'!D6=1,1,IF('Qte module'!D7=1,"A",0))</f>
        <v>0</v>
      </c>
      <c r="E6" s="51">
        <f>IF('Qte module'!E6=1,1,IF('Qte module'!E7=1,"A",0))</f>
        <v>0</v>
      </c>
      <c r="F6" s="51">
        <f>IF('Qte module'!F6=1,1,IF('Qte module'!F7=1,"A",0))</f>
        <v>0</v>
      </c>
      <c r="G6" s="51">
        <f>IF('Qte module'!G6=1,1,IF('Qte module'!G7=1,"A",0))</f>
        <v>0</v>
      </c>
      <c r="H6" s="51">
        <f>IF('Qte module'!H6=1,1,IF('Qte module'!H7=1,"A",0))</f>
        <v>0</v>
      </c>
      <c r="I6" s="51">
        <f>IF('Qte module'!I6=1,1,IF('Qte module'!I7=1,"A",0))</f>
        <v>0</v>
      </c>
      <c r="J6" s="51">
        <f>IF('Qte module'!J6=1,1,IF('Qte module'!J7=1,"A",0))</f>
        <v>0</v>
      </c>
      <c r="K6" s="51">
        <f>IF('Qte module'!K6=1,1,IF('Qte module'!K7=1,"A",0))</f>
        <v>0</v>
      </c>
      <c r="L6" s="51">
        <f>IF('Qte module'!L6=1,1,IF('Qte module'!L7=1,"A",0))</f>
        <v>0</v>
      </c>
      <c r="M6" s="51">
        <f>IF('Qte module'!M6=1,1,IF('Qte module'!M7=1,"A",0))</f>
        <v>0</v>
      </c>
      <c r="N6" s="51">
        <f>IF('Qte module'!N6=1,1,IF('Qte module'!N7=1,"A",0))</f>
        <v>0</v>
      </c>
      <c r="O6" s="51">
        <f>IF('Qte module'!O6=1,1,IF('Qte module'!O7=1,"A",0))</f>
        <v>0</v>
      </c>
      <c r="P6" s="52">
        <f>IF('Qte module'!P6=1,1,IF('Qte module'!P7=1,"A",0))</f>
        <v>0</v>
      </c>
      <c r="Q6" s="5">
        <f>IF('Qte module'!Q6=1,1,IF('Qte module'!Q7=1,"A",0))</f>
        <v>0</v>
      </c>
      <c r="R6" s="9"/>
      <c r="S6" s="4">
        <f>IF('Qte module'!S6=1,1,IF('Qte module'!S7=1,"A",0))</f>
        <v>0</v>
      </c>
      <c r="T6" s="50">
        <f>IF('Qte module'!T6=1,1,IF('Qte module'!T7=1,"A",0))</f>
        <v>0</v>
      </c>
      <c r="U6" s="51">
        <f>IF('Qte module'!U6=1,1,IF('Qte module'!U7=1,"A",0))</f>
        <v>0</v>
      </c>
      <c r="V6" s="51">
        <f>IF('Qte module'!V6=1,1,IF('Qte module'!V7=1,"A",0))</f>
        <v>0</v>
      </c>
      <c r="W6" s="51">
        <f>IF('Qte module'!W6=1,1,IF('Qte module'!W7=1,"A",0))</f>
        <v>0</v>
      </c>
      <c r="X6" s="51">
        <f>IF('Qte module'!X6=1,1,IF('Qte module'!X7=1,"A",0))</f>
        <v>0</v>
      </c>
      <c r="Y6" s="51">
        <f>IF('Qte module'!Y6=1,1,IF('Qte module'!Y7=1,"A",0))</f>
        <v>0</v>
      </c>
      <c r="Z6" s="51">
        <f>IF('Qte module'!Z6=1,1,IF('Qte module'!Z7=1,"A",0))</f>
        <v>0</v>
      </c>
      <c r="AA6" s="51">
        <f>IF('Qte module'!AA6=1,1,IF('Qte module'!AA7=1,"A",0))</f>
        <v>0</v>
      </c>
      <c r="AB6" s="51">
        <f>IF('Qte module'!AB6=1,1,IF('Qte module'!AB7=1,"A",0))</f>
        <v>0</v>
      </c>
      <c r="AC6" s="51">
        <f>IF('Qte module'!AC6=1,1,IF('Qte module'!AC7=1,"A",0))</f>
        <v>0</v>
      </c>
      <c r="AD6" s="51">
        <f>IF('Qte module'!AD6=1,1,IF('Qte module'!AD7=1,"A",0))</f>
        <v>0</v>
      </c>
      <c r="AE6" s="51">
        <f>IF('Qte module'!AE6=1,1,IF('Qte module'!AE7=1,"A",0))</f>
        <v>0</v>
      </c>
      <c r="AF6" s="51">
        <f>IF('Qte module'!AF6=1,1,IF('Qte module'!AF7=1,"A",0))</f>
        <v>0</v>
      </c>
      <c r="AG6" s="52">
        <f>IF('Qte module'!AG6=1,1,IF('Qte module'!AG7=1,"A",0))</f>
        <v>0</v>
      </c>
      <c r="AH6" s="5">
        <f>IF('Qte module'!AH6=1,1,IF('Qte module'!AH7=1,"A",0))</f>
        <v>0</v>
      </c>
      <c r="AI6" s="9"/>
      <c r="AJ6" s="4">
        <f>IF('Qte module'!AJ6=1,1,IF('Qte module'!AJ7=1,"A",0))</f>
        <v>0</v>
      </c>
      <c r="AK6" s="50">
        <f>IF('Qte module'!AK6=1,1,IF('Qte module'!AK7=1,"A",0))</f>
        <v>0</v>
      </c>
      <c r="AL6" s="51">
        <f>IF('Qte module'!AL6=1,1,IF('Qte module'!AL7=1,"A",0))</f>
        <v>0</v>
      </c>
      <c r="AM6" s="51">
        <f>IF('Qte module'!AM6=1,1,IF('Qte module'!AM7=1,"A",0))</f>
        <v>0</v>
      </c>
      <c r="AN6" s="51">
        <f>IF('Qte module'!AN6=1,1,IF('Qte module'!AN7=1,"A",0))</f>
        <v>0</v>
      </c>
      <c r="AO6" s="51">
        <f>IF('Qte module'!AO6=1,1,IF('Qte module'!AO7=1,"A",0))</f>
        <v>0</v>
      </c>
      <c r="AP6" s="51">
        <f>IF('Qte module'!AP6=1,1,IF('Qte module'!AP7=1,"A",0))</f>
        <v>0</v>
      </c>
      <c r="AQ6" s="51">
        <f>IF('Qte module'!AQ6=1,1,IF('Qte module'!AQ7=1,"A",0))</f>
        <v>0</v>
      </c>
      <c r="AR6" s="51">
        <f>IF('Qte module'!AR6=1,1,IF('Qte module'!AR7=1,"A",0))</f>
        <v>0</v>
      </c>
      <c r="AS6" s="51">
        <f>IF('Qte module'!AS6=1,1,IF('Qte module'!AS7=1,"A",0))</f>
        <v>0</v>
      </c>
      <c r="AT6" s="51">
        <f>IF('Qte module'!AT6=1,1,IF('Qte module'!AT7=1,"A",0))</f>
        <v>0</v>
      </c>
      <c r="AU6" s="51">
        <f>IF('Qte module'!AU6=1,1,IF('Qte module'!AU7=1,"A",0))</f>
        <v>0</v>
      </c>
      <c r="AV6" s="51">
        <f>IF('Qte module'!AV6=1,1,IF('Qte module'!AV7=1,"A",0))</f>
        <v>0</v>
      </c>
      <c r="AW6" s="51">
        <f>IF('Qte module'!AW6=1,1,IF('Qte module'!AW7=1,"A",0))</f>
        <v>0</v>
      </c>
      <c r="AX6" s="52">
        <f>IF('Qte module'!AX6=1,1,IF('Qte module'!AX7=1,"A",0))</f>
        <v>0</v>
      </c>
      <c r="AY6" s="5">
        <f>IF('Qte module'!AY6=1,1,IF('Qte module'!AY7=1,"A",0))</f>
        <v>0</v>
      </c>
      <c r="AZ6" s="9"/>
      <c r="BA6" s="4">
        <f>IF('Qte module'!BA6=1,1,IF('Qte module'!BA7=1,"A",0))</f>
        <v>0</v>
      </c>
      <c r="BB6" s="50">
        <f>IF('Qte module'!BB6=1,1,IF('Qte module'!BB7=1,"A",0))</f>
        <v>0</v>
      </c>
      <c r="BC6" s="51">
        <f>IF('Qte module'!BC6=1,1,IF('Qte module'!BC7=1,"A",0))</f>
        <v>0</v>
      </c>
      <c r="BD6" s="51">
        <f>IF('Qte module'!BD6=1,1,IF('Qte module'!BD7=1,"A",0))</f>
        <v>0</v>
      </c>
      <c r="BE6" s="51">
        <f>IF('Qte module'!BE6=1,1,IF('Qte module'!BE7=1,"A",0))</f>
        <v>0</v>
      </c>
      <c r="BF6" s="51">
        <f>IF('Qte module'!BF6=1,1,IF('Qte module'!BF7=1,"A",0))</f>
        <v>0</v>
      </c>
      <c r="BG6" s="51">
        <f>IF('Qte module'!BG6=1,1,IF('Qte module'!BG7=1,"A",0))</f>
        <v>0</v>
      </c>
      <c r="BH6" s="51">
        <f>IF('Qte module'!BH6=1,1,IF('Qte module'!BH7=1,"A",0))</f>
        <v>0</v>
      </c>
      <c r="BI6" s="51">
        <f>IF('Qte module'!BI6=1,1,IF('Qte module'!BI7=1,"A",0))</f>
        <v>0</v>
      </c>
      <c r="BJ6" s="51">
        <f>IF('Qte module'!BJ6=1,1,IF('Qte module'!BJ7=1,"A",0))</f>
        <v>0</v>
      </c>
      <c r="BK6" s="51">
        <f>IF('Qte module'!BK6=1,1,IF('Qte module'!BK7=1,"A",0))</f>
        <v>0</v>
      </c>
      <c r="BL6" s="51">
        <f>IF('Qte module'!BL6=1,1,IF('Qte module'!BL7=1,"A",0))</f>
        <v>0</v>
      </c>
      <c r="BM6" s="51">
        <f>IF('Qte module'!BM6=1,1,IF('Qte module'!BM7=1,"A",0))</f>
        <v>0</v>
      </c>
      <c r="BN6" s="51">
        <f>IF('Qte module'!BN6=1,1,IF('Qte module'!BN7=1,"A",0))</f>
        <v>0</v>
      </c>
      <c r="BO6" s="52">
        <f>IF('Qte module'!BO6=1,1,IF('Qte module'!BO7=1,"A",0))</f>
        <v>0</v>
      </c>
      <c r="BP6" s="5">
        <f>IF('Qte module'!BP6=1,1,IF('Qte module'!BP7=1,"A",0))</f>
        <v>0</v>
      </c>
    </row>
    <row r="7" spans="1:68" ht="21" customHeight="1" x14ac:dyDescent="0.35">
      <c r="A7" s="10"/>
      <c r="B7" s="4">
        <f>IF('Qte module'!B7=1,1,IF('Qte module'!B8=1,"A",0))</f>
        <v>0</v>
      </c>
      <c r="C7" s="50">
        <f>IF('Qte module'!C7=1,1,IF('Qte module'!C8=1,"A",0))</f>
        <v>0</v>
      </c>
      <c r="D7" s="51">
        <f>IF('Qte module'!D7=1,1,IF('Qte module'!D8=1,"A",0))</f>
        <v>0</v>
      </c>
      <c r="E7" s="51">
        <f>IF('Qte module'!E7=1,1,IF('Qte module'!E8=1,"A",0))</f>
        <v>0</v>
      </c>
      <c r="F7" s="51">
        <f>IF('Qte module'!F7=1,1,IF('Qte module'!F8=1,"A",0))</f>
        <v>0</v>
      </c>
      <c r="G7" s="51">
        <f>IF('Qte module'!G7=1,1,IF('Qte module'!G8=1,"A",0))</f>
        <v>0</v>
      </c>
      <c r="H7" s="51">
        <f>IF('Qte module'!H7=1,1,IF('Qte module'!H8=1,"A",0))</f>
        <v>0</v>
      </c>
      <c r="I7" s="51">
        <f>IF('Qte module'!I7=1,1,IF('Qte module'!I8=1,"A",0))</f>
        <v>0</v>
      </c>
      <c r="J7" s="51">
        <f>IF('Qte module'!J7=1,1,IF('Qte module'!J8=1,"A",0))</f>
        <v>0</v>
      </c>
      <c r="K7" s="51">
        <f>IF('Qte module'!K7=1,1,IF('Qte module'!K8=1,"A",0))</f>
        <v>0</v>
      </c>
      <c r="L7" s="51">
        <f>IF('Qte module'!L7=1,1,IF('Qte module'!L8=1,"A",0))</f>
        <v>0</v>
      </c>
      <c r="M7" s="51">
        <f>IF('Qte module'!M7=1,1,IF('Qte module'!M8=1,"A",0))</f>
        <v>0</v>
      </c>
      <c r="N7" s="51">
        <f>IF('Qte module'!N7=1,1,IF('Qte module'!N8=1,"A",0))</f>
        <v>0</v>
      </c>
      <c r="O7" s="51">
        <f>IF('Qte module'!O7=1,1,IF('Qte module'!O8=1,"A",0))</f>
        <v>0</v>
      </c>
      <c r="P7" s="52">
        <f>IF('Qte module'!P7=1,1,IF('Qte module'!P8=1,"A",0))</f>
        <v>0</v>
      </c>
      <c r="Q7" s="5">
        <f>IF('Qte module'!Q7=1,1,IF('Qte module'!Q8=1,"A",0))</f>
        <v>0</v>
      </c>
      <c r="R7" s="9"/>
      <c r="S7" s="4">
        <f>IF('Qte module'!S7=1,1,IF('Qte module'!S8=1,"A",0))</f>
        <v>0</v>
      </c>
      <c r="T7" s="50">
        <f>IF('Qte module'!T7=1,1,IF('Qte module'!T8=1,"A",0))</f>
        <v>0</v>
      </c>
      <c r="U7" s="51">
        <f>IF('Qte module'!U7=1,1,IF('Qte module'!U8=1,"A",0))</f>
        <v>0</v>
      </c>
      <c r="V7" s="51">
        <f>IF('Qte module'!V7=1,1,IF('Qte module'!V8=1,"A",0))</f>
        <v>0</v>
      </c>
      <c r="W7" s="51">
        <f>IF('Qte module'!W7=1,1,IF('Qte module'!W8=1,"A",0))</f>
        <v>0</v>
      </c>
      <c r="X7" s="51">
        <f>IF('Qte module'!X7=1,1,IF('Qte module'!X8=1,"A",0))</f>
        <v>0</v>
      </c>
      <c r="Y7" s="51">
        <f>IF('Qte module'!Y7=1,1,IF('Qte module'!Y8=1,"A",0))</f>
        <v>0</v>
      </c>
      <c r="Z7" s="51">
        <f>IF('Qte module'!Z7=1,1,IF('Qte module'!Z8=1,"A",0))</f>
        <v>0</v>
      </c>
      <c r="AA7" s="51">
        <f>IF('Qte module'!AA7=1,1,IF('Qte module'!AA8=1,"A",0))</f>
        <v>0</v>
      </c>
      <c r="AB7" s="51">
        <f>IF('Qte module'!AB7=1,1,IF('Qte module'!AB8=1,"A",0))</f>
        <v>0</v>
      </c>
      <c r="AC7" s="51">
        <f>IF('Qte module'!AC7=1,1,IF('Qte module'!AC8=1,"A",0))</f>
        <v>0</v>
      </c>
      <c r="AD7" s="51">
        <f>IF('Qte module'!AD7=1,1,IF('Qte module'!AD8=1,"A",0))</f>
        <v>0</v>
      </c>
      <c r="AE7" s="51">
        <f>IF('Qte module'!AE7=1,1,IF('Qte module'!AE8=1,"A",0))</f>
        <v>0</v>
      </c>
      <c r="AF7" s="51">
        <f>IF('Qte module'!AF7=1,1,IF('Qte module'!AF8=1,"A",0))</f>
        <v>0</v>
      </c>
      <c r="AG7" s="52">
        <f>IF('Qte module'!AG7=1,1,IF('Qte module'!AG8=1,"A",0))</f>
        <v>0</v>
      </c>
      <c r="AH7" s="5">
        <f>IF('Qte module'!AH7=1,1,IF('Qte module'!AH8=1,"A",0))</f>
        <v>0</v>
      </c>
      <c r="AI7" s="9"/>
      <c r="AJ7" s="4">
        <f>IF('Qte module'!AJ7=1,1,IF('Qte module'!AJ8=1,"A",0))</f>
        <v>0</v>
      </c>
      <c r="AK7" s="50">
        <f>IF('Qte module'!AK7=1,1,IF('Qte module'!AK8=1,"A",0))</f>
        <v>0</v>
      </c>
      <c r="AL7" s="51">
        <f>IF('Qte module'!AL7=1,1,IF('Qte module'!AL8=1,"A",0))</f>
        <v>0</v>
      </c>
      <c r="AM7" s="51">
        <f>IF('Qte module'!AM7=1,1,IF('Qte module'!AM8=1,"A",0))</f>
        <v>0</v>
      </c>
      <c r="AN7" s="51">
        <f>IF('Qte module'!AN7=1,1,IF('Qte module'!AN8=1,"A",0))</f>
        <v>0</v>
      </c>
      <c r="AO7" s="51">
        <f>IF('Qte module'!AO7=1,1,IF('Qte module'!AO8=1,"A",0))</f>
        <v>0</v>
      </c>
      <c r="AP7" s="51">
        <f>IF('Qte module'!AP7=1,1,IF('Qte module'!AP8=1,"A",0))</f>
        <v>0</v>
      </c>
      <c r="AQ7" s="51">
        <f>IF('Qte module'!AQ7=1,1,IF('Qte module'!AQ8=1,"A",0))</f>
        <v>0</v>
      </c>
      <c r="AR7" s="51">
        <f>IF('Qte module'!AR7=1,1,IF('Qte module'!AR8=1,"A",0))</f>
        <v>0</v>
      </c>
      <c r="AS7" s="51">
        <f>IF('Qte module'!AS7=1,1,IF('Qte module'!AS8=1,"A",0))</f>
        <v>0</v>
      </c>
      <c r="AT7" s="51">
        <f>IF('Qte module'!AT7=1,1,IF('Qte module'!AT8=1,"A",0))</f>
        <v>0</v>
      </c>
      <c r="AU7" s="51">
        <f>IF('Qte module'!AU7=1,1,IF('Qte module'!AU8=1,"A",0))</f>
        <v>0</v>
      </c>
      <c r="AV7" s="51">
        <f>IF('Qte module'!AV7=1,1,IF('Qte module'!AV8=1,"A",0))</f>
        <v>0</v>
      </c>
      <c r="AW7" s="51">
        <f>IF('Qte module'!AW7=1,1,IF('Qte module'!AW8=1,"A",0))</f>
        <v>0</v>
      </c>
      <c r="AX7" s="52">
        <f>IF('Qte module'!AX7=1,1,IF('Qte module'!AX8=1,"A",0))</f>
        <v>0</v>
      </c>
      <c r="AY7" s="5">
        <f>IF('Qte module'!AY7=1,1,IF('Qte module'!AY8=1,"A",0))</f>
        <v>0</v>
      </c>
      <c r="AZ7" s="9"/>
      <c r="BA7" s="4">
        <f>IF('Qte module'!BA7=1,1,IF('Qte module'!BA8=1,"A",0))</f>
        <v>0</v>
      </c>
      <c r="BB7" s="50">
        <f>IF('Qte module'!BB7=1,1,IF('Qte module'!BB8=1,"A",0))</f>
        <v>0</v>
      </c>
      <c r="BC7" s="51">
        <f>IF('Qte module'!BC7=1,1,IF('Qte module'!BC8=1,"A",0))</f>
        <v>0</v>
      </c>
      <c r="BD7" s="51">
        <f>IF('Qte module'!BD7=1,1,IF('Qte module'!BD8=1,"A",0))</f>
        <v>0</v>
      </c>
      <c r="BE7" s="51">
        <f>IF('Qte module'!BE7=1,1,IF('Qte module'!BE8=1,"A",0))</f>
        <v>0</v>
      </c>
      <c r="BF7" s="51">
        <f>IF('Qte module'!BF7=1,1,IF('Qte module'!BF8=1,"A",0))</f>
        <v>0</v>
      </c>
      <c r="BG7" s="51">
        <f>IF('Qte module'!BG7=1,1,IF('Qte module'!BG8=1,"A",0))</f>
        <v>0</v>
      </c>
      <c r="BH7" s="51">
        <f>IF('Qte module'!BH7=1,1,IF('Qte module'!BH8=1,"A",0))</f>
        <v>0</v>
      </c>
      <c r="BI7" s="51">
        <f>IF('Qte module'!BI7=1,1,IF('Qte module'!BI8=1,"A",0))</f>
        <v>0</v>
      </c>
      <c r="BJ7" s="51">
        <f>IF('Qte module'!BJ7=1,1,IF('Qte module'!BJ8=1,"A",0))</f>
        <v>0</v>
      </c>
      <c r="BK7" s="51">
        <f>IF('Qte module'!BK7=1,1,IF('Qte module'!BK8=1,"A",0))</f>
        <v>0</v>
      </c>
      <c r="BL7" s="51">
        <f>IF('Qte module'!BL7=1,1,IF('Qte module'!BL8=1,"A",0))</f>
        <v>0</v>
      </c>
      <c r="BM7" s="51">
        <f>IF('Qte module'!BM7=1,1,IF('Qte module'!BM8=1,"A",0))</f>
        <v>0</v>
      </c>
      <c r="BN7" s="51">
        <f>IF('Qte module'!BN7=1,1,IF('Qte module'!BN8=1,"A",0))</f>
        <v>0</v>
      </c>
      <c r="BO7" s="52">
        <f>IF('Qte module'!BO7=1,1,IF('Qte module'!BO8=1,"A",0))</f>
        <v>0</v>
      </c>
      <c r="BP7" s="5">
        <f>IF('Qte module'!BP7=1,1,IF('Qte module'!BP8=1,"A",0))</f>
        <v>0</v>
      </c>
    </row>
    <row r="8" spans="1:68" ht="21" customHeight="1" x14ac:dyDescent="0.35">
      <c r="A8" s="10"/>
      <c r="B8" s="4">
        <f>IF('Qte module'!B8=1,1,IF('Qte module'!B9=1,"A",0))</f>
        <v>0</v>
      </c>
      <c r="C8" s="50">
        <f>IF('Qte module'!C8=1,1,IF('Qte module'!C9=1,"A",0))</f>
        <v>0</v>
      </c>
      <c r="D8" s="51">
        <f>IF('Qte module'!D8=1,1,IF('Qte module'!D9=1,"A",0))</f>
        <v>0</v>
      </c>
      <c r="E8" s="51">
        <f>IF('Qte module'!E8=1,1,IF('Qte module'!E9=1,"A",0))</f>
        <v>0</v>
      </c>
      <c r="F8" s="51">
        <f>IF('Qte module'!F8=1,1,IF('Qte module'!F9=1,"A",0))</f>
        <v>0</v>
      </c>
      <c r="G8" s="51">
        <f>IF('Qte module'!G8=1,1,IF('Qte module'!G9=1,"A",0))</f>
        <v>0</v>
      </c>
      <c r="H8" s="51">
        <f>IF('Qte module'!H8=1,1,IF('Qte module'!H9=1,"A",0))</f>
        <v>0</v>
      </c>
      <c r="I8" s="51">
        <f>IF('Qte module'!I8=1,1,IF('Qte module'!I9=1,"A",0))</f>
        <v>0</v>
      </c>
      <c r="J8" s="51">
        <f>IF('Qte module'!J8=1,1,IF('Qte module'!J9=1,"A",0))</f>
        <v>0</v>
      </c>
      <c r="K8" s="51">
        <f>IF('Qte module'!K8=1,1,IF('Qte module'!K9=1,"A",0))</f>
        <v>0</v>
      </c>
      <c r="L8" s="51">
        <f>IF('Qte module'!L8=1,1,IF('Qte module'!L9=1,"A",0))</f>
        <v>0</v>
      </c>
      <c r="M8" s="51">
        <f>IF('Qte module'!M8=1,1,IF('Qte module'!M9=1,"A",0))</f>
        <v>0</v>
      </c>
      <c r="N8" s="51">
        <f>IF('Qte module'!N8=1,1,IF('Qte module'!N9=1,"A",0))</f>
        <v>0</v>
      </c>
      <c r="O8" s="51">
        <f>IF('Qte module'!O8=1,1,IF('Qte module'!O9=1,"A",0))</f>
        <v>0</v>
      </c>
      <c r="P8" s="52">
        <f>IF('Qte module'!P8=1,1,IF('Qte module'!P9=1,"A",0))</f>
        <v>0</v>
      </c>
      <c r="Q8" s="5">
        <f>IF('Qte module'!Q8=1,1,IF('Qte module'!Q9=1,"A",0))</f>
        <v>0</v>
      </c>
      <c r="R8" s="9"/>
      <c r="S8" s="4">
        <f>IF('Qte module'!S8=1,1,IF('Qte module'!S9=1,"A",0))</f>
        <v>0</v>
      </c>
      <c r="T8" s="50">
        <f>IF('Qte module'!T8=1,1,IF('Qte module'!T9=1,"A",0))</f>
        <v>0</v>
      </c>
      <c r="U8" s="51">
        <f>IF('Qte module'!U8=1,1,IF('Qte module'!U9=1,"A",0))</f>
        <v>0</v>
      </c>
      <c r="V8" s="51">
        <f>IF('Qte module'!V8=1,1,IF('Qte module'!V9=1,"A",0))</f>
        <v>0</v>
      </c>
      <c r="W8" s="51">
        <f>IF('Qte module'!W8=1,1,IF('Qte module'!W9=1,"A",0))</f>
        <v>0</v>
      </c>
      <c r="X8" s="51">
        <f>IF('Qte module'!X8=1,1,IF('Qte module'!X9=1,"A",0))</f>
        <v>0</v>
      </c>
      <c r="Y8" s="51">
        <f>IF('Qte module'!Y8=1,1,IF('Qte module'!Y9=1,"A",0))</f>
        <v>0</v>
      </c>
      <c r="Z8" s="51">
        <f>IF('Qte module'!Z8=1,1,IF('Qte module'!Z9=1,"A",0))</f>
        <v>0</v>
      </c>
      <c r="AA8" s="51">
        <f>IF('Qte module'!AA8=1,1,IF('Qte module'!AA9=1,"A",0))</f>
        <v>0</v>
      </c>
      <c r="AB8" s="51">
        <f>IF('Qte module'!AB8=1,1,IF('Qte module'!AB9=1,"A",0))</f>
        <v>0</v>
      </c>
      <c r="AC8" s="51">
        <f>IF('Qte module'!AC8=1,1,IF('Qte module'!AC9=1,"A",0))</f>
        <v>0</v>
      </c>
      <c r="AD8" s="51">
        <f>IF('Qte module'!AD8=1,1,IF('Qte module'!AD9=1,"A",0))</f>
        <v>0</v>
      </c>
      <c r="AE8" s="51">
        <f>IF('Qte module'!AE8=1,1,IF('Qte module'!AE9=1,"A",0))</f>
        <v>0</v>
      </c>
      <c r="AF8" s="51">
        <f>IF('Qte module'!AF8=1,1,IF('Qte module'!AF9=1,"A",0))</f>
        <v>0</v>
      </c>
      <c r="AG8" s="52">
        <f>IF('Qte module'!AG8=1,1,IF('Qte module'!AG9=1,"A",0))</f>
        <v>0</v>
      </c>
      <c r="AH8" s="5">
        <f>IF('Qte module'!AH8=1,1,IF('Qte module'!AH9=1,"A",0))</f>
        <v>0</v>
      </c>
      <c r="AI8" s="9"/>
      <c r="AJ8" s="4">
        <f>IF('Qte module'!AJ8=1,1,IF('Qte module'!AJ9=1,"A",0))</f>
        <v>0</v>
      </c>
      <c r="AK8" s="50">
        <f>IF('Qte module'!AK8=1,1,IF('Qte module'!AK9=1,"A",0))</f>
        <v>0</v>
      </c>
      <c r="AL8" s="51">
        <f>IF('Qte module'!AL8=1,1,IF('Qte module'!AL9=1,"A",0))</f>
        <v>0</v>
      </c>
      <c r="AM8" s="51">
        <f>IF('Qte module'!AM8=1,1,IF('Qte module'!AM9=1,"A",0))</f>
        <v>0</v>
      </c>
      <c r="AN8" s="51">
        <f>IF('Qte module'!AN8=1,1,IF('Qte module'!AN9=1,"A",0))</f>
        <v>0</v>
      </c>
      <c r="AO8" s="51">
        <f>IF('Qte module'!AO8=1,1,IF('Qte module'!AO9=1,"A",0))</f>
        <v>0</v>
      </c>
      <c r="AP8" s="51">
        <f>IF('Qte module'!AP8=1,1,IF('Qte module'!AP9=1,"A",0))</f>
        <v>0</v>
      </c>
      <c r="AQ8" s="51">
        <f>IF('Qte module'!AQ8=1,1,IF('Qte module'!AQ9=1,"A",0))</f>
        <v>0</v>
      </c>
      <c r="AR8" s="51">
        <f>IF('Qte module'!AR8=1,1,IF('Qte module'!AR9=1,"A",0))</f>
        <v>0</v>
      </c>
      <c r="AS8" s="51">
        <f>IF('Qte module'!AS8=1,1,IF('Qte module'!AS9=1,"A",0))</f>
        <v>0</v>
      </c>
      <c r="AT8" s="51">
        <f>IF('Qte module'!AT8=1,1,IF('Qte module'!AT9=1,"A",0))</f>
        <v>0</v>
      </c>
      <c r="AU8" s="51">
        <f>IF('Qte module'!AU8=1,1,IF('Qte module'!AU9=1,"A",0))</f>
        <v>0</v>
      </c>
      <c r="AV8" s="51">
        <f>IF('Qte module'!AV8=1,1,IF('Qte module'!AV9=1,"A",0))</f>
        <v>0</v>
      </c>
      <c r="AW8" s="51">
        <f>IF('Qte module'!AW8=1,1,IF('Qte module'!AW9=1,"A",0))</f>
        <v>0</v>
      </c>
      <c r="AX8" s="52">
        <f>IF('Qte module'!AX8=1,1,IF('Qte module'!AX9=1,"A",0))</f>
        <v>0</v>
      </c>
      <c r="AY8" s="5">
        <f>IF('Qte module'!AY8=1,1,IF('Qte module'!AY9=1,"A",0))</f>
        <v>0</v>
      </c>
      <c r="AZ8" s="9"/>
      <c r="BA8" s="4">
        <f>IF('Qte module'!BA8=1,1,IF('Qte module'!BA9=1,"A",0))</f>
        <v>0</v>
      </c>
      <c r="BB8" s="50">
        <f>IF('Qte module'!BB8=1,1,IF('Qte module'!BB9=1,"A",0))</f>
        <v>0</v>
      </c>
      <c r="BC8" s="51">
        <f>IF('Qte module'!BC8=1,1,IF('Qte module'!BC9=1,"A",0))</f>
        <v>0</v>
      </c>
      <c r="BD8" s="51">
        <f>IF('Qte module'!BD8=1,1,IF('Qte module'!BD9=1,"A",0))</f>
        <v>0</v>
      </c>
      <c r="BE8" s="51">
        <f>IF('Qte module'!BE8=1,1,IF('Qte module'!BE9=1,"A",0))</f>
        <v>0</v>
      </c>
      <c r="BF8" s="51">
        <f>IF('Qte module'!BF8=1,1,IF('Qte module'!BF9=1,"A",0))</f>
        <v>0</v>
      </c>
      <c r="BG8" s="51">
        <f>IF('Qte module'!BG8=1,1,IF('Qte module'!BG9=1,"A",0))</f>
        <v>0</v>
      </c>
      <c r="BH8" s="51">
        <f>IF('Qte module'!BH8=1,1,IF('Qte module'!BH9=1,"A",0))</f>
        <v>0</v>
      </c>
      <c r="BI8" s="51">
        <f>IF('Qte module'!BI8=1,1,IF('Qte module'!BI9=1,"A",0))</f>
        <v>0</v>
      </c>
      <c r="BJ8" s="51">
        <f>IF('Qte module'!BJ8=1,1,IF('Qte module'!BJ9=1,"A",0))</f>
        <v>0</v>
      </c>
      <c r="BK8" s="51">
        <f>IF('Qte module'!BK8=1,1,IF('Qte module'!BK9=1,"A",0))</f>
        <v>0</v>
      </c>
      <c r="BL8" s="51">
        <f>IF('Qte module'!BL8=1,1,IF('Qte module'!BL9=1,"A",0))</f>
        <v>0</v>
      </c>
      <c r="BM8" s="51">
        <f>IF('Qte module'!BM8=1,1,IF('Qte module'!BM9=1,"A",0))</f>
        <v>0</v>
      </c>
      <c r="BN8" s="51">
        <f>IF('Qte module'!BN8=1,1,IF('Qte module'!BN9=1,"A",0))</f>
        <v>0</v>
      </c>
      <c r="BO8" s="52">
        <f>IF('Qte module'!BO8=1,1,IF('Qte module'!BO9=1,"A",0))</f>
        <v>0</v>
      </c>
      <c r="BP8" s="5">
        <f>IF('Qte module'!BP8=1,1,IF('Qte module'!BP9=1,"A",0))</f>
        <v>0</v>
      </c>
    </row>
    <row r="9" spans="1:68" ht="21" customHeight="1" x14ac:dyDescent="0.35">
      <c r="A9" s="10"/>
      <c r="B9" s="4">
        <f>IF('Qte module'!B9=1,1,IF('Qte module'!B10=1,"A",0))</f>
        <v>0</v>
      </c>
      <c r="C9" s="50">
        <f>IF('Qte module'!C9=1,1,IF('Qte module'!C10=1,"A",0))</f>
        <v>0</v>
      </c>
      <c r="D9" s="51">
        <f>IF('Qte module'!D9=1,1,IF('Qte module'!D10=1,"A",0))</f>
        <v>0</v>
      </c>
      <c r="E9" s="51">
        <f>IF('Qte module'!E9=1,1,IF('Qte module'!E10=1,"A",0))</f>
        <v>0</v>
      </c>
      <c r="F9" s="51">
        <f>IF('Qte module'!F9=1,1,IF('Qte module'!F10=1,"A",0))</f>
        <v>0</v>
      </c>
      <c r="G9" s="51">
        <f>IF('Qte module'!G9=1,1,IF('Qte module'!G10=1,"A",0))</f>
        <v>0</v>
      </c>
      <c r="H9" s="51">
        <f>IF('Qte module'!H9=1,1,IF('Qte module'!H10=1,"A",0))</f>
        <v>0</v>
      </c>
      <c r="I9" s="51">
        <f>IF('Qte module'!I9=1,1,IF('Qte module'!I10=1,"A",0))</f>
        <v>0</v>
      </c>
      <c r="J9" s="51">
        <f>IF('Qte module'!J9=1,1,IF('Qte module'!J10=1,"A",0))</f>
        <v>0</v>
      </c>
      <c r="K9" s="51">
        <f>IF('Qte module'!K9=1,1,IF('Qte module'!K10=1,"A",0))</f>
        <v>0</v>
      </c>
      <c r="L9" s="51">
        <f>IF('Qte module'!L9=1,1,IF('Qte module'!L10=1,"A",0))</f>
        <v>0</v>
      </c>
      <c r="M9" s="51">
        <f>IF('Qte module'!M9=1,1,IF('Qte module'!M10=1,"A",0))</f>
        <v>0</v>
      </c>
      <c r="N9" s="51">
        <f>IF('Qte module'!N9=1,1,IF('Qte module'!N10=1,"A",0))</f>
        <v>0</v>
      </c>
      <c r="O9" s="51">
        <f>IF('Qte module'!O9=1,1,IF('Qte module'!O10=1,"A",0))</f>
        <v>0</v>
      </c>
      <c r="P9" s="52">
        <f>IF('Qte module'!P9=1,1,IF('Qte module'!P10=1,"A",0))</f>
        <v>0</v>
      </c>
      <c r="Q9" s="5">
        <f>IF('Qte module'!Q9=1,1,IF('Qte module'!Q10=1,"A",0))</f>
        <v>0</v>
      </c>
      <c r="R9" s="9"/>
      <c r="S9" s="4">
        <f>IF('Qte module'!S9=1,1,IF('Qte module'!S10=1,"A",0))</f>
        <v>0</v>
      </c>
      <c r="T9" s="50">
        <f>IF('Qte module'!T9=1,1,IF('Qte module'!T10=1,"A",0))</f>
        <v>0</v>
      </c>
      <c r="U9" s="51">
        <f>IF('Qte module'!U9=1,1,IF('Qte module'!U10=1,"A",0))</f>
        <v>0</v>
      </c>
      <c r="V9" s="51">
        <f>IF('Qte module'!V9=1,1,IF('Qte module'!V10=1,"A",0))</f>
        <v>0</v>
      </c>
      <c r="W9" s="51">
        <f>IF('Qte module'!W9=1,1,IF('Qte module'!W10=1,"A",0))</f>
        <v>0</v>
      </c>
      <c r="X9" s="51">
        <f>IF('Qte module'!X9=1,1,IF('Qte module'!X10=1,"A",0))</f>
        <v>0</v>
      </c>
      <c r="Y9" s="51">
        <f>IF('Qte module'!Y9=1,1,IF('Qte module'!Y10=1,"A",0))</f>
        <v>0</v>
      </c>
      <c r="Z9" s="51">
        <f>IF('Qte module'!Z9=1,1,IF('Qte module'!Z10=1,"A",0))</f>
        <v>0</v>
      </c>
      <c r="AA9" s="51">
        <f>IF('Qte module'!AA9=1,1,IF('Qte module'!AA10=1,"A",0))</f>
        <v>0</v>
      </c>
      <c r="AB9" s="51">
        <f>IF('Qte module'!AB9=1,1,IF('Qte module'!AB10=1,"A",0))</f>
        <v>0</v>
      </c>
      <c r="AC9" s="51">
        <f>IF('Qte module'!AC9=1,1,IF('Qte module'!AC10=1,"A",0))</f>
        <v>0</v>
      </c>
      <c r="AD9" s="51">
        <f>IF('Qte module'!AD9=1,1,IF('Qte module'!AD10=1,"A",0))</f>
        <v>0</v>
      </c>
      <c r="AE9" s="51">
        <f>IF('Qte module'!AE9=1,1,IF('Qte module'!AE10=1,"A",0))</f>
        <v>0</v>
      </c>
      <c r="AF9" s="51">
        <f>IF('Qte module'!AF9=1,1,IF('Qte module'!AF10=1,"A",0))</f>
        <v>0</v>
      </c>
      <c r="AG9" s="52">
        <f>IF('Qte module'!AG9=1,1,IF('Qte module'!AG10=1,"A",0))</f>
        <v>0</v>
      </c>
      <c r="AH9" s="5">
        <f>IF('Qte module'!AH9=1,1,IF('Qte module'!AH10=1,"A",0))</f>
        <v>0</v>
      </c>
      <c r="AI9" s="9"/>
      <c r="AJ9" s="4">
        <f>IF('Qte module'!AJ9=1,1,IF('Qte module'!AJ10=1,"A",0))</f>
        <v>0</v>
      </c>
      <c r="AK9" s="50">
        <f>IF('Qte module'!AK9=1,1,IF('Qte module'!AK10=1,"A",0))</f>
        <v>0</v>
      </c>
      <c r="AL9" s="51">
        <f>IF('Qte module'!AL9=1,1,IF('Qte module'!AL10=1,"A",0))</f>
        <v>0</v>
      </c>
      <c r="AM9" s="51">
        <f>IF('Qte module'!AM9=1,1,IF('Qte module'!AM10=1,"A",0))</f>
        <v>0</v>
      </c>
      <c r="AN9" s="51">
        <f>IF('Qte module'!AN9=1,1,IF('Qte module'!AN10=1,"A",0))</f>
        <v>0</v>
      </c>
      <c r="AO9" s="51">
        <f>IF('Qte module'!AO9=1,1,IF('Qte module'!AO10=1,"A",0))</f>
        <v>0</v>
      </c>
      <c r="AP9" s="51">
        <f>IF('Qte module'!AP9=1,1,IF('Qte module'!AP10=1,"A",0))</f>
        <v>0</v>
      </c>
      <c r="AQ9" s="51">
        <f>IF('Qte module'!AQ9=1,1,IF('Qte module'!AQ10=1,"A",0))</f>
        <v>0</v>
      </c>
      <c r="AR9" s="51">
        <f>IF('Qte module'!AR9=1,1,IF('Qte module'!AR10=1,"A",0))</f>
        <v>0</v>
      </c>
      <c r="AS9" s="51">
        <f>IF('Qte module'!AS9=1,1,IF('Qte module'!AS10=1,"A",0))</f>
        <v>0</v>
      </c>
      <c r="AT9" s="51">
        <f>IF('Qte module'!AT9=1,1,IF('Qte module'!AT10=1,"A",0))</f>
        <v>0</v>
      </c>
      <c r="AU9" s="51">
        <f>IF('Qte module'!AU9=1,1,IF('Qte module'!AU10=1,"A",0))</f>
        <v>0</v>
      </c>
      <c r="AV9" s="51">
        <f>IF('Qte module'!AV9=1,1,IF('Qte module'!AV10=1,"A",0))</f>
        <v>0</v>
      </c>
      <c r="AW9" s="51">
        <f>IF('Qte module'!AW9=1,1,IF('Qte module'!AW10=1,"A",0))</f>
        <v>0</v>
      </c>
      <c r="AX9" s="52">
        <f>IF('Qte module'!AX9=1,1,IF('Qte module'!AX10=1,"A",0))</f>
        <v>0</v>
      </c>
      <c r="AY9" s="5">
        <f>IF('Qte module'!AY9=1,1,IF('Qte module'!AY10=1,"A",0))</f>
        <v>0</v>
      </c>
      <c r="AZ9" s="9"/>
      <c r="BA9" s="4">
        <f>IF('Qte module'!BA9=1,1,IF('Qte module'!BA10=1,"A",0))</f>
        <v>0</v>
      </c>
      <c r="BB9" s="50">
        <f>IF('Qte module'!BB9=1,1,IF('Qte module'!BB10=1,"A",0))</f>
        <v>0</v>
      </c>
      <c r="BC9" s="51">
        <f>IF('Qte module'!BC9=1,1,IF('Qte module'!BC10=1,"A",0))</f>
        <v>0</v>
      </c>
      <c r="BD9" s="51">
        <f>IF('Qte module'!BD9=1,1,IF('Qte module'!BD10=1,"A",0))</f>
        <v>0</v>
      </c>
      <c r="BE9" s="51">
        <f>IF('Qte module'!BE9=1,1,IF('Qte module'!BE10=1,"A",0))</f>
        <v>0</v>
      </c>
      <c r="BF9" s="51">
        <f>IF('Qte module'!BF9=1,1,IF('Qte module'!BF10=1,"A",0))</f>
        <v>0</v>
      </c>
      <c r="BG9" s="51">
        <f>IF('Qte module'!BG9=1,1,IF('Qte module'!BG10=1,"A",0))</f>
        <v>0</v>
      </c>
      <c r="BH9" s="51">
        <f>IF('Qte module'!BH9=1,1,IF('Qte module'!BH10=1,"A",0))</f>
        <v>0</v>
      </c>
      <c r="BI9" s="51">
        <f>IF('Qte module'!BI9=1,1,IF('Qte module'!BI10=1,"A",0))</f>
        <v>0</v>
      </c>
      <c r="BJ9" s="51">
        <f>IF('Qte module'!BJ9=1,1,IF('Qte module'!BJ10=1,"A",0))</f>
        <v>0</v>
      </c>
      <c r="BK9" s="51">
        <f>IF('Qte module'!BK9=1,1,IF('Qte module'!BK10=1,"A",0))</f>
        <v>0</v>
      </c>
      <c r="BL9" s="51">
        <f>IF('Qte module'!BL9=1,1,IF('Qte module'!BL10=1,"A",0))</f>
        <v>0</v>
      </c>
      <c r="BM9" s="51">
        <f>IF('Qte module'!BM9=1,1,IF('Qte module'!BM10=1,"A",0))</f>
        <v>0</v>
      </c>
      <c r="BN9" s="51">
        <f>IF('Qte module'!BN9=1,1,IF('Qte module'!BN10=1,"A",0))</f>
        <v>0</v>
      </c>
      <c r="BO9" s="52">
        <f>IF('Qte module'!BO9=1,1,IF('Qte module'!BO10=1,"A",0))</f>
        <v>0</v>
      </c>
      <c r="BP9" s="5">
        <f>IF('Qte module'!BP9=1,1,IF('Qte module'!BP10=1,"A",0))</f>
        <v>0</v>
      </c>
    </row>
    <row r="10" spans="1:68" ht="21" customHeight="1" thickBot="1" x14ac:dyDescent="0.4">
      <c r="A10" s="10"/>
      <c r="B10" s="4">
        <f>IF('Qte module'!B10=1,1,IF('Qte module'!B11=1,"A",0))</f>
        <v>0</v>
      </c>
      <c r="C10" s="53">
        <f>IF('Qte module'!C10=1,1,IF('Qte module'!C11=1,"A",0))</f>
        <v>0</v>
      </c>
      <c r="D10" s="54">
        <f>IF('Qte module'!D10=1,1,IF('Qte module'!D11=1,"A",0))</f>
        <v>0</v>
      </c>
      <c r="E10" s="54">
        <f>IF('Qte module'!E10=1,1,IF('Qte module'!E11=1,"A",0))</f>
        <v>0</v>
      </c>
      <c r="F10" s="54">
        <f>IF('Qte module'!F10=1,1,IF('Qte module'!F11=1,"A",0))</f>
        <v>0</v>
      </c>
      <c r="G10" s="54">
        <f>IF('Qte module'!G10=1,1,IF('Qte module'!G11=1,"A",0))</f>
        <v>0</v>
      </c>
      <c r="H10" s="54">
        <f>IF('Qte module'!H10=1,1,IF('Qte module'!H11=1,"A",0))</f>
        <v>0</v>
      </c>
      <c r="I10" s="54">
        <f>IF('Qte module'!I10=1,1,IF('Qte module'!I11=1,"A",0))</f>
        <v>0</v>
      </c>
      <c r="J10" s="54">
        <f>IF('Qte module'!J10=1,1,IF('Qte module'!J11=1,"A",0))</f>
        <v>0</v>
      </c>
      <c r="K10" s="54">
        <f>IF('Qte module'!K10=1,1,IF('Qte module'!K11=1,"A",0))</f>
        <v>0</v>
      </c>
      <c r="L10" s="54">
        <f>IF('Qte module'!L10=1,1,IF('Qte module'!L11=1,"A",0))</f>
        <v>0</v>
      </c>
      <c r="M10" s="54">
        <f>IF('Qte module'!M10=1,1,IF('Qte module'!M11=1,"A",0))</f>
        <v>0</v>
      </c>
      <c r="N10" s="54">
        <f>IF('Qte module'!N10=1,1,IF('Qte module'!N11=1,"A",0))</f>
        <v>0</v>
      </c>
      <c r="O10" s="54">
        <f>IF('Qte module'!O10=1,1,IF('Qte module'!O11=1,"A",0))</f>
        <v>0</v>
      </c>
      <c r="P10" s="55">
        <f>IF('Qte module'!P10=1,1,IF('Qte module'!P11=1,"A",0))</f>
        <v>0</v>
      </c>
      <c r="Q10" s="5">
        <f>IF('Qte module'!Q10=1,1,IF('Qte module'!Q11=1,"A",0))</f>
        <v>0</v>
      </c>
      <c r="R10" s="9"/>
      <c r="S10" s="4">
        <f>IF('Qte module'!S10=1,1,IF('Qte module'!S11=1,"A",0))</f>
        <v>0</v>
      </c>
      <c r="T10" s="53">
        <f>IF('Qte module'!T10=1,1,IF('Qte module'!T11=1,"A",0))</f>
        <v>0</v>
      </c>
      <c r="U10" s="54">
        <f>IF('Qte module'!U10=1,1,IF('Qte module'!U11=1,"A",0))</f>
        <v>0</v>
      </c>
      <c r="V10" s="54">
        <f>IF('Qte module'!V10=1,1,IF('Qte module'!V11=1,"A",0))</f>
        <v>0</v>
      </c>
      <c r="W10" s="54">
        <f>IF('Qte module'!W10=1,1,IF('Qte module'!W11=1,"A",0))</f>
        <v>0</v>
      </c>
      <c r="X10" s="54">
        <f>IF('Qte module'!X10=1,1,IF('Qte module'!X11=1,"A",0))</f>
        <v>0</v>
      </c>
      <c r="Y10" s="54">
        <f>IF('Qte module'!Y10=1,1,IF('Qte module'!Y11=1,"A",0))</f>
        <v>0</v>
      </c>
      <c r="Z10" s="54">
        <f>IF('Qte module'!Z10=1,1,IF('Qte module'!Z11=1,"A",0))</f>
        <v>0</v>
      </c>
      <c r="AA10" s="54">
        <f>IF('Qte module'!AA10=1,1,IF('Qte module'!AA11=1,"A",0))</f>
        <v>0</v>
      </c>
      <c r="AB10" s="54">
        <f>IF('Qte module'!AB10=1,1,IF('Qte module'!AB11=1,"A",0))</f>
        <v>0</v>
      </c>
      <c r="AC10" s="54">
        <f>IF('Qte module'!AC10=1,1,IF('Qte module'!AC11=1,"A",0))</f>
        <v>0</v>
      </c>
      <c r="AD10" s="54">
        <f>IF('Qte module'!AD10=1,1,IF('Qte module'!AD11=1,"A",0))</f>
        <v>0</v>
      </c>
      <c r="AE10" s="54">
        <f>IF('Qte module'!AE10=1,1,IF('Qte module'!AE11=1,"A",0))</f>
        <v>0</v>
      </c>
      <c r="AF10" s="54">
        <f>IF('Qte module'!AF10=1,1,IF('Qte module'!AF11=1,"A",0))</f>
        <v>0</v>
      </c>
      <c r="AG10" s="55">
        <f>IF('Qte module'!AG10=1,1,IF('Qte module'!AG11=1,"A",0))</f>
        <v>0</v>
      </c>
      <c r="AH10" s="5">
        <f>IF('Qte module'!AH10=1,1,IF('Qte module'!AH11=1,"A",0))</f>
        <v>0</v>
      </c>
      <c r="AI10" s="9"/>
      <c r="AJ10" s="4">
        <f>IF('Qte module'!AJ10=1,1,IF('Qte module'!AJ11=1,"A",0))</f>
        <v>0</v>
      </c>
      <c r="AK10" s="53">
        <f>IF('Qte module'!AK10=1,1,IF('Qte module'!AK11=1,"A",0))</f>
        <v>0</v>
      </c>
      <c r="AL10" s="54">
        <f>IF('Qte module'!AL10=1,1,IF('Qte module'!AL11=1,"A",0))</f>
        <v>0</v>
      </c>
      <c r="AM10" s="54">
        <f>IF('Qte module'!AM10=1,1,IF('Qte module'!AM11=1,"A",0))</f>
        <v>0</v>
      </c>
      <c r="AN10" s="54">
        <f>IF('Qte module'!AN10=1,1,IF('Qte module'!AN11=1,"A",0))</f>
        <v>0</v>
      </c>
      <c r="AO10" s="54">
        <f>IF('Qte module'!AO10=1,1,IF('Qte module'!AO11=1,"A",0))</f>
        <v>0</v>
      </c>
      <c r="AP10" s="54">
        <f>IF('Qte module'!AP10=1,1,IF('Qte module'!AP11=1,"A",0))</f>
        <v>0</v>
      </c>
      <c r="AQ10" s="54">
        <f>IF('Qte module'!AQ10=1,1,IF('Qte module'!AQ11=1,"A",0))</f>
        <v>0</v>
      </c>
      <c r="AR10" s="54">
        <f>IF('Qte module'!AR10=1,1,IF('Qte module'!AR11=1,"A",0))</f>
        <v>0</v>
      </c>
      <c r="AS10" s="54">
        <f>IF('Qte module'!AS10=1,1,IF('Qte module'!AS11=1,"A",0))</f>
        <v>0</v>
      </c>
      <c r="AT10" s="54">
        <f>IF('Qte module'!AT10=1,1,IF('Qte module'!AT11=1,"A",0))</f>
        <v>0</v>
      </c>
      <c r="AU10" s="54">
        <f>IF('Qte module'!AU10=1,1,IF('Qte module'!AU11=1,"A",0))</f>
        <v>0</v>
      </c>
      <c r="AV10" s="54">
        <f>IF('Qte module'!AV10=1,1,IF('Qte module'!AV11=1,"A",0))</f>
        <v>0</v>
      </c>
      <c r="AW10" s="54">
        <f>IF('Qte module'!AW10=1,1,IF('Qte module'!AW11=1,"A",0))</f>
        <v>0</v>
      </c>
      <c r="AX10" s="55">
        <f>IF('Qte module'!AX10=1,1,IF('Qte module'!AX11=1,"A",0))</f>
        <v>0</v>
      </c>
      <c r="AY10" s="5">
        <f>IF('Qte module'!AY10=1,1,IF('Qte module'!AY11=1,"A",0))</f>
        <v>0</v>
      </c>
      <c r="AZ10" s="9"/>
      <c r="BA10" s="4">
        <f>IF('Qte module'!BA10=1,1,IF('Qte module'!BA11=1,"A",0))</f>
        <v>0</v>
      </c>
      <c r="BB10" s="53">
        <f>IF('Qte module'!BB10=1,1,IF('Qte module'!BB11=1,"A",0))</f>
        <v>0</v>
      </c>
      <c r="BC10" s="54">
        <f>IF('Qte module'!BC10=1,1,IF('Qte module'!BC11=1,"A",0))</f>
        <v>0</v>
      </c>
      <c r="BD10" s="54">
        <f>IF('Qte module'!BD10=1,1,IF('Qte module'!BD11=1,"A",0))</f>
        <v>0</v>
      </c>
      <c r="BE10" s="54">
        <f>IF('Qte module'!BE10=1,1,IF('Qte module'!BE11=1,"A",0))</f>
        <v>0</v>
      </c>
      <c r="BF10" s="54">
        <f>IF('Qte module'!BF10=1,1,IF('Qte module'!BF11=1,"A",0))</f>
        <v>0</v>
      </c>
      <c r="BG10" s="54">
        <f>IF('Qte module'!BG10=1,1,IF('Qte module'!BG11=1,"A",0))</f>
        <v>0</v>
      </c>
      <c r="BH10" s="54">
        <f>IF('Qte module'!BH10=1,1,IF('Qte module'!BH11=1,"A",0))</f>
        <v>0</v>
      </c>
      <c r="BI10" s="54">
        <f>IF('Qte module'!BI10=1,1,IF('Qte module'!BI11=1,"A",0))</f>
        <v>0</v>
      </c>
      <c r="BJ10" s="54">
        <f>IF('Qte module'!BJ10=1,1,IF('Qte module'!BJ11=1,"A",0))</f>
        <v>0</v>
      </c>
      <c r="BK10" s="54">
        <f>IF('Qte module'!BK10=1,1,IF('Qte module'!BK11=1,"A",0))</f>
        <v>0</v>
      </c>
      <c r="BL10" s="54">
        <f>IF('Qte module'!BL10=1,1,IF('Qte module'!BL11=1,"A",0))</f>
        <v>0</v>
      </c>
      <c r="BM10" s="54">
        <f>IF('Qte module'!BM10=1,1,IF('Qte module'!BM11=1,"A",0))</f>
        <v>0</v>
      </c>
      <c r="BN10" s="54">
        <f>IF('Qte module'!BN10=1,1,IF('Qte module'!BN11=1,"A",0))</f>
        <v>0</v>
      </c>
      <c r="BO10" s="55">
        <f>IF('Qte module'!BO10=1,1,IF('Qte module'!BO11=1,"A",0))</f>
        <v>0</v>
      </c>
      <c r="BP10" s="5">
        <f>IF('Qte module'!BP10=1,1,IF('Qte module'!BP11=1,"A",0))</f>
        <v>0</v>
      </c>
    </row>
    <row r="11" spans="1:68" ht="21" customHeight="1" thickBot="1" x14ac:dyDescent="0.4">
      <c r="A11" s="10"/>
      <c r="B11" s="6"/>
      <c r="C11" s="7">
        <f>IF('Qte module'!C11=1,1,IF('Qte module'!C12=1,"A",0))</f>
        <v>0</v>
      </c>
      <c r="D11" s="7">
        <f>IF('Qte module'!D11=1,1,IF('Qte module'!D12=1,"A",0))</f>
        <v>0</v>
      </c>
      <c r="E11" s="7">
        <f>IF('Qte module'!E11=1,1,IF('Qte module'!E12=1,"A",0))</f>
        <v>0</v>
      </c>
      <c r="F11" s="7">
        <f>IF('Qte module'!F11=1,1,IF('Qte module'!F12=1,"A",0))</f>
        <v>0</v>
      </c>
      <c r="G11" s="7">
        <f>IF('Qte module'!G11=1,1,IF('Qte module'!G12=1,"A",0))</f>
        <v>0</v>
      </c>
      <c r="H11" s="7">
        <f>IF('Qte module'!H11=1,1,IF('Qte module'!H12=1,"A",0))</f>
        <v>0</v>
      </c>
      <c r="I11" s="7">
        <f>IF('Qte module'!I11=1,1,IF('Qte module'!I12=1,"A",0))</f>
        <v>0</v>
      </c>
      <c r="J11" s="7">
        <f>IF('Qte module'!J11=1,1,IF('Qte module'!J12=1,"A",0))</f>
        <v>0</v>
      </c>
      <c r="K11" s="7">
        <f>IF('Qte module'!K11=1,1,IF('Qte module'!K12=1,"A",0))</f>
        <v>0</v>
      </c>
      <c r="L11" s="7">
        <f>IF('Qte module'!L11=1,1,IF('Qte module'!L12=1,"A",0))</f>
        <v>0</v>
      </c>
      <c r="M11" s="7">
        <f>IF('Qte module'!M11=1,1,IF('Qte module'!M12=1,"A",0))</f>
        <v>0</v>
      </c>
      <c r="N11" s="7">
        <f>IF('Qte module'!N11=1,1,IF('Qte module'!N12=1,"A",0))</f>
        <v>0</v>
      </c>
      <c r="O11" s="7">
        <f>IF('Qte module'!O11=1,1,IF('Qte module'!O12=1,"A",0))</f>
        <v>0</v>
      </c>
      <c r="P11" s="7">
        <f>IF('Qte module'!P11=1,1,IF('Qte module'!P12=1,"A",0))</f>
        <v>0</v>
      </c>
      <c r="Q11" s="8">
        <f>IF('Qte module'!Q11=1,1,IF('Qte module'!Q12=1,"A",0))</f>
        <v>0</v>
      </c>
      <c r="R11" s="9"/>
      <c r="S11" s="6"/>
      <c r="T11" s="7">
        <f>IF('Qte module'!T11=1,1,IF('Qte module'!T12=1,"A",0))</f>
        <v>0</v>
      </c>
      <c r="U11" s="7">
        <f>IF('Qte module'!U11=1,1,IF('Qte module'!U12=1,"A",0))</f>
        <v>0</v>
      </c>
      <c r="V11" s="7">
        <f>IF('Qte module'!V11=1,1,IF('Qte module'!V12=1,"A",0))</f>
        <v>0</v>
      </c>
      <c r="W11" s="7">
        <f>IF('Qte module'!W11=1,1,IF('Qte module'!W12=1,"A",0))</f>
        <v>0</v>
      </c>
      <c r="X11" s="7">
        <f>IF('Qte module'!X11=1,1,IF('Qte module'!X12=1,"A",0))</f>
        <v>0</v>
      </c>
      <c r="Y11" s="7">
        <f>IF('Qte module'!Y11=1,1,IF('Qte module'!Y12=1,"A",0))</f>
        <v>0</v>
      </c>
      <c r="Z11" s="7">
        <f>IF('Qte module'!Z11=1,1,IF('Qte module'!Z12=1,"A",0))</f>
        <v>0</v>
      </c>
      <c r="AA11" s="7">
        <f>IF('Qte module'!AA11=1,1,IF('Qte module'!AA12=1,"A",0))</f>
        <v>0</v>
      </c>
      <c r="AB11" s="7">
        <f>IF('Qte module'!AB11=1,1,IF('Qte module'!AB12=1,"A",0))</f>
        <v>0</v>
      </c>
      <c r="AC11" s="7">
        <f>IF('Qte module'!AC11=1,1,IF('Qte module'!AC12=1,"A",0))</f>
        <v>0</v>
      </c>
      <c r="AD11" s="7">
        <f>IF('Qte module'!AD11=1,1,IF('Qte module'!AD12=1,"A",0))</f>
        <v>0</v>
      </c>
      <c r="AE11" s="7">
        <f>IF('Qte module'!AE11=1,1,IF('Qte module'!AE12=1,"A",0))</f>
        <v>0</v>
      </c>
      <c r="AF11" s="7">
        <f>IF('Qte module'!AF11=1,1,IF('Qte module'!AF12=1,"A",0))</f>
        <v>0</v>
      </c>
      <c r="AG11" s="7">
        <f>IF('Qte module'!AG11=1,1,IF('Qte module'!AG12=1,"A",0))</f>
        <v>0</v>
      </c>
      <c r="AH11" s="8">
        <f>IF('Qte module'!AH11=1,1,IF('Qte module'!AH12=1,"A",0))</f>
        <v>0</v>
      </c>
      <c r="AI11" s="9"/>
      <c r="AJ11" s="6"/>
      <c r="AK11" s="7">
        <f>IF('Qte module'!AK11=1,1,IF('Qte module'!AK12=1,"A",0))</f>
        <v>0</v>
      </c>
      <c r="AL11" s="7">
        <f>IF('Qte module'!AL11=1,1,IF('Qte module'!AL12=1,"A",0))</f>
        <v>0</v>
      </c>
      <c r="AM11" s="7">
        <f>IF('Qte module'!AM11=1,1,IF('Qte module'!AM12=1,"A",0))</f>
        <v>0</v>
      </c>
      <c r="AN11" s="7">
        <f>IF('Qte module'!AN11=1,1,IF('Qte module'!AN12=1,"A",0))</f>
        <v>0</v>
      </c>
      <c r="AO11" s="7">
        <f>IF('Qte module'!AO11=1,1,IF('Qte module'!AO12=1,"A",0))</f>
        <v>0</v>
      </c>
      <c r="AP11" s="7">
        <f>IF('Qte module'!AP11=1,1,IF('Qte module'!AP12=1,"A",0))</f>
        <v>0</v>
      </c>
      <c r="AQ11" s="7">
        <f>IF('Qte module'!AQ11=1,1,IF('Qte module'!AQ12=1,"A",0))</f>
        <v>0</v>
      </c>
      <c r="AR11" s="7">
        <f>IF('Qte module'!AR11=1,1,IF('Qte module'!AR12=1,"A",0))</f>
        <v>0</v>
      </c>
      <c r="AS11" s="7">
        <f>IF('Qte module'!AS11=1,1,IF('Qte module'!AS12=1,"A",0))</f>
        <v>0</v>
      </c>
      <c r="AT11" s="7">
        <f>IF('Qte module'!AT11=1,1,IF('Qte module'!AT12=1,"A",0))</f>
        <v>0</v>
      </c>
      <c r="AU11" s="7">
        <f>IF('Qte module'!AU11=1,1,IF('Qte module'!AU12=1,"A",0))</f>
        <v>0</v>
      </c>
      <c r="AV11" s="7">
        <f>IF('Qte module'!AV11=1,1,IF('Qte module'!AV12=1,"A",0))</f>
        <v>0</v>
      </c>
      <c r="AW11" s="7">
        <f>IF('Qte module'!AW11=1,1,IF('Qte module'!AW12=1,"A",0))</f>
        <v>0</v>
      </c>
      <c r="AX11" s="7">
        <f>IF('Qte module'!AX11=1,1,IF('Qte module'!AX12=1,"A",0))</f>
        <v>0</v>
      </c>
      <c r="AY11" s="8">
        <f>IF('Qte module'!AY11=1,1,IF('Qte module'!AY12=1,"A",0))</f>
        <v>0</v>
      </c>
      <c r="AZ11" s="9"/>
      <c r="BA11" s="6"/>
      <c r="BB11" s="7">
        <f>IF('Qte module'!BB11=1,1,IF('Qte module'!BB12=1,"A",0))</f>
        <v>0</v>
      </c>
      <c r="BC11" s="7">
        <f>IF('Qte module'!BC11=1,1,IF('Qte module'!BC12=1,"A",0))</f>
        <v>0</v>
      </c>
      <c r="BD11" s="7">
        <f>IF('Qte module'!BD11=1,1,IF('Qte module'!BD12=1,"A",0))</f>
        <v>0</v>
      </c>
      <c r="BE11" s="7">
        <f>IF('Qte module'!BE11=1,1,IF('Qte module'!BE12=1,"A",0))</f>
        <v>0</v>
      </c>
      <c r="BF11" s="7">
        <f>IF('Qte module'!BF11=1,1,IF('Qte module'!BF12=1,"A",0))</f>
        <v>0</v>
      </c>
      <c r="BG11" s="7">
        <f>IF('Qte module'!BG11=1,1,IF('Qte module'!BG12=1,"A",0))</f>
        <v>0</v>
      </c>
      <c r="BH11" s="7">
        <f>IF('Qte module'!BH11=1,1,IF('Qte module'!BH12=1,"A",0))</f>
        <v>0</v>
      </c>
      <c r="BI11" s="7">
        <f>IF('Qte module'!BI11=1,1,IF('Qte module'!BI12=1,"A",0))</f>
        <v>0</v>
      </c>
      <c r="BJ11" s="7">
        <f>IF('Qte module'!BJ11=1,1,IF('Qte module'!BJ12=1,"A",0))</f>
        <v>0</v>
      </c>
      <c r="BK11" s="7">
        <f>IF('Qte module'!BK11=1,1,IF('Qte module'!BK12=1,"A",0))</f>
        <v>0</v>
      </c>
      <c r="BL11" s="7">
        <f>IF('Qte module'!BL11=1,1,IF('Qte module'!BL12=1,"A",0))</f>
        <v>0</v>
      </c>
      <c r="BM11" s="7">
        <f>IF('Qte module'!BM11=1,1,IF('Qte module'!BM12=1,"A",0))</f>
        <v>0</v>
      </c>
      <c r="BN11" s="7">
        <f>IF('Qte module'!BN11=1,1,IF('Qte module'!BN12=1,"A",0))</f>
        <v>0</v>
      </c>
      <c r="BO11" s="7">
        <f>IF('Qte module'!BO11=1,1,IF('Qte module'!BO12=1,"A",0))</f>
        <v>0</v>
      </c>
      <c r="BP11" s="8">
        <f>IF('Qte module'!BP11=1,1,IF('Qte module'!BP12=1,"A",0))</f>
        <v>0</v>
      </c>
    </row>
    <row r="12" spans="1:68" ht="21" customHeight="1" x14ac:dyDescent="0.35">
      <c r="A12" s="10"/>
      <c r="B12" s="9">
        <f>COUNTIF(B4:Q11,"A")</f>
        <v>0</v>
      </c>
      <c r="C12" s="9"/>
      <c r="D12" s="9"/>
      <c r="E12" s="9"/>
      <c r="F12" s="9"/>
      <c r="G12" s="9"/>
      <c r="H12" s="9"/>
      <c r="I12" s="9"/>
      <c r="J12" s="9"/>
      <c r="K12" s="9"/>
      <c r="L12" s="9"/>
      <c r="M12" s="9"/>
      <c r="N12" s="9"/>
      <c r="O12" s="9"/>
      <c r="P12" s="9"/>
      <c r="Q12" s="9"/>
      <c r="R12" s="9"/>
      <c r="S12" s="9">
        <f>COUNTIF(S4:AH11,"A")</f>
        <v>0</v>
      </c>
      <c r="AJ12" s="9">
        <f>COUNTIF(AJ4:AY11,"A")</f>
        <v>0</v>
      </c>
      <c r="BA12" s="9">
        <f>COUNTIF(BA4:BP11,"A")</f>
        <v>0</v>
      </c>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57" t="s">
        <v>14</v>
      </c>
      <c r="C15" s="357"/>
      <c r="D15" s="357"/>
      <c r="E15" s="357"/>
      <c r="F15" s="357"/>
      <c r="G15" s="357"/>
      <c r="H15" s="357"/>
      <c r="I15" s="357"/>
      <c r="J15" s="357"/>
      <c r="K15" s="357"/>
      <c r="L15" s="357"/>
      <c r="M15" s="357"/>
      <c r="N15" s="357"/>
      <c r="O15" s="357"/>
      <c r="P15" s="357"/>
      <c r="Q15" s="357"/>
      <c r="R15" s="9"/>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f>IF('Qte module'!B17=1,1,IF('Qte module'!B18=1,"A",0))</f>
        <v>0</v>
      </c>
      <c r="C17" s="2">
        <f>IF('Qte module'!C17=1,1,IF('Qte module'!C18=1,"A",0))</f>
        <v>0</v>
      </c>
      <c r="D17" s="2">
        <f>IF('Qte module'!D17=1,1,IF('Qte module'!D18=1,"A",0))</f>
        <v>0</v>
      </c>
      <c r="E17" s="2">
        <f>IF('Qte module'!E17=1,1,IF('Qte module'!E18=1,"A",0))</f>
        <v>0</v>
      </c>
      <c r="F17" s="2">
        <f>IF('Qte module'!F17=1,1,IF('Qte module'!F18=1,"A",0))</f>
        <v>0</v>
      </c>
      <c r="G17" s="2">
        <f>IF('Qte module'!G17=1,1,IF('Qte module'!G18=1,"A",0))</f>
        <v>0</v>
      </c>
      <c r="H17" s="2">
        <f>IF('Qte module'!H17=1,1,IF('Qte module'!H18=1,"A",0))</f>
        <v>0</v>
      </c>
      <c r="I17" s="2">
        <f>IF('Qte module'!I17=1,1,IF('Qte module'!I18=1,"A",0))</f>
        <v>0</v>
      </c>
      <c r="J17" s="2">
        <f>IF('Qte module'!J17=1,1,IF('Qte module'!J18=1,"A",0))</f>
        <v>0</v>
      </c>
      <c r="K17" s="2">
        <f>IF('Qte module'!K17=1,1,IF('Qte module'!K18=1,"A",0))</f>
        <v>0</v>
      </c>
      <c r="L17" s="2">
        <f>IF('Qte module'!L17=1,1,IF('Qte module'!L18=1,"A",0))</f>
        <v>0</v>
      </c>
      <c r="M17" s="2">
        <f>IF('Qte module'!M17=1,1,IF('Qte module'!M18=1,"A",0))</f>
        <v>0</v>
      </c>
      <c r="N17" s="2">
        <f>IF('Qte module'!N17=1,1,IF('Qte module'!N18=1,"A",0))</f>
        <v>0</v>
      </c>
      <c r="O17" s="2">
        <f>IF('Qte module'!O17=1,1,IF('Qte module'!O18=1,"A",0))</f>
        <v>0</v>
      </c>
      <c r="P17" s="2">
        <f>IF('Qte module'!P17=1,1,IF('Qte module'!P18=1,"A",0))</f>
        <v>0</v>
      </c>
      <c r="Q17" s="3">
        <f>IF('Qte module'!Q17=1,1,IF('Qte module'!Q18=1,"A",0))</f>
        <v>0</v>
      </c>
      <c r="R17" s="9"/>
      <c r="S17" s="1">
        <f>IF('Qte module'!S17=1,1,IF('Qte module'!S18=1,"A",0))</f>
        <v>0</v>
      </c>
      <c r="T17" s="2">
        <f>IF('Qte module'!T17=1,1,IF('Qte module'!T18=1,"A",0))</f>
        <v>0</v>
      </c>
      <c r="U17" s="2">
        <f>IF('Qte module'!U17=1,1,IF('Qte module'!U18=1,"A",0))</f>
        <v>0</v>
      </c>
      <c r="V17" s="2">
        <f>IF('Qte module'!V17=1,1,IF('Qte module'!V18=1,"A",0))</f>
        <v>0</v>
      </c>
      <c r="W17" s="2">
        <f>IF('Qte module'!W17=1,1,IF('Qte module'!W18=1,"A",0))</f>
        <v>0</v>
      </c>
      <c r="X17" s="2">
        <f>IF('Qte module'!X17=1,1,IF('Qte module'!X18=1,"A",0))</f>
        <v>0</v>
      </c>
      <c r="Y17" s="2">
        <f>IF('Qte module'!Y17=1,1,IF('Qte module'!Y18=1,"A",0))</f>
        <v>0</v>
      </c>
      <c r="Z17" s="2">
        <f>IF('Qte module'!Z17=1,1,IF('Qte module'!Z18=1,"A",0))</f>
        <v>0</v>
      </c>
      <c r="AA17" s="2">
        <f>IF('Qte module'!AA17=1,1,IF('Qte module'!AA18=1,"A",0))</f>
        <v>0</v>
      </c>
      <c r="AB17" s="2">
        <f>IF('Qte module'!AB17=1,1,IF('Qte module'!AB18=1,"A",0))</f>
        <v>0</v>
      </c>
      <c r="AC17" s="2">
        <f>IF('Qte module'!AC17=1,1,IF('Qte module'!AC18=1,"A",0))</f>
        <v>0</v>
      </c>
      <c r="AD17" s="2">
        <f>IF('Qte module'!AD17=1,1,IF('Qte module'!AD18=1,"A",0))</f>
        <v>0</v>
      </c>
      <c r="AE17" s="2">
        <f>IF('Qte module'!AE17=1,1,IF('Qte module'!AE18=1,"A",0))</f>
        <v>0</v>
      </c>
      <c r="AF17" s="2">
        <f>IF('Qte module'!AF17=1,1,IF('Qte module'!AF18=1,"A",0))</f>
        <v>0</v>
      </c>
      <c r="AG17" s="2">
        <f>IF('Qte module'!AG17=1,1,IF('Qte module'!AG18=1,"A",0))</f>
        <v>0</v>
      </c>
      <c r="AH17" s="3">
        <f>IF('Qte module'!AH17=1,1,IF('Qte module'!AH18=1,"A",0))</f>
        <v>0</v>
      </c>
      <c r="AI17" s="9"/>
      <c r="AJ17" s="1">
        <f>IF('Qte module'!AJ17=1,1,IF('Qte module'!AJ18=1,"A",0))</f>
        <v>0</v>
      </c>
      <c r="AK17" s="2">
        <f>IF('Qte module'!AK17=1,1,IF('Qte module'!AK18=1,"A",0))</f>
        <v>0</v>
      </c>
      <c r="AL17" s="2">
        <f>IF('Qte module'!AL17=1,1,IF('Qte module'!AL18=1,"A",0))</f>
        <v>0</v>
      </c>
      <c r="AM17" s="2">
        <f>IF('Qte module'!AM17=1,1,IF('Qte module'!AM18=1,"A",0))</f>
        <v>0</v>
      </c>
      <c r="AN17" s="2">
        <f>IF('Qte module'!AN17=1,1,IF('Qte module'!AN18=1,"A",0))</f>
        <v>0</v>
      </c>
      <c r="AO17" s="2">
        <f>IF('Qte module'!AO17=1,1,IF('Qte module'!AO18=1,"A",0))</f>
        <v>0</v>
      </c>
      <c r="AP17" s="2">
        <f>IF('Qte module'!AP17=1,1,IF('Qte module'!AP18=1,"A",0))</f>
        <v>0</v>
      </c>
      <c r="AQ17" s="2">
        <f>IF('Qte module'!AQ17=1,1,IF('Qte module'!AQ18=1,"A",0))</f>
        <v>0</v>
      </c>
      <c r="AR17" s="2">
        <f>IF('Qte module'!AR17=1,1,IF('Qte module'!AR18=1,"A",0))</f>
        <v>0</v>
      </c>
      <c r="AS17" s="2">
        <f>IF('Qte module'!AS17=1,1,IF('Qte module'!AS18=1,"A",0))</f>
        <v>0</v>
      </c>
      <c r="AT17" s="2">
        <f>IF('Qte module'!AT17=1,1,IF('Qte module'!AT18=1,"A",0))</f>
        <v>0</v>
      </c>
      <c r="AU17" s="2">
        <f>IF('Qte module'!AU17=1,1,IF('Qte module'!AU18=1,"A",0))</f>
        <v>0</v>
      </c>
      <c r="AV17" s="2">
        <f>IF('Qte module'!AV17=1,1,IF('Qte module'!AV18=1,"A",0))</f>
        <v>0</v>
      </c>
      <c r="AW17" s="2">
        <f>IF('Qte module'!AW17=1,1,IF('Qte module'!AW18=1,"A",0))</f>
        <v>0</v>
      </c>
      <c r="AX17" s="2">
        <f>IF('Qte module'!AX17=1,1,IF('Qte module'!AX18=1,"A",0))</f>
        <v>0</v>
      </c>
      <c r="AY17" s="3">
        <f>IF('Qte module'!AY17=1,1,IF('Qte module'!AY18=1,"A",0))</f>
        <v>0</v>
      </c>
      <c r="AZ17" s="9"/>
      <c r="BA17" s="1">
        <f>IF('Qte module'!BA17=1,1,IF('Qte module'!BA18=1,"A",0))</f>
        <v>0</v>
      </c>
      <c r="BB17" s="2">
        <f>IF('Qte module'!BB17=1,1,IF('Qte module'!BB18=1,"A",0))</f>
        <v>0</v>
      </c>
      <c r="BC17" s="2">
        <f>IF('Qte module'!BC17=1,1,IF('Qte module'!BC18=1,"A",0))</f>
        <v>0</v>
      </c>
      <c r="BD17" s="2">
        <f>IF('Qte module'!BD17=1,1,IF('Qte module'!BD18=1,"A",0))</f>
        <v>0</v>
      </c>
      <c r="BE17" s="2">
        <f>IF('Qte module'!BE17=1,1,IF('Qte module'!BE18=1,"A",0))</f>
        <v>0</v>
      </c>
      <c r="BF17" s="2">
        <f>IF('Qte module'!BF17=1,1,IF('Qte module'!BF18=1,"A",0))</f>
        <v>0</v>
      </c>
      <c r="BG17" s="2">
        <f>IF('Qte module'!BG17=1,1,IF('Qte module'!BG18=1,"A",0))</f>
        <v>0</v>
      </c>
      <c r="BH17" s="2">
        <f>IF('Qte module'!BH17=1,1,IF('Qte module'!BH18=1,"A",0))</f>
        <v>0</v>
      </c>
      <c r="BI17" s="2">
        <f>IF('Qte module'!BI17=1,1,IF('Qte module'!BI18=1,"A",0))</f>
        <v>0</v>
      </c>
      <c r="BJ17" s="2">
        <f>IF('Qte module'!BJ17=1,1,IF('Qte module'!BJ18=1,"A",0))</f>
        <v>0</v>
      </c>
      <c r="BK17" s="2">
        <f>IF('Qte module'!BK17=1,1,IF('Qte module'!BK18=1,"A",0))</f>
        <v>0</v>
      </c>
      <c r="BL17" s="2">
        <f>IF('Qte module'!BL17=1,1,IF('Qte module'!BL18=1,"A",0))</f>
        <v>0</v>
      </c>
      <c r="BM17" s="2">
        <f>IF('Qte module'!BM17=1,1,IF('Qte module'!BM18=1,"A",0))</f>
        <v>0</v>
      </c>
      <c r="BN17" s="2">
        <f>IF('Qte module'!BN17=1,1,IF('Qte module'!BN18=1,"A",0))</f>
        <v>0</v>
      </c>
      <c r="BO17" s="2">
        <f>IF('Qte module'!BO17=1,1,IF('Qte module'!BO18=1,"A",0))</f>
        <v>0</v>
      </c>
      <c r="BP17" s="3">
        <f>IF('Qte module'!BP17=1,1,IF('Qte module'!BP18=1,"A",0))</f>
        <v>0</v>
      </c>
    </row>
    <row r="18" spans="1:143" ht="21" customHeight="1" x14ac:dyDescent="0.35">
      <c r="A18" s="9"/>
      <c r="B18" s="4">
        <f>IF('Qte module'!B18=1,1,IF('Qte module'!B19=1,"A",0))</f>
        <v>0</v>
      </c>
      <c r="C18" s="47">
        <f>IF('Qte module'!C18=1,1,IF('Qte module'!C19=1,"A",0))</f>
        <v>0</v>
      </c>
      <c r="D18" s="48">
        <f>IF('Qte module'!D18=1,1,IF('Qte module'!D19=1,"A",0))</f>
        <v>0</v>
      </c>
      <c r="E18" s="48">
        <f>IF('Qte module'!E18=1,1,IF('Qte module'!E19=1,"A",0))</f>
        <v>0</v>
      </c>
      <c r="F18" s="48">
        <f>IF('Qte module'!F18=1,1,IF('Qte module'!F19=1,"A",0))</f>
        <v>0</v>
      </c>
      <c r="G18" s="48">
        <f>IF('Qte module'!G18=1,1,IF('Qte module'!G19=1,"A",0))</f>
        <v>0</v>
      </c>
      <c r="H18" s="48">
        <f>IF('Qte module'!H18=1,1,IF('Qte module'!H19=1,"A",0))</f>
        <v>0</v>
      </c>
      <c r="I18" s="48">
        <f>IF('Qte module'!I18=1,1,IF('Qte module'!I19=1,"A",0))</f>
        <v>0</v>
      </c>
      <c r="J18" s="48">
        <f>IF('Qte module'!J18=1,1,IF('Qte module'!J19=1,"A",0))</f>
        <v>0</v>
      </c>
      <c r="K18" s="48">
        <f>IF('Qte module'!K18=1,1,IF('Qte module'!K19=1,"A",0))</f>
        <v>0</v>
      </c>
      <c r="L18" s="48">
        <f>IF('Qte module'!L18=1,1,IF('Qte module'!L19=1,"A",0))</f>
        <v>0</v>
      </c>
      <c r="M18" s="48">
        <f>IF('Qte module'!M18=1,1,IF('Qte module'!M19=1,"A",0))</f>
        <v>0</v>
      </c>
      <c r="N18" s="48">
        <f>IF('Qte module'!N18=1,1,IF('Qte module'!N19=1,"A",0))</f>
        <v>0</v>
      </c>
      <c r="O18" s="48">
        <f>IF('Qte module'!O18=1,1,IF('Qte module'!O19=1,"A",0))</f>
        <v>0</v>
      </c>
      <c r="P18" s="49">
        <f>IF('Qte module'!P18=1,1,IF('Qte module'!P19=1,"A",0))</f>
        <v>0</v>
      </c>
      <c r="Q18" s="5">
        <f>IF('Qte module'!Q18=1,1,IF('Qte module'!Q19=1,"A",0))</f>
        <v>0</v>
      </c>
      <c r="R18" s="9"/>
      <c r="S18" s="4">
        <f>IF('Qte module'!S18=1,1,IF('Qte module'!S19=1,"A",0))</f>
        <v>0</v>
      </c>
      <c r="T18" s="47">
        <f>IF('Qte module'!T18=1,1,IF('Qte module'!T19=1,"A",0))</f>
        <v>0</v>
      </c>
      <c r="U18" s="48">
        <f>IF('Qte module'!U18=1,1,IF('Qte module'!U19=1,"A",0))</f>
        <v>0</v>
      </c>
      <c r="V18" s="48">
        <f>IF('Qte module'!V18=1,1,IF('Qte module'!V19=1,"A",0))</f>
        <v>0</v>
      </c>
      <c r="W18" s="48">
        <f>IF('Qte module'!W18=1,1,IF('Qte module'!W19=1,"A",0))</f>
        <v>0</v>
      </c>
      <c r="X18" s="48">
        <f>IF('Qte module'!X18=1,1,IF('Qte module'!X19=1,"A",0))</f>
        <v>0</v>
      </c>
      <c r="Y18" s="48">
        <f>IF('Qte module'!Y18=1,1,IF('Qte module'!Y19=1,"A",0))</f>
        <v>0</v>
      </c>
      <c r="Z18" s="48">
        <f>IF('Qte module'!Z18=1,1,IF('Qte module'!Z19=1,"A",0))</f>
        <v>0</v>
      </c>
      <c r="AA18" s="48">
        <f>IF('Qte module'!AA18=1,1,IF('Qte module'!AA19=1,"A",0))</f>
        <v>0</v>
      </c>
      <c r="AB18" s="48">
        <f>IF('Qte module'!AB18=1,1,IF('Qte module'!AB19=1,"A",0))</f>
        <v>0</v>
      </c>
      <c r="AC18" s="48">
        <f>IF('Qte module'!AC18=1,1,IF('Qte module'!AC19=1,"A",0))</f>
        <v>0</v>
      </c>
      <c r="AD18" s="48">
        <f>IF('Qte module'!AD18=1,1,IF('Qte module'!AD19=1,"A",0))</f>
        <v>0</v>
      </c>
      <c r="AE18" s="48">
        <f>IF('Qte module'!AE18=1,1,IF('Qte module'!AE19=1,"A",0))</f>
        <v>0</v>
      </c>
      <c r="AF18" s="48">
        <f>IF('Qte module'!AF18=1,1,IF('Qte module'!AF19=1,"A",0))</f>
        <v>0</v>
      </c>
      <c r="AG18" s="49">
        <f>IF('Qte module'!AG18=1,1,IF('Qte module'!AG19=1,"A",0))</f>
        <v>0</v>
      </c>
      <c r="AH18" s="5">
        <f>IF('Qte module'!AH18=1,1,IF('Qte module'!AH19=1,"A",0))</f>
        <v>0</v>
      </c>
      <c r="AI18" s="9"/>
      <c r="AJ18" s="4">
        <f>IF('Qte module'!AJ18=1,1,IF('Qte module'!AJ19=1,"A",0))</f>
        <v>0</v>
      </c>
      <c r="AK18" s="47">
        <f>IF('Qte module'!AK18=1,1,IF('Qte module'!AK19=1,"A",0))</f>
        <v>0</v>
      </c>
      <c r="AL18" s="48">
        <f>IF('Qte module'!AL18=1,1,IF('Qte module'!AL19=1,"A",0))</f>
        <v>0</v>
      </c>
      <c r="AM18" s="48">
        <f>IF('Qte module'!AM18=1,1,IF('Qte module'!AM19=1,"A",0))</f>
        <v>0</v>
      </c>
      <c r="AN18" s="48">
        <f>IF('Qte module'!AN18=1,1,IF('Qte module'!AN19=1,"A",0))</f>
        <v>0</v>
      </c>
      <c r="AO18" s="48">
        <f>IF('Qte module'!AO18=1,1,IF('Qte module'!AO19=1,"A",0))</f>
        <v>0</v>
      </c>
      <c r="AP18" s="48">
        <f>IF('Qte module'!AP18=1,1,IF('Qte module'!AP19=1,"A",0))</f>
        <v>0</v>
      </c>
      <c r="AQ18" s="48">
        <f>IF('Qte module'!AQ18=1,1,IF('Qte module'!AQ19=1,"A",0))</f>
        <v>0</v>
      </c>
      <c r="AR18" s="48">
        <f>IF('Qte module'!AR18=1,1,IF('Qte module'!AR19=1,"A",0))</f>
        <v>0</v>
      </c>
      <c r="AS18" s="48">
        <f>IF('Qte module'!AS18=1,1,IF('Qte module'!AS19=1,"A",0))</f>
        <v>0</v>
      </c>
      <c r="AT18" s="48">
        <f>IF('Qte module'!AT18=1,1,IF('Qte module'!AT19=1,"A",0))</f>
        <v>0</v>
      </c>
      <c r="AU18" s="48">
        <f>IF('Qte module'!AU18=1,1,IF('Qte module'!AU19=1,"A",0))</f>
        <v>0</v>
      </c>
      <c r="AV18" s="48">
        <f>IF('Qte module'!AV18=1,1,IF('Qte module'!AV19=1,"A",0))</f>
        <v>0</v>
      </c>
      <c r="AW18" s="48">
        <f>IF('Qte module'!AW18=1,1,IF('Qte module'!AW19=1,"A",0))</f>
        <v>0</v>
      </c>
      <c r="AX18" s="49">
        <f>IF('Qte module'!AX18=1,1,IF('Qte module'!AX19=1,"A",0))</f>
        <v>0</v>
      </c>
      <c r="AY18" s="5">
        <f>IF('Qte module'!AY18=1,1,IF('Qte module'!AY19=1,"A",0))</f>
        <v>0</v>
      </c>
      <c r="AZ18" s="9"/>
      <c r="BA18" s="4">
        <f>IF('Qte module'!BA18=1,1,IF('Qte module'!BA19=1,"A",0))</f>
        <v>0</v>
      </c>
      <c r="BB18" s="47">
        <f>IF('Qte module'!BB18=1,1,IF('Qte module'!BB19=1,"A",0))</f>
        <v>0</v>
      </c>
      <c r="BC18" s="48">
        <f>IF('Qte module'!BC18=1,1,IF('Qte module'!BC19=1,"A",0))</f>
        <v>0</v>
      </c>
      <c r="BD18" s="48">
        <f>IF('Qte module'!BD18=1,1,IF('Qte module'!BD19=1,"A",0))</f>
        <v>0</v>
      </c>
      <c r="BE18" s="48">
        <f>IF('Qte module'!BE18=1,1,IF('Qte module'!BE19=1,"A",0))</f>
        <v>0</v>
      </c>
      <c r="BF18" s="48">
        <f>IF('Qte module'!BF18=1,1,IF('Qte module'!BF19=1,"A",0))</f>
        <v>0</v>
      </c>
      <c r="BG18" s="48">
        <f>IF('Qte module'!BG18=1,1,IF('Qte module'!BG19=1,"A",0))</f>
        <v>0</v>
      </c>
      <c r="BH18" s="48">
        <f>IF('Qte module'!BH18=1,1,IF('Qte module'!BH19=1,"A",0))</f>
        <v>0</v>
      </c>
      <c r="BI18" s="48">
        <f>IF('Qte module'!BI18=1,1,IF('Qte module'!BI19=1,"A",0))</f>
        <v>0</v>
      </c>
      <c r="BJ18" s="48">
        <f>IF('Qte module'!BJ18=1,1,IF('Qte module'!BJ19=1,"A",0))</f>
        <v>0</v>
      </c>
      <c r="BK18" s="48">
        <f>IF('Qte module'!BK18=1,1,IF('Qte module'!BK19=1,"A",0))</f>
        <v>0</v>
      </c>
      <c r="BL18" s="48">
        <f>IF('Qte module'!BL18=1,1,IF('Qte module'!BL19=1,"A",0))</f>
        <v>0</v>
      </c>
      <c r="BM18" s="48">
        <f>IF('Qte module'!BM18=1,1,IF('Qte module'!BM19=1,"A",0))</f>
        <v>0</v>
      </c>
      <c r="BN18" s="48">
        <f>IF('Qte module'!BN18=1,1,IF('Qte module'!BN19=1,"A",0))</f>
        <v>0</v>
      </c>
      <c r="BO18" s="49">
        <f>IF('Qte module'!BO18=1,1,IF('Qte module'!BO19=1,"A",0))</f>
        <v>0</v>
      </c>
      <c r="BP18" s="5">
        <f>IF('Qte module'!BP18=1,1,IF('Qte module'!BP19=1,"A",0))</f>
        <v>0</v>
      </c>
    </row>
    <row r="19" spans="1:143" ht="21" customHeight="1" x14ac:dyDescent="0.35">
      <c r="A19" s="9"/>
      <c r="B19" s="4">
        <f>IF('Qte module'!B19=1,1,IF('Qte module'!B20=1,"A",0))</f>
        <v>0</v>
      </c>
      <c r="C19" s="50">
        <f>IF('Qte module'!C19=1,1,IF('Qte module'!C20=1,"A",0))</f>
        <v>0</v>
      </c>
      <c r="D19" s="51">
        <f>IF('Qte module'!D19=1,1,IF('Qte module'!D20=1,"A",0))</f>
        <v>0</v>
      </c>
      <c r="E19" s="51">
        <f>IF('Qte module'!E19=1,1,IF('Qte module'!E20=1,"A",0))</f>
        <v>0</v>
      </c>
      <c r="F19" s="51">
        <f>IF('Qte module'!F19=1,1,IF('Qte module'!F20=1,"A",0))</f>
        <v>0</v>
      </c>
      <c r="G19" s="51">
        <f>IF('Qte module'!G19=1,1,IF('Qte module'!G20=1,"A",0))</f>
        <v>0</v>
      </c>
      <c r="H19" s="51">
        <f>IF('Qte module'!H19=1,1,IF('Qte module'!H20=1,"A",0))</f>
        <v>0</v>
      </c>
      <c r="I19" s="51">
        <f>IF('Qte module'!I19=1,1,IF('Qte module'!I20=1,"A",0))</f>
        <v>0</v>
      </c>
      <c r="J19" s="51">
        <f>IF('Qte module'!J19=1,1,IF('Qte module'!J20=1,"A",0))</f>
        <v>0</v>
      </c>
      <c r="K19" s="51">
        <f>IF('Qte module'!K19=1,1,IF('Qte module'!K20=1,"A",0))</f>
        <v>0</v>
      </c>
      <c r="L19" s="51">
        <f>IF('Qte module'!L19=1,1,IF('Qte module'!L20=1,"A",0))</f>
        <v>0</v>
      </c>
      <c r="M19" s="51">
        <f>IF('Qte module'!M19=1,1,IF('Qte module'!M20=1,"A",0))</f>
        <v>0</v>
      </c>
      <c r="N19" s="51">
        <f>IF('Qte module'!N19=1,1,IF('Qte module'!N20=1,"A",0))</f>
        <v>0</v>
      </c>
      <c r="O19" s="51">
        <f>IF('Qte module'!O19=1,1,IF('Qte module'!O20=1,"A",0))</f>
        <v>0</v>
      </c>
      <c r="P19" s="52">
        <f>IF('Qte module'!P19=1,1,IF('Qte module'!P20=1,"A",0))</f>
        <v>0</v>
      </c>
      <c r="Q19" s="5">
        <f>IF('Qte module'!Q19=1,1,IF('Qte module'!Q20=1,"A",0))</f>
        <v>0</v>
      </c>
      <c r="R19" s="9"/>
      <c r="S19" s="4">
        <f>IF('Qte module'!S19=1,1,IF('Qte module'!S20=1,"A",0))</f>
        <v>0</v>
      </c>
      <c r="T19" s="50">
        <f>IF('Qte module'!T19=1,1,IF('Qte module'!T20=1,"A",0))</f>
        <v>0</v>
      </c>
      <c r="U19" s="51">
        <f>IF('Qte module'!U19=1,1,IF('Qte module'!U20=1,"A",0))</f>
        <v>0</v>
      </c>
      <c r="V19" s="51">
        <f>IF('Qte module'!V19=1,1,IF('Qte module'!V20=1,"A",0))</f>
        <v>0</v>
      </c>
      <c r="W19" s="51">
        <f>IF('Qte module'!W19=1,1,IF('Qte module'!W20=1,"A",0))</f>
        <v>0</v>
      </c>
      <c r="X19" s="51">
        <f>IF('Qte module'!X19=1,1,IF('Qte module'!X20=1,"A",0))</f>
        <v>0</v>
      </c>
      <c r="Y19" s="51">
        <f>IF('Qte module'!Y19=1,1,IF('Qte module'!Y20=1,"A",0))</f>
        <v>0</v>
      </c>
      <c r="Z19" s="51">
        <f>IF('Qte module'!Z19=1,1,IF('Qte module'!Z20=1,"A",0))</f>
        <v>0</v>
      </c>
      <c r="AA19" s="51">
        <f>IF('Qte module'!AA19=1,1,IF('Qte module'!AA20=1,"A",0))</f>
        <v>0</v>
      </c>
      <c r="AB19" s="51">
        <f>IF('Qte module'!AB19=1,1,IF('Qte module'!AB20=1,"A",0))</f>
        <v>0</v>
      </c>
      <c r="AC19" s="51">
        <f>IF('Qte module'!AC19=1,1,IF('Qte module'!AC20=1,"A",0))</f>
        <v>0</v>
      </c>
      <c r="AD19" s="51">
        <f>IF('Qte module'!AD19=1,1,IF('Qte module'!AD20=1,"A",0))</f>
        <v>0</v>
      </c>
      <c r="AE19" s="51">
        <f>IF('Qte module'!AE19=1,1,IF('Qte module'!AE20=1,"A",0))</f>
        <v>0</v>
      </c>
      <c r="AF19" s="51">
        <f>IF('Qte module'!AF19=1,1,IF('Qte module'!AF20=1,"A",0))</f>
        <v>0</v>
      </c>
      <c r="AG19" s="52">
        <f>IF('Qte module'!AG19=1,1,IF('Qte module'!AG20=1,"A",0))</f>
        <v>0</v>
      </c>
      <c r="AH19" s="5">
        <f>IF('Qte module'!AH19=1,1,IF('Qte module'!AH20=1,"A",0))</f>
        <v>0</v>
      </c>
      <c r="AI19" s="9"/>
      <c r="AJ19" s="4">
        <f>IF('Qte module'!AJ19=1,1,IF('Qte module'!AJ20=1,"A",0))</f>
        <v>0</v>
      </c>
      <c r="AK19" s="50">
        <f>IF('Qte module'!AK19=1,1,IF('Qte module'!AK20=1,"A",0))</f>
        <v>0</v>
      </c>
      <c r="AL19" s="51">
        <f>IF('Qte module'!AL19=1,1,IF('Qte module'!AL20=1,"A",0))</f>
        <v>0</v>
      </c>
      <c r="AM19" s="51">
        <f>IF('Qte module'!AM19=1,1,IF('Qte module'!AM20=1,"A",0))</f>
        <v>0</v>
      </c>
      <c r="AN19" s="51">
        <f>IF('Qte module'!AN19=1,1,IF('Qte module'!AN20=1,"A",0))</f>
        <v>0</v>
      </c>
      <c r="AO19" s="51">
        <f>IF('Qte module'!AO19=1,1,IF('Qte module'!AO20=1,"A",0))</f>
        <v>0</v>
      </c>
      <c r="AP19" s="51">
        <f>IF('Qte module'!AP19=1,1,IF('Qte module'!AP20=1,"A",0))</f>
        <v>0</v>
      </c>
      <c r="AQ19" s="51">
        <f>IF('Qte module'!AQ19=1,1,IF('Qte module'!AQ20=1,"A",0))</f>
        <v>0</v>
      </c>
      <c r="AR19" s="51">
        <f>IF('Qte module'!AR19=1,1,IF('Qte module'!AR20=1,"A",0))</f>
        <v>0</v>
      </c>
      <c r="AS19" s="51">
        <f>IF('Qte module'!AS19=1,1,IF('Qte module'!AS20=1,"A",0))</f>
        <v>0</v>
      </c>
      <c r="AT19" s="51">
        <f>IF('Qte module'!AT19=1,1,IF('Qte module'!AT20=1,"A",0))</f>
        <v>0</v>
      </c>
      <c r="AU19" s="51">
        <f>IF('Qte module'!AU19=1,1,IF('Qte module'!AU20=1,"A",0))</f>
        <v>0</v>
      </c>
      <c r="AV19" s="51">
        <f>IF('Qte module'!AV19=1,1,IF('Qte module'!AV20=1,"A",0))</f>
        <v>0</v>
      </c>
      <c r="AW19" s="51">
        <f>IF('Qte module'!AW19=1,1,IF('Qte module'!AW20=1,"A",0))</f>
        <v>0</v>
      </c>
      <c r="AX19" s="52">
        <f>IF('Qte module'!AX19=1,1,IF('Qte module'!AX20=1,"A",0))</f>
        <v>0</v>
      </c>
      <c r="AY19" s="5">
        <f>IF('Qte module'!AY19=1,1,IF('Qte module'!AY20=1,"A",0))</f>
        <v>0</v>
      </c>
      <c r="AZ19" s="9"/>
      <c r="BA19" s="4">
        <f>IF('Qte module'!BA19=1,1,IF('Qte module'!BA20=1,"A",0))</f>
        <v>0</v>
      </c>
      <c r="BB19" s="50">
        <f>IF('Qte module'!BB19=1,1,IF('Qte module'!BB20=1,"A",0))</f>
        <v>0</v>
      </c>
      <c r="BC19" s="51">
        <f>IF('Qte module'!BC19=1,1,IF('Qte module'!BC20=1,"A",0))</f>
        <v>0</v>
      </c>
      <c r="BD19" s="51">
        <f>IF('Qte module'!BD19=1,1,IF('Qte module'!BD20=1,"A",0))</f>
        <v>0</v>
      </c>
      <c r="BE19" s="51">
        <f>IF('Qte module'!BE19=1,1,IF('Qte module'!BE20=1,"A",0))</f>
        <v>0</v>
      </c>
      <c r="BF19" s="51">
        <f>IF('Qte module'!BF19=1,1,IF('Qte module'!BF20=1,"A",0))</f>
        <v>0</v>
      </c>
      <c r="BG19" s="51">
        <f>IF('Qte module'!BG19=1,1,IF('Qte module'!BG20=1,"A",0))</f>
        <v>0</v>
      </c>
      <c r="BH19" s="51">
        <f>IF('Qte module'!BH19=1,1,IF('Qte module'!BH20=1,"A",0))</f>
        <v>0</v>
      </c>
      <c r="BI19" s="51">
        <f>IF('Qte module'!BI19=1,1,IF('Qte module'!BI20=1,"A",0))</f>
        <v>0</v>
      </c>
      <c r="BJ19" s="51">
        <f>IF('Qte module'!BJ19=1,1,IF('Qte module'!BJ20=1,"A",0))</f>
        <v>0</v>
      </c>
      <c r="BK19" s="51">
        <f>IF('Qte module'!BK19=1,1,IF('Qte module'!BK20=1,"A",0))</f>
        <v>0</v>
      </c>
      <c r="BL19" s="51">
        <f>IF('Qte module'!BL19=1,1,IF('Qte module'!BL20=1,"A",0))</f>
        <v>0</v>
      </c>
      <c r="BM19" s="51">
        <f>IF('Qte module'!BM19=1,1,IF('Qte module'!BM20=1,"A",0))</f>
        <v>0</v>
      </c>
      <c r="BN19" s="51">
        <f>IF('Qte module'!BN19=1,1,IF('Qte module'!BN20=1,"A",0))</f>
        <v>0</v>
      </c>
      <c r="BO19" s="52">
        <f>IF('Qte module'!BO19=1,1,IF('Qte module'!BO20=1,"A",0))</f>
        <v>0</v>
      </c>
      <c r="BP19" s="5">
        <f>IF('Qte module'!BP19=1,1,IF('Qte module'!BP20=1,"A",0))</f>
        <v>0</v>
      </c>
    </row>
    <row r="20" spans="1:143" ht="21" customHeight="1" x14ac:dyDescent="0.35">
      <c r="A20" s="9"/>
      <c r="B20" s="4">
        <f>IF('Qte module'!B20=1,1,IF('Qte module'!B21=1,"A",0))</f>
        <v>0</v>
      </c>
      <c r="C20" s="50">
        <f>IF('Qte module'!C20=1,1,IF('Qte module'!C21=1,"A",0))</f>
        <v>0</v>
      </c>
      <c r="D20" s="51">
        <f>IF('Qte module'!D20=1,1,IF('Qte module'!D21=1,"A",0))</f>
        <v>0</v>
      </c>
      <c r="E20" s="51">
        <f>IF('Qte module'!E20=1,1,IF('Qte module'!E21=1,"A",0))</f>
        <v>0</v>
      </c>
      <c r="F20" s="51">
        <f>IF('Qte module'!F20=1,1,IF('Qte module'!F21=1,"A",0))</f>
        <v>0</v>
      </c>
      <c r="G20" s="51">
        <f>IF('Qte module'!G20=1,1,IF('Qte module'!G21=1,"A",0))</f>
        <v>0</v>
      </c>
      <c r="H20" s="51">
        <f>IF('Qte module'!H20=1,1,IF('Qte module'!H21=1,"A",0))</f>
        <v>0</v>
      </c>
      <c r="I20" s="51">
        <f>IF('Qte module'!I20=1,1,IF('Qte module'!I21=1,"A",0))</f>
        <v>0</v>
      </c>
      <c r="J20" s="51">
        <f>IF('Qte module'!J20=1,1,IF('Qte module'!J21=1,"A",0))</f>
        <v>0</v>
      </c>
      <c r="K20" s="51">
        <f>IF('Qte module'!K20=1,1,IF('Qte module'!K21=1,"A",0))</f>
        <v>0</v>
      </c>
      <c r="L20" s="51">
        <f>IF('Qte module'!L20=1,1,IF('Qte module'!L21=1,"A",0))</f>
        <v>0</v>
      </c>
      <c r="M20" s="51">
        <f>IF('Qte module'!M20=1,1,IF('Qte module'!M21=1,"A",0))</f>
        <v>0</v>
      </c>
      <c r="N20" s="51">
        <f>IF('Qte module'!N20=1,1,IF('Qte module'!N21=1,"A",0))</f>
        <v>0</v>
      </c>
      <c r="O20" s="51">
        <f>IF('Qte module'!O20=1,1,IF('Qte module'!O21=1,"A",0))</f>
        <v>0</v>
      </c>
      <c r="P20" s="52">
        <f>IF('Qte module'!P20=1,1,IF('Qte module'!P21=1,"A",0))</f>
        <v>0</v>
      </c>
      <c r="Q20" s="5">
        <f>IF('Qte module'!Q20=1,1,IF('Qte module'!Q21=1,"A",0))</f>
        <v>0</v>
      </c>
      <c r="R20" s="9"/>
      <c r="S20" s="4">
        <f>IF('Qte module'!S20=1,1,IF('Qte module'!S21=1,"A",0))</f>
        <v>0</v>
      </c>
      <c r="T20" s="50">
        <f>IF('Qte module'!T20=1,1,IF('Qte module'!T21=1,"A",0))</f>
        <v>0</v>
      </c>
      <c r="U20" s="51">
        <f>IF('Qte module'!U20=1,1,IF('Qte module'!U21=1,"A",0))</f>
        <v>0</v>
      </c>
      <c r="V20" s="51">
        <f>IF('Qte module'!V20=1,1,IF('Qte module'!V21=1,"A",0))</f>
        <v>0</v>
      </c>
      <c r="W20" s="51">
        <f>IF('Qte module'!W20=1,1,IF('Qte module'!W21=1,"A",0))</f>
        <v>0</v>
      </c>
      <c r="X20" s="51">
        <f>IF('Qte module'!X20=1,1,IF('Qte module'!X21=1,"A",0))</f>
        <v>0</v>
      </c>
      <c r="Y20" s="51">
        <f>IF('Qte module'!Y20=1,1,IF('Qte module'!Y21=1,"A",0))</f>
        <v>0</v>
      </c>
      <c r="Z20" s="51">
        <f>IF('Qte module'!Z20=1,1,IF('Qte module'!Z21=1,"A",0))</f>
        <v>0</v>
      </c>
      <c r="AA20" s="51">
        <f>IF('Qte module'!AA20=1,1,IF('Qte module'!AA21=1,"A",0))</f>
        <v>0</v>
      </c>
      <c r="AB20" s="51">
        <f>IF('Qte module'!AB20=1,1,IF('Qte module'!AB21=1,"A",0))</f>
        <v>0</v>
      </c>
      <c r="AC20" s="51">
        <f>IF('Qte module'!AC20=1,1,IF('Qte module'!AC21=1,"A",0))</f>
        <v>0</v>
      </c>
      <c r="AD20" s="51">
        <f>IF('Qte module'!AD20=1,1,IF('Qte module'!AD21=1,"A",0))</f>
        <v>0</v>
      </c>
      <c r="AE20" s="51">
        <f>IF('Qte module'!AE20=1,1,IF('Qte module'!AE21=1,"A",0))</f>
        <v>0</v>
      </c>
      <c r="AF20" s="51">
        <f>IF('Qte module'!AF20=1,1,IF('Qte module'!AF21=1,"A",0))</f>
        <v>0</v>
      </c>
      <c r="AG20" s="52">
        <f>IF('Qte module'!AG20=1,1,IF('Qte module'!AG21=1,"A",0))</f>
        <v>0</v>
      </c>
      <c r="AH20" s="5">
        <f>IF('Qte module'!AH20=1,1,IF('Qte module'!AH21=1,"A",0))</f>
        <v>0</v>
      </c>
      <c r="AI20" s="9"/>
      <c r="AJ20" s="4">
        <f>IF('Qte module'!AJ20=1,1,IF('Qte module'!AJ21=1,"A",0))</f>
        <v>0</v>
      </c>
      <c r="AK20" s="50">
        <f>IF('Qte module'!AK20=1,1,IF('Qte module'!AK21=1,"A",0))</f>
        <v>0</v>
      </c>
      <c r="AL20" s="51">
        <f>IF('Qte module'!AL20=1,1,IF('Qte module'!AL21=1,"A",0))</f>
        <v>0</v>
      </c>
      <c r="AM20" s="51">
        <f>IF('Qte module'!AM20=1,1,IF('Qte module'!AM21=1,"A",0))</f>
        <v>0</v>
      </c>
      <c r="AN20" s="51">
        <f>IF('Qte module'!AN20=1,1,IF('Qte module'!AN21=1,"A",0))</f>
        <v>0</v>
      </c>
      <c r="AO20" s="51">
        <f>IF('Qte module'!AO20=1,1,IF('Qte module'!AO21=1,"A",0))</f>
        <v>0</v>
      </c>
      <c r="AP20" s="51">
        <f>IF('Qte module'!AP20=1,1,IF('Qte module'!AP21=1,"A",0))</f>
        <v>0</v>
      </c>
      <c r="AQ20" s="51">
        <f>IF('Qte module'!AQ20=1,1,IF('Qte module'!AQ21=1,"A",0))</f>
        <v>0</v>
      </c>
      <c r="AR20" s="51">
        <f>IF('Qte module'!AR20=1,1,IF('Qte module'!AR21=1,"A",0))</f>
        <v>0</v>
      </c>
      <c r="AS20" s="51">
        <f>IF('Qte module'!AS20=1,1,IF('Qte module'!AS21=1,"A",0))</f>
        <v>0</v>
      </c>
      <c r="AT20" s="51">
        <f>IF('Qte module'!AT20=1,1,IF('Qte module'!AT21=1,"A",0))</f>
        <v>0</v>
      </c>
      <c r="AU20" s="51">
        <f>IF('Qte module'!AU20=1,1,IF('Qte module'!AU21=1,"A",0))</f>
        <v>0</v>
      </c>
      <c r="AV20" s="51">
        <f>IF('Qte module'!AV20=1,1,IF('Qte module'!AV21=1,"A",0))</f>
        <v>0</v>
      </c>
      <c r="AW20" s="51">
        <f>IF('Qte module'!AW20=1,1,IF('Qte module'!AW21=1,"A",0))</f>
        <v>0</v>
      </c>
      <c r="AX20" s="52">
        <f>IF('Qte module'!AX20=1,1,IF('Qte module'!AX21=1,"A",0))</f>
        <v>0</v>
      </c>
      <c r="AY20" s="5">
        <f>IF('Qte module'!AY20=1,1,IF('Qte module'!AY21=1,"A",0))</f>
        <v>0</v>
      </c>
      <c r="AZ20" s="9"/>
      <c r="BA20" s="4">
        <f>IF('Qte module'!BA20=1,1,IF('Qte module'!BA21=1,"A",0))</f>
        <v>0</v>
      </c>
      <c r="BB20" s="50">
        <f>IF('Qte module'!BB20=1,1,IF('Qte module'!BB21=1,"A",0))</f>
        <v>0</v>
      </c>
      <c r="BC20" s="51">
        <f>IF('Qte module'!BC20=1,1,IF('Qte module'!BC21=1,"A",0))</f>
        <v>0</v>
      </c>
      <c r="BD20" s="51">
        <f>IF('Qte module'!BD20=1,1,IF('Qte module'!BD21=1,"A",0))</f>
        <v>0</v>
      </c>
      <c r="BE20" s="51">
        <f>IF('Qte module'!BE20=1,1,IF('Qte module'!BE21=1,"A",0))</f>
        <v>0</v>
      </c>
      <c r="BF20" s="51">
        <f>IF('Qte module'!BF20=1,1,IF('Qte module'!BF21=1,"A",0))</f>
        <v>0</v>
      </c>
      <c r="BG20" s="51">
        <f>IF('Qte module'!BG20=1,1,IF('Qte module'!BG21=1,"A",0))</f>
        <v>0</v>
      </c>
      <c r="BH20" s="51">
        <f>IF('Qte module'!BH20=1,1,IF('Qte module'!BH21=1,"A",0))</f>
        <v>0</v>
      </c>
      <c r="BI20" s="51">
        <f>IF('Qte module'!BI20=1,1,IF('Qte module'!BI21=1,"A",0))</f>
        <v>0</v>
      </c>
      <c r="BJ20" s="51">
        <f>IF('Qte module'!BJ20=1,1,IF('Qte module'!BJ21=1,"A",0))</f>
        <v>0</v>
      </c>
      <c r="BK20" s="51">
        <f>IF('Qte module'!BK20=1,1,IF('Qte module'!BK21=1,"A",0))</f>
        <v>0</v>
      </c>
      <c r="BL20" s="51">
        <f>IF('Qte module'!BL20=1,1,IF('Qte module'!BL21=1,"A",0))</f>
        <v>0</v>
      </c>
      <c r="BM20" s="51">
        <f>IF('Qte module'!BM20=1,1,IF('Qte module'!BM21=1,"A",0))</f>
        <v>0</v>
      </c>
      <c r="BN20" s="51">
        <f>IF('Qte module'!BN20=1,1,IF('Qte module'!BN21=1,"A",0))</f>
        <v>0</v>
      </c>
      <c r="BO20" s="52">
        <f>IF('Qte module'!BO20=1,1,IF('Qte module'!BO21=1,"A",0))</f>
        <v>0</v>
      </c>
      <c r="BP20" s="5">
        <f>IF('Qte module'!BP20=1,1,IF('Qte module'!BP21=1,"A",0))</f>
        <v>0</v>
      </c>
    </row>
    <row r="21" spans="1:143" ht="21" customHeight="1" x14ac:dyDescent="0.35">
      <c r="A21" s="9"/>
      <c r="B21" s="4">
        <f>IF('Qte module'!B21=1,1,IF('Qte module'!B22=1,"A",0))</f>
        <v>0</v>
      </c>
      <c r="C21" s="50">
        <f>IF('Qte module'!C21=1,1,IF('Qte module'!C22=1,"A",0))</f>
        <v>0</v>
      </c>
      <c r="D21" s="51">
        <f>IF('Qte module'!D21=1,1,IF('Qte module'!D22=1,"A",0))</f>
        <v>0</v>
      </c>
      <c r="E21" s="51">
        <f>IF('Qte module'!E21=1,1,IF('Qte module'!E22=1,"A",0))</f>
        <v>0</v>
      </c>
      <c r="F21" s="51">
        <f>IF('Qte module'!F21=1,1,IF('Qte module'!F22=1,"A",0))</f>
        <v>0</v>
      </c>
      <c r="G21" s="51">
        <f>IF('Qte module'!G21=1,1,IF('Qte module'!G22=1,"A",0))</f>
        <v>0</v>
      </c>
      <c r="H21" s="51">
        <f>IF('Qte module'!H21=1,1,IF('Qte module'!H22=1,"A",0))</f>
        <v>0</v>
      </c>
      <c r="I21" s="51">
        <f>IF('Qte module'!I21=1,1,IF('Qte module'!I22=1,"A",0))</f>
        <v>0</v>
      </c>
      <c r="J21" s="51">
        <f>IF('Qte module'!J21=1,1,IF('Qte module'!J22=1,"A",0))</f>
        <v>0</v>
      </c>
      <c r="K21" s="51">
        <f>IF('Qte module'!K21=1,1,IF('Qte module'!K22=1,"A",0))</f>
        <v>0</v>
      </c>
      <c r="L21" s="51">
        <f>IF('Qte module'!L21=1,1,IF('Qte module'!L22=1,"A",0))</f>
        <v>0</v>
      </c>
      <c r="M21" s="51">
        <f>IF('Qte module'!M21=1,1,IF('Qte module'!M22=1,"A",0))</f>
        <v>0</v>
      </c>
      <c r="N21" s="51">
        <f>IF('Qte module'!N21=1,1,IF('Qte module'!N22=1,"A",0))</f>
        <v>0</v>
      </c>
      <c r="O21" s="51">
        <f>IF('Qte module'!O21=1,1,IF('Qte module'!O22=1,"A",0))</f>
        <v>0</v>
      </c>
      <c r="P21" s="52">
        <f>IF('Qte module'!P21=1,1,IF('Qte module'!P22=1,"A",0))</f>
        <v>0</v>
      </c>
      <c r="Q21" s="5">
        <f>IF('Qte module'!Q21=1,1,IF('Qte module'!Q22=1,"A",0))</f>
        <v>0</v>
      </c>
      <c r="R21" s="9"/>
      <c r="S21" s="4">
        <f>IF('Qte module'!S21=1,1,IF('Qte module'!S22=1,"A",0))</f>
        <v>0</v>
      </c>
      <c r="T21" s="50">
        <f>IF('Qte module'!T21=1,1,IF('Qte module'!T22=1,"A",0))</f>
        <v>0</v>
      </c>
      <c r="U21" s="51">
        <f>IF('Qte module'!U21=1,1,IF('Qte module'!U22=1,"A",0))</f>
        <v>0</v>
      </c>
      <c r="V21" s="51">
        <f>IF('Qte module'!V21=1,1,IF('Qte module'!V22=1,"A",0))</f>
        <v>0</v>
      </c>
      <c r="W21" s="51">
        <f>IF('Qte module'!W21=1,1,IF('Qte module'!W22=1,"A",0))</f>
        <v>0</v>
      </c>
      <c r="X21" s="51">
        <f>IF('Qte module'!X21=1,1,IF('Qte module'!X22=1,"A",0))</f>
        <v>0</v>
      </c>
      <c r="Y21" s="51">
        <f>IF('Qte module'!Y21=1,1,IF('Qte module'!Y22=1,"A",0))</f>
        <v>0</v>
      </c>
      <c r="Z21" s="51">
        <f>IF('Qte module'!Z21=1,1,IF('Qte module'!Z22=1,"A",0))</f>
        <v>0</v>
      </c>
      <c r="AA21" s="51">
        <f>IF('Qte module'!AA21=1,1,IF('Qte module'!AA22=1,"A",0))</f>
        <v>0</v>
      </c>
      <c r="AB21" s="51">
        <f>IF('Qte module'!AB21=1,1,IF('Qte module'!AB22=1,"A",0))</f>
        <v>0</v>
      </c>
      <c r="AC21" s="51">
        <f>IF('Qte module'!AC21=1,1,IF('Qte module'!AC22=1,"A",0))</f>
        <v>0</v>
      </c>
      <c r="AD21" s="51">
        <f>IF('Qte module'!AD21=1,1,IF('Qte module'!AD22=1,"A",0))</f>
        <v>0</v>
      </c>
      <c r="AE21" s="51">
        <f>IF('Qte module'!AE21=1,1,IF('Qte module'!AE22=1,"A",0))</f>
        <v>0</v>
      </c>
      <c r="AF21" s="51">
        <f>IF('Qte module'!AF21=1,1,IF('Qte module'!AF22=1,"A",0))</f>
        <v>0</v>
      </c>
      <c r="AG21" s="52">
        <f>IF('Qte module'!AG21=1,1,IF('Qte module'!AG22=1,"A",0))</f>
        <v>0</v>
      </c>
      <c r="AH21" s="5">
        <f>IF('Qte module'!AH21=1,1,IF('Qte module'!AH22=1,"A",0))</f>
        <v>0</v>
      </c>
      <c r="AI21" s="9"/>
      <c r="AJ21" s="4">
        <f>IF('Qte module'!AJ21=1,1,IF('Qte module'!AJ22=1,"A",0))</f>
        <v>0</v>
      </c>
      <c r="AK21" s="50">
        <f>IF('Qte module'!AK21=1,1,IF('Qte module'!AK22=1,"A",0))</f>
        <v>0</v>
      </c>
      <c r="AL21" s="51">
        <f>IF('Qte module'!AL21=1,1,IF('Qte module'!AL22=1,"A",0))</f>
        <v>0</v>
      </c>
      <c r="AM21" s="51">
        <f>IF('Qte module'!AM21=1,1,IF('Qte module'!AM22=1,"A",0))</f>
        <v>0</v>
      </c>
      <c r="AN21" s="51">
        <f>IF('Qte module'!AN21=1,1,IF('Qte module'!AN22=1,"A",0))</f>
        <v>0</v>
      </c>
      <c r="AO21" s="51">
        <f>IF('Qte module'!AO21=1,1,IF('Qte module'!AO22=1,"A",0))</f>
        <v>0</v>
      </c>
      <c r="AP21" s="51">
        <f>IF('Qte module'!AP21=1,1,IF('Qte module'!AP22=1,"A",0))</f>
        <v>0</v>
      </c>
      <c r="AQ21" s="51">
        <f>IF('Qte module'!AQ21=1,1,IF('Qte module'!AQ22=1,"A",0))</f>
        <v>0</v>
      </c>
      <c r="AR21" s="51">
        <f>IF('Qte module'!AR21=1,1,IF('Qte module'!AR22=1,"A",0))</f>
        <v>0</v>
      </c>
      <c r="AS21" s="51">
        <f>IF('Qte module'!AS21=1,1,IF('Qte module'!AS22=1,"A",0))</f>
        <v>0</v>
      </c>
      <c r="AT21" s="51">
        <f>IF('Qte module'!AT21=1,1,IF('Qte module'!AT22=1,"A",0))</f>
        <v>0</v>
      </c>
      <c r="AU21" s="51">
        <f>IF('Qte module'!AU21=1,1,IF('Qte module'!AU22=1,"A",0))</f>
        <v>0</v>
      </c>
      <c r="AV21" s="51">
        <f>IF('Qte module'!AV21=1,1,IF('Qte module'!AV22=1,"A",0))</f>
        <v>0</v>
      </c>
      <c r="AW21" s="51">
        <f>IF('Qte module'!AW21=1,1,IF('Qte module'!AW22=1,"A",0))</f>
        <v>0</v>
      </c>
      <c r="AX21" s="52">
        <f>IF('Qte module'!AX21=1,1,IF('Qte module'!AX22=1,"A",0))</f>
        <v>0</v>
      </c>
      <c r="AY21" s="5">
        <f>IF('Qte module'!AY21=1,1,IF('Qte module'!AY22=1,"A",0))</f>
        <v>0</v>
      </c>
      <c r="AZ21" s="9"/>
      <c r="BA21" s="4">
        <f>IF('Qte module'!BA21=1,1,IF('Qte module'!BA22=1,"A",0))</f>
        <v>0</v>
      </c>
      <c r="BB21" s="50">
        <f>IF('Qte module'!BB21=1,1,IF('Qte module'!BB22=1,"A",0))</f>
        <v>0</v>
      </c>
      <c r="BC21" s="51">
        <f>IF('Qte module'!BC21=1,1,IF('Qte module'!BC22=1,"A",0))</f>
        <v>0</v>
      </c>
      <c r="BD21" s="51">
        <f>IF('Qte module'!BD21=1,1,IF('Qte module'!BD22=1,"A",0))</f>
        <v>0</v>
      </c>
      <c r="BE21" s="51">
        <f>IF('Qte module'!BE21=1,1,IF('Qte module'!BE22=1,"A",0))</f>
        <v>0</v>
      </c>
      <c r="BF21" s="51">
        <f>IF('Qte module'!BF21=1,1,IF('Qte module'!BF22=1,"A",0))</f>
        <v>0</v>
      </c>
      <c r="BG21" s="51">
        <f>IF('Qte module'!BG21=1,1,IF('Qte module'!BG22=1,"A",0))</f>
        <v>0</v>
      </c>
      <c r="BH21" s="51">
        <f>IF('Qte module'!BH21=1,1,IF('Qte module'!BH22=1,"A",0))</f>
        <v>0</v>
      </c>
      <c r="BI21" s="51">
        <f>IF('Qte module'!BI21=1,1,IF('Qte module'!BI22=1,"A",0))</f>
        <v>0</v>
      </c>
      <c r="BJ21" s="51">
        <f>IF('Qte module'!BJ21=1,1,IF('Qte module'!BJ22=1,"A",0))</f>
        <v>0</v>
      </c>
      <c r="BK21" s="51">
        <f>IF('Qte module'!BK21=1,1,IF('Qte module'!BK22=1,"A",0))</f>
        <v>0</v>
      </c>
      <c r="BL21" s="51">
        <f>IF('Qte module'!BL21=1,1,IF('Qte module'!BL22=1,"A",0))</f>
        <v>0</v>
      </c>
      <c r="BM21" s="51">
        <f>IF('Qte module'!BM21=1,1,IF('Qte module'!BM22=1,"A",0))</f>
        <v>0</v>
      </c>
      <c r="BN21" s="51">
        <f>IF('Qte module'!BN21=1,1,IF('Qte module'!BN22=1,"A",0))</f>
        <v>0</v>
      </c>
      <c r="BO21" s="52">
        <f>IF('Qte module'!BO21=1,1,IF('Qte module'!BO22=1,"A",0))</f>
        <v>0</v>
      </c>
      <c r="BP21" s="5">
        <f>IF('Qte module'!BP21=1,1,IF('Qte module'!BP22=1,"A",0))</f>
        <v>0</v>
      </c>
    </row>
    <row r="22" spans="1:143" ht="21" customHeight="1" x14ac:dyDescent="0.35">
      <c r="A22" s="9"/>
      <c r="B22" s="4">
        <f>IF('Qte module'!B22=1,1,IF('Qte module'!B23=1,"A",0))</f>
        <v>0</v>
      </c>
      <c r="C22" s="50">
        <f>IF('Qte module'!C22=1,1,IF('Qte module'!C23=1,"A",0))</f>
        <v>0</v>
      </c>
      <c r="D22" s="51">
        <f>IF('Qte module'!D22=1,1,IF('Qte module'!D23=1,"A",0))</f>
        <v>0</v>
      </c>
      <c r="E22" s="51">
        <f>IF('Qte module'!E22=1,1,IF('Qte module'!E23=1,"A",0))</f>
        <v>0</v>
      </c>
      <c r="F22" s="51">
        <f>IF('Qte module'!F22=1,1,IF('Qte module'!F23=1,"A",0))</f>
        <v>0</v>
      </c>
      <c r="G22" s="51">
        <f>IF('Qte module'!G22=1,1,IF('Qte module'!G23=1,"A",0))</f>
        <v>0</v>
      </c>
      <c r="H22" s="51">
        <f>IF('Qte module'!H22=1,1,IF('Qte module'!H23=1,"A",0))</f>
        <v>0</v>
      </c>
      <c r="I22" s="51">
        <f>IF('Qte module'!I22=1,1,IF('Qte module'!I23=1,"A",0))</f>
        <v>0</v>
      </c>
      <c r="J22" s="51">
        <f>IF('Qte module'!J22=1,1,IF('Qte module'!J23=1,"A",0))</f>
        <v>0</v>
      </c>
      <c r="K22" s="51">
        <f>IF('Qte module'!K22=1,1,IF('Qte module'!K23=1,"A",0))</f>
        <v>0</v>
      </c>
      <c r="L22" s="51">
        <f>IF('Qte module'!L22=1,1,IF('Qte module'!L23=1,"A",0))</f>
        <v>0</v>
      </c>
      <c r="M22" s="51">
        <f>IF('Qte module'!M22=1,1,IF('Qte module'!M23=1,"A",0))</f>
        <v>0</v>
      </c>
      <c r="N22" s="51">
        <f>IF('Qte module'!N22=1,1,IF('Qte module'!N23=1,"A",0))</f>
        <v>0</v>
      </c>
      <c r="O22" s="51">
        <f>IF('Qte module'!O22=1,1,IF('Qte module'!O23=1,"A",0))</f>
        <v>0</v>
      </c>
      <c r="P22" s="52">
        <f>IF('Qte module'!P22=1,1,IF('Qte module'!P23=1,"A",0))</f>
        <v>0</v>
      </c>
      <c r="Q22" s="5">
        <f>IF('Qte module'!Q22=1,1,IF('Qte module'!Q23=1,"A",0))</f>
        <v>0</v>
      </c>
      <c r="R22" s="9"/>
      <c r="S22" s="4">
        <f>IF('Qte module'!S22=1,1,IF('Qte module'!S23=1,"A",0))</f>
        <v>0</v>
      </c>
      <c r="T22" s="50">
        <f>IF('Qte module'!T22=1,1,IF('Qte module'!T23=1,"A",0))</f>
        <v>0</v>
      </c>
      <c r="U22" s="51">
        <f>IF('Qte module'!U22=1,1,IF('Qte module'!U23=1,"A",0))</f>
        <v>0</v>
      </c>
      <c r="V22" s="51">
        <f>IF('Qte module'!V22=1,1,IF('Qte module'!V23=1,"A",0))</f>
        <v>0</v>
      </c>
      <c r="W22" s="51">
        <f>IF('Qte module'!W22=1,1,IF('Qte module'!W23=1,"A",0))</f>
        <v>0</v>
      </c>
      <c r="X22" s="51">
        <f>IF('Qte module'!X22=1,1,IF('Qte module'!X23=1,"A",0))</f>
        <v>0</v>
      </c>
      <c r="Y22" s="51">
        <f>IF('Qte module'!Y22=1,1,IF('Qte module'!Y23=1,"A",0))</f>
        <v>0</v>
      </c>
      <c r="Z22" s="51">
        <f>IF('Qte module'!Z22=1,1,IF('Qte module'!Z23=1,"A",0))</f>
        <v>0</v>
      </c>
      <c r="AA22" s="51">
        <f>IF('Qte module'!AA22=1,1,IF('Qte module'!AA23=1,"A",0))</f>
        <v>0</v>
      </c>
      <c r="AB22" s="51">
        <f>IF('Qte module'!AB22=1,1,IF('Qte module'!AB23=1,"A",0))</f>
        <v>0</v>
      </c>
      <c r="AC22" s="51">
        <f>IF('Qte module'!AC22=1,1,IF('Qte module'!AC23=1,"A",0))</f>
        <v>0</v>
      </c>
      <c r="AD22" s="51">
        <f>IF('Qte module'!AD22=1,1,IF('Qte module'!AD23=1,"A",0))</f>
        <v>0</v>
      </c>
      <c r="AE22" s="51">
        <f>IF('Qte module'!AE22=1,1,IF('Qte module'!AE23=1,"A",0))</f>
        <v>0</v>
      </c>
      <c r="AF22" s="51">
        <f>IF('Qte module'!AF22=1,1,IF('Qte module'!AF23=1,"A",0))</f>
        <v>0</v>
      </c>
      <c r="AG22" s="52">
        <f>IF('Qte module'!AG22=1,1,IF('Qte module'!AG23=1,"A",0))</f>
        <v>0</v>
      </c>
      <c r="AH22" s="5">
        <f>IF('Qte module'!AH22=1,1,IF('Qte module'!AH23=1,"A",0))</f>
        <v>0</v>
      </c>
      <c r="AI22" s="9"/>
      <c r="AJ22" s="4">
        <f>IF('Qte module'!AJ22=1,1,IF('Qte module'!AJ23=1,"A",0))</f>
        <v>0</v>
      </c>
      <c r="AK22" s="50">
        <f>IF('Qte module'!AK22=1,1,IF('Qte module'!AK23=1,"A",0))</f>
        <v>0</v>
      </c>
      <c r="AL22" s="51">
        <f>IF('Qte module'!AL22=1,1,IF('Qte module'!AL23=1,"A",0))</f>
        <v>0</v>
      </c>
      <c r="AM22" s="51">
        <f>IF('Qte module'!AM22=1,1,IF('Qte module'!AM23=1,"A",0))</f>
        <v>0</v>
      </c>
      <c r="AN22" s="51">
        <f>IF('Qte module'!AN22=1,1,IF('Qte module'!AN23=1,"A",0))</f>
        <v>0</v>
      </c>
      <c r="AO22" s="51">
        <f>IF('Qte module'!AO22=1,1,IF('Qte module'!AO23=1,"A",0))</f>
        <v>0</v>
      </c>
      <c r="AP22" s="51">
        <f>IF('Qte module'!AP22=1,1,IF('Qte module'!AP23=1,"A",0))</f>
        <v>0</v>
      </c>
      <c r="AQ22" s="51">
        <f>IF('Qte module'!AQ22=1,1,IF('Qte module'!AQ23=1,"A",0))</f>
        <v>0</v>
      </c>
      <c r="AR22" s="51">
        <f>IF('Qte module'!AR22=1,1,IF('Qte module'!AR23=1,"A",0))</f>
        <v>0</v>
      </c>
      <c r="AS22" s="51">
        <f>IF('Qte module'!AS22=1,1,IF('Qte module'!AS23=1,"A",0))</f>
        <v>0</v>
      </c>
      <c r="AT22" s="51">
        <f>IF('Qte module'!AT22=1,1,IF('Qte module'!AT23=1,"A",0))</f>
        <v>0</v>
      </c>
      <c r="AU22" s="51">
        <f>IF('Qte module'!AU22=1,1,IF('Qte module'!AU23=1,"A",0))</f>
        <v>0</v>
      </c>
      <c r="AV22" s="51">
        <f>IF('Qte module'!AV22=1,1,IF('Qte module'!AV23=1,"A",0))</f>
        <v>0</v>
      </c>
      <c r="AW22" s="51">
        <f>IF('Qte module'!AW22=1,1,IF('Qte module'!AW23=1,"A",0))</f>
        <v>0</v>
      </c>
      <c r="AX22" s="52">
        <f>IF('Qte module'!AX22=1,1,IF('Qte module'!AX23=1,"A",0))</f>
        <v>0</v>
      </c>
      <c r="AY22" s="5">
        <f>IF('Qte module'!AY22=1,1,IF('Qte module'!AY23=1,"A",0))</f>
        <v>0</v>
      </c>
      <c r="AZ22" s="9"/>
      <c r="BA22" s="4">
        <f>IF('Qte module'!BA22=1,1,IF('Qte module'!BA23=1,"A",0))</f>
        <v>0</v>
      </c>
      <c r="BB22" s="50">
        <f>IF('Qte module'!BB22=1,1,IF('Qte module'!BB23=1,"A",0))</f>
        <v>0</v>
      </c>
      <c r="BC22" s="51">
        <f>IF('Qte module'!BC22=1,1,IF('Qte module'!BC23=1,"A",0))</f>
        <v>0</v>
      </c>
      <c r="BD22" s="51">
        <f>IF('Qte module'!BD22=1,1,IF('Qte module'!BD23=1,"A",0))</f>
        <v>0</v>
      </c>
      <c r="BE22" s="51">
        <f>IF('Qte module'!BE22=1,1,IF('Qte module'!BE23=1,"A",0))</f>
        <v>0</v>
      </c>
      <c r="BF22" s="51">
        <f>IF('Qte module'!BF22=1,1,IF('Qte module'!BF23=1,"A",0))</f>
        <v>0</v>
      </c>
      <c r="BG22" s="51">
        <f>IF('Qte module'!BG22=1,1,IF('Qte module'!BG23=1,"A",0))</f>
        <v>0</v>
      </c>
      <c r="BH22" s="51">
        <f>IF('Qte module'!BH22=1,1,IF('Qte module'!BH23=1,"A",0))</f>
        <v>0</v>
      </c>
      <c r="BI22" s="51">
        <f>IF('Qte module'!BI22=1,1,IF('Qte module'!BI23=1,"A",0))</f>
        <v>0</v>
      </c>
      <c r="BJ22" s="51">
        <f>IF('Qte module'!BJ22=1,1,IF('Qte module'!BJ23=1,"A",0))</f>
        <v>0</v>
      </c>
      <c r="BK22" s="51">
        <f>IF('Qte module'!BK22=1,1,IF('Qte module'!BK23=1,"A",0))</f>
        <v>0</v>
      </c>
      <c r="BL22" s="51">
        <f>IF('Qte module'!BL22=1,1,IF('Qte module'!BL23=1,"A",0))</f>
        <v>0</v>
      </c>
      <c r="BM22" s="51">
        <f>IF('Qte module'!BM22=1,1,IF('Qte module'!BM23=1,"A",0))</f>
        <v>0</v>
      </c>
      <c r="BN22" s="51">
        <f>IF('Qte module'!BN22=1,1,IF('Qte module'!BN23=1,"A",0))</f>
        <v>0</v>
      </c>
      <c r="BO22" s="52">
        <f>IF('Qte module'!BO22=1,1,IF('Qte module'!BO23=1,"A",0))</f>
        <v>0</v>
      </c>
      <c r="BP22" s="5">
        <f>IF('Qte module'!BP22=1,1,IF('Qte module'!BP23=1,"A",0))</f>
        <v>0</v>
      </c>
    </row>
    <row r="23" spans="1:143" ht="21" customHeight="1" thickBot="1" x14ac:dyDescent="0.4">
      <c r="A23" s="9"/>
      <c r="B23" s="4">
        <f>IF('Qte module'!B23=1,1,IF('Qte module'!B24=1,"A",0))</f>
        <v>0</v>
      </c>
      <c r="C23" s="53">
        <f>IF('Qte module'!C23=1,1,IF('Qte module'!C24=1,"A",0))</f>
        <v>0</v>
      </c>
      <c r="D23" s="54">
        <f>IF('Qte module'!D23=1,1,IF('Qte module'!D24=1,"A",0))</f>
        <v>0</v>
      </c>
      <c r="E23" s="54">
        <f>IF('Qte module'!E23=1,1,IF('Qte module'!E24=1,"A",0))</f>
        <v>0</v>
      </c>
      <c r="F23" s="54">
        <f>IF('Qte module'!F23=1,1,IF('Qte module'!F24=1,"A",0))</f>
        <v>0</v>
      </c>
      <c r="G23" s="54">
        <f>IF('Qte module'!G23=1,1,IF('Qte module'!G24=1,"A",0))</f>
        <v>0</v>
      </c>
      <c r="H23" s="54">
        <f>IF('Qte module'!H23=1,1,IF('Qte module'!H24=1,"A",0))</f>
        <v>0</v>
      </c>
      <c r="I23" s="54">
        <f>IF('Qte module'!I23=1,1,IF('Qte module'!I24=1,"A",0))</f>
        <v>0</v>
      </c>
      <c r="J23" s="54">
        <f>IF('Qte module'!J23=1,1,IF('Qte module'!J24=1,"A",0))</f>
        <v>0</v>
      </c>
      <c r="K23" s="54">
        <f>IF('Qte module'!K23=1,1,IF('Qte module'!K24=1,"A",0))</f>
        <v>0</v>
      </c>
      <c r="L23" s="54">
        <f>IF('Qte module'!L23=1,1,IF('Qte module'!L24=1,"A",0))</f>
        <v>0</v>
      </c>
      <c r="M23" s="54">
        <f>IF('Qte module'!M23=1,1,IF('Qte module'!M24=1,"A",0))</f>
        <v>0</v>
      </c>
      <c r="N23" s="54">
        <f>IF('Qte module'!N23=1,1,IF('Qte module'!N24=1,"A",0))</f>
        <v>0</v>
      </c>
      <c r="O23" s="54">
        <f>IF('Qte module'!O23=1,1,IF('Qte module'!O24=1,"A",0))</f>
        <v>0</v>
      </c>
      <c r="P23" s="55">
        <f>IF('Qte module'!P23=1,1,IF('Qte module'!P24=1,"A",0))</f>
        <v>0</v>
      </c>
      <c r="Q23" s="5">
        <f>IF('Qte module'!Q23=1,1,IF('Qte module'!Q24=1,"A",0))</f>
        <v>0</v>
      </c>
      <c r="R23" s="9"/>
      <c r="S23" s="4">
        <f>IF('Qte module'!S23=1,1,IF('Qte module'!S24=1,"A",0))</f>
        <v>0</v>
      </c>
      <c r="T23" s="53">
        <f>IF('Qte module'!T23=1,1,IF('Qte module'!T24=1,"A",0))</f>
        <v>0</v>
      </c>
      <c r="U23" s="54">
        <f>IF('Qte module'!U23=1,1,IF('Qte module'!U24=1,"A",0))</f>
        <v>0</v>
      </c>
      <c r="V23" s="54">
        <f>IF('Qte module'!V23=1,1,IF('Qte module'!V24=1,"A",0))</f>
        <v>0</v>
      </c>
      <c r="W23" s="54">
        <f>IF('Qte module'!W23=1,1,IF('Qte module'!W24=1,"A",0))</f>
        <v>0</v>
      </c>
      <c r="X23" s="54">
        <f>IF('Qte module'!X23=1,1,IF('Qte module'!X24=1,"A",0))</f>
        <v>0</v>
      </c>
      <c r="Y23" s="54">
        <f>IF('Qte module'!Y23=1,1,IF('Qte module'!Y24=1,"A",0))</f>
        <v>0</v>
      </c>
      <c r="Z23" s="54">
        <f>IF('Qte module'!Z23=1,1,IF('Qte module'!Z24=1,"A",0))</f>
        <v>0</v>
      </c>
      <c r="AA23" s="54">
        <f>IF('Qte module'!AA23=1,1,IF('Qte module'!AA24=1,"A",0))</f>
        <v>0</v>
      </c>
      <c r="AB23" s="54">
        <f>IF('Qte module'!AB23=1,1,IF('Qte module'!AB24=1,"A",0))</f>
        <v>0</v>
      </c>
      <c r="AC23" s="54">
        <f>IF('Qte module'!AC23=1,1,IF('Qte module'!AC24=1,"A",0))</f>
        <v>0</v>
      </c>
      <c r="AD23" s="54">
        <f>IF('Qte module'!AD23=1,1,IF('Qte module'!AD24=1,"A",0))</f>
        <v>0</v>
      </c>
      <c r="AE23" s="54">
        <f>IF('Qte module'!AE23=1,1,IF('Qte module'!AE24=1,"A",0))</f>
        <v>0</v>
      </c>
      <c r="AF23" s="54">
        <f>IF('Qte module'!AF23=1,1,IF('Qte module'!AF24=1,"A",0))</f>
        <v>0</v>
      </c>
      <c r="AG23" s="55">
        <f>IF('Qte module'!AG23=1,1,IF('Qte module'!AG24=1,"A",0))</f>
        <v>0</v>
      </c>
      <c r="AH23" s="5">
        <f>IF('Qte module'!AH23=1,1,IF('Qte module'!AH24=1,"A",0))</f>
        <v>0</v>
      </c>
      <c r="AI23" s="9"/>
      <c r="AJ23" s="4">
        <f>IF('Qte module'!AJ23=1,1,IF('Qte module'!AJ24=1,"A",0))</f>
        <v>0</v>
      </c>
      <c r="AK23" s="53">
        <f>IF('Qte module'!AK23=1,1,IF('Qte module'!AK24=1,"A",0))</f>
        <v>0</v>
      </c>
      <c r="AL23" s="54">
        <f>IF('Qte module'!AL23=1,1,IF('Qte module'!AL24=1,"A",0))</f>
        <v>0</v>
      </c>
      <c r="AM23" s="54">
        <f>IF('Qte module'!AM23=1,1,IF('Qte module'!AM24=1,"A",0))</f>
        <v>0</v>
      </c>
      <c r="AN23" s="54">
        <f>IF('Qte module'!AN23=1,1,IF('Qte module'!AN24=1,"A",0))</f>
        <v>0</v>
      </c>
      <c r="AO23" s="54">
        <f>IF('Qte module'!AO23=1,1,IF('Qte module'!AO24=1,"A",0))</f>
        <v>0</v>
      </c>
      <c r="AP23" s="54">
        <f>IF('Qte module'!AP23=1,1,IF('Qte module'!AP24=1,"A",0))</f>
        <v>0</v>
      </c>
      <c r="AQ23" s="54">
        <f>IF('Qte module'!AQ23=1,1,IF('Qte module'!AQ24=1,"A",0))</f>
        <v>0</v>
      </c>
      <c r="AR23" s="54">
        <f>IF('Qte module'!AR23=1,1,IF('Qte module'!AR24=1,"A",0))</f>
        <v>0</v>
      </c>
      <c r="AS23" s="54">
        <f>IF('Qte module'!AS23=1,1,IF('Qte module'!AS24=1,"A",0))</f>
        <v>0</v>
      </c>
      <c r="AT23" s="54">
        <f>IF('Qte module'!AT23=1,1,IF('Qte module'!AT24=1,"A",0))</f>
        <v>0</v>
      </c>
      <c r="AU23" s="54">
        <f>IF('Qte module'!AU23=1,1,IF('Qte module'!AU24=1,"A",0))</f>
        <v>0</v>
      </c>
      <c r="AV23" s="54">
        <f>IF('Qte module'!AV23=1,1,IF('Qte module'!AV24=1,"A",0))</f>
        <v>0</v>
      </c>
      <c r="AW23" s="54">
        <f>IF('Qte module'!AW23=1,1,IF('Qte module'!AW24=1,"A",0))</f>
        <v>0</v>
      </c>
      <c r="AX23" s="55">
        <f>IF('Qte module'!AX23=1,1,IF('Qte module'!AX24=1,"A",0))</f>
        <v>0</v>
      </c>
      <c r="AY23" s="5">
        <f>IF('Qte module'!AY23=1,1,IF('Qte module'!AY24=1,"A",0))</f>
        <v>0</v>
      </c>
      <c r="AZ23" s="9"/>
      <c r="BA23" s="4">
        <f>IF('Qte module'!BA23=1,1,IF('Qte module'!BA24=1,"A",0))</f>
        <v>0</v>
      </c>
      <c r="BB23" s="53">
        <f>IF('Qte module'!BB23=1,1,IF('Qte module'!BB24=1,"A",0))</f>
        <v>0</v>
      </c>
      <c r="BC23" s="54">
        <f>IF('Qte module'!BC23=1,1,IF('Qte module'!BC24=1,"A",0))</f>
        <v>0</v>
      </c>
      <c r="BD23" s="54">
        <f>IF('Qte module'!BD23=1,1,IF('Qte module'!BD24=1,"A",0))</f>
        <v>0</v>
      </c>
      <c r="BE23" s="54">
        <f>IF('Qte module'!BE23=1,1,IF('Qte module'!BE24=1,"A",0))</f>
        <v>0</v>
      </c>
      <c r="BF23" s="54">
        <f>IF('Qte module'!BF23=1,1,IF('Qte module'!BF24=1,"A",0))</f>
        <v>0</v>
      </c>
      <c r="BG23" s="54">
        <f>IF('Qte module'!BG23=1,1,IF('Qte module'!BG24=1,"A",0))</f>
        <v>0</v>
      </c>
      <c r="BH23" s="54">
        <f>IF('Qte module'!BH23=1,1,IF('Qte module'!BH24=1,"A",0))</f>
        <v>0</v>
      </c>
      <c r="BI23" s="54">
        <f>IF('Qte module'!BI23=1,1,IF('Qte module'!BI24=1,"A",0))</f>
        <v>0</v>
      </c>
      <c r="BJ23" s="54">
        <f>IF('Qte module'!BJ23=1,1,IF('Qte module'!BJ24=1,"A",0))</f>
        <v>0</v>
      </c>
      <c r="BK23" s="54">
        <f>IF('Qte module'!BK23=1,1,IF('Qte module'!BK24=1,"A",0))</f>
        <v>0</v>
      </c>
      <c r="BL23" s="54">
        <f>IF('Qte module'!BL23=1,1,IF('Qte module'!BL24=1,"A",0))</f>
        <v>0</v>
      </c>
      <c r="BM23" s="54">
        <f>IF('Qte module'!BM23=1,1,IF('Qte module'!BM24=1,"A",0))</f>
        <v>0</v>
      </c>
      <c r="BN23" s="54">
        <f>IF('Qte module'!BN23=1,1,IF('Qte module'!BN24=1,"A",0))</f>
        <v>0</v>
      </c>
      <c r="BO23" s="55">
        <f>IF('Qte module'!BO23=1,1,IF('Qte module'!BO24=1,"A",0))</f>
        <v>0</v>
      </c>
      <c r="BP23" s="5">
        <f>IF('Qte module'!BP23=1,1,IF('Qte module'!BP24=1,"A",0))</f>
        <v>0</v>
      </c>
    </row>
    <row r="24" spans="1:143" ht="21" customHeight="1" thickBot="1" x14ac:dyDescent="0.4">
      <c r="A24" s="9"/>
      <c r="B24" s="6"/>
      <c r="C24" s="7">
        <f>IF('Qte module'!C24=1,1,IF('Qte module'!C25=1,"A",0))</f>
        <v>0</v>
      </c>
      <c r="D24" s="7">
        <f>IF('Qte module'!D24=1,1,IF('Qte module'!D25=1,"A",0))</f>
        <v>0</v>
      </c>
      <c r="E24" s="7">
        <f>IF('Qte module'!E24=1,1,IF('Qte module'!E25=1,"A",0))</f>
        <v>0</v>
      </c>
      <c r="F24" s="7">
        <f>IF('Qte module'!F24=1,1,IF('Qte module'!F25=1,"A",0))</f>
        <v>0</v>
      </c>
      <c r="G24" s="7">
        <f>IF('Qte module'!G24=1,1,IF('Qte module'!G25=1,"A",0))</f>
        <v>0</v>
      </c>
      <c r="H24" s="7">
        <f>IF('Qte module'!H24=1,1,IF('Qte module'!H25=1,"A",0))</f>
        <v>0</v>
      </c>
      <c r="I24" s="7">
        <f>IF('Qte module'!I24=1,1,IF('Qte module'!I25=1,"A",0))</f>
        <v>0</v>
      </c>
      <c r="J24" s="7">
        <f>IF('Qte module'!J24=1,1,IF('Qte module'!J25=1,"A",0))</f>
        <v>0</v>
      </c>
      <c r="K24" s="7">
        <f>IF('Qte module'!K24=1,1,IF('Qte module'!K25=1,"A",0))</f>
        <v>0</v>
      </c>
      <c r="L24" s="7">
        <f>IF('Qte module'!L24=1,1,IF('Qte module'!L25=1,"A",0))</f>
        <v>0</v>
      </c>
      <c r="M24" s="7">
        <f>IF('Qte module'!M24=1,1,IF('Qte module'!M25=1,"A",0))</f>
        <v>0</v>
      </c>
      <c r="N24" s="7">
        <f>IF('Qte module'!N24=1,1,IF('Qte module'!N25=1,"A",0))</f>
        <v>0</v>
      </c>
      <c r="O24" s="7">
        <f>IF('Qte module'!O24=1,1,IF('Qte module'!O25=1,"A",0))</f>
        <v>0</v>
      </c>
      <c r="P24" s="7">
        <f>IF('Qte module'!P24=1,1,IF('Qte module'!P25=1,"A",0))</f>
        <v>0</v>
      </c>
      <c r="Q24" s="8">
        <f>IF('Qte module'!Q24=1,1,IF('Qte module'!Q25=1,"A",0))</f>
        <v>0</v>
      </c>
      <c r="R24" s="9"/>
      <c r="S24" s="6"/>
      <c r="T24" s="7">
        <f>IF('Qte module'!T24=1,1,IF('Qte module'!T25=1,"A",0))</f>
        <v>0</v>
      </c>
      <c r="U24" s="7">
        <f>IF('Qte module'!U24=1,1,IF('Qte module'!U25=1,"A",0))</f>
        <v>0</v>
      </c>
      <c r="V24" s="7">
        <f>IF('Qte module'!V24=1,1,IF('Qte module'!V25=1,"A",0))</f>
        <v>0</v>
      </c>
      <c r="W24" s="7">
        <f>IF('Qte module'!W24=1,1,IF('Qte module'!W25=1,"A",0))</f>
        <v>0</v>
      </c>
      <c r="X24" s="7">
        <f>IF('Qte module'!X24=1,1,IF('Qte module'!X25=1,"A",0))</f>
        <v>0</v>
      </c>
      <c r="Y24" s="7">
        <f>IF('Qte module'!Y24=1,1,IF('Qte module'!Y25=1,"A",0))</f>
        <v>0</v>
      </c>
      <c r="Z24" s="7">
        <f>IF('Qte module'!Z24=1,1,IF('Qte module'!Z25=1,"A",0))</f>
        <v>0</v>
      </c>
      <c r="AA24" s="7">
        <f>IF('Qte module'!AA24=1,1,IF('Qte module'!AA25=1,"A",0))</f>
        <v>0</v>
      </c>
      <c r="AB24" s="7">
        <f>IF('Qte module'!AB24=1,1,IF('Qte module'!AB25=1,"A",0))</f>
        <v>0</v>
      </c>
      <c r="AC24" s="7">
        <f>IF('Qte module'!AC24=1,1,IF('Qte module'!AC25=1,"A",0))</f>
        <v>0</v>
      </c>
      <c r="AD24" s="7">
        <f>IF('Qte module'!AD24=1,1,IF('Qte module'!AD25=1,"A",0))</f>
        <v>0</v>
      </c>
      <c r="AE24" s="7">
        <f>IF('Qte module'!AE24=1,1,IF('Qte module'!AE25=1,"A",0))</f>
        <v>0</v>
      </c>
      <c r="AF24" s="7">
        <f>IF('Qte module'!AF24=1,1,IF('Qte module'!AF25=1,"A",0))</f>
        <v>0</v>
      </c>
      <c r="AG24" s="7">
        <f>IF('Qte module'!AG24=1,1,IF('Qte module'!AG25=1,"A",0))</f>
        <v>0</v>
      </c>
      <c r="AH24" s="8">
        <f>IF('Qte module'!AH24=1,1,IF('Qte module'!AH25=1,"A",0))</f>
        <v>0</v>
      </c>
      <c r="AI24" s="9"/>
      <c r="AJ24" s="6"/>
      <c r="AK24" s="7">
        <f>IF('Qte module'!AK24=1,1,IF('Qte module'!AK25=1,"A",0))</f>
        <v>0</v>
      </c>
      <c r="AL24" s="7">
        <f>IF('Qte module'!AL24=1,1,IF('Qte module'!AL25=1,"A",0))</f>
        <v>0</v>
      </c>
      <c r="AM24" s="7">
        <f>IF('Qte module'!AM24=1,1,IF('Qte module'!AM25=1,"A",0))</f>
        <v>0</v>
      </c>
      <c r="AN24" s="7">
        <f>IF('Qte module'!AN24=1,1,IF('Qte module'!AN25=1,"A",0))</f>
        <v>0</v>
      </c>
      <c r="AO24" s="7">
        <f>IF('Qte module'!AO24=1,1,IF('Qte module'!AO25=1,"A",0))</f>
        <v>0</v>
      </c>
      <c r="AP24" s="7">
        <f>IF('Qte module'!AP24=1,1,IF('Qte module'!AP25=1,"A",0))</f>
        <v>0</v>
      </c>
      <c r="AQ24" s="7">
        <f>IF('Qte module'!AQ24=1,1,IF('Qte module'!AQ25=1,"A",0))</f>
        <v>0</v>
      </c>
      <c r="AR24" s="7">
        <f>IF('Qte module'!AR24=1,1,IF('Qte module'!AR25=1,"A",0))</f>
        <v>0</v>
      </c>
      <c r="AS24" s="7">
        <f>IF('Qte module'!AS24=1,1,IF('Qte module'!AS25=1,"A",0))</f>
        <v>0</v>
      </c>
      <c r="AT24" s="7">
        <f>IF('Qte module'!AT24=1,1,IF('Qte module'!AT25=1,"A",0))</f>
        <v>0</v>
      </c>
      <c r="AU24" s="7">
        <f>IF('Qte module'!AU24=1,1,IF('Qte module'!AU25=1,"A",0))</f>
        <v>0</v>
      </c>
      <c r="AV24" s="7">
        <f>IF('Qte module'!AV24=1,1,IF('Qte module'!AV25=1,"A",0))</f>
        <v>0</v>
      </c>
      <c r="AW24" s="7">
        <f>IF('Qte module'!AW24=1,1,IF('Qte module'!AW25=1,"A",0))</f>
        <v>0</v>
      </c>
      <c r="AX24" s="7">
        <f>IF('Qte module'!AX24=1,1,IF('Qte module'!AX25=1,"A",0))</f>
        <v>0</v>
      </c>
      <c r="AY24" s="8">
        <f>IF('Qte module'!AY24=1,1,IF('Qte module'!AY25=1,"A",0))</f>
        <v>0</v>
      </c>
      <c r="AZ24" s="9"/>
      <c r="BA24" s="6"/>
      <c r="BB24" s="7">
        <f>IF('Qte module'!BB24=1,1,IF('Qte module'!BB25=1,"A",0))</f>
        <v>0</v>
      </c>
      <c r="BC24" s="7">
        <f>IF('Qte module'!BC24=1,1,IF('Qte module'!BC25=1,"A",0))</f>
        <v>0</v>
      </c>
      <c r="BD24" s="7">
        <f>IF('Qte module'!BD24=1,1,IF('Qte module'!BD25=1,"A",0))</f>
        <v>0</v>
      </c>
      <c r="BE24" s="7">
        <f>IF('Qte module'!BE24=1,1,IF('Qte module'!BE25=1,"A",0))</f>
        <v>0</v>
      </c>
      <c r="BF24" s="7">
        <f>IF('Qte module'!BF24=1,1,IF('Qte module'!BF25=1,"A",0))</f>
        <v>0</v>
      </c>
      <c r="BG24" s="7">
        <f>IF('Qte module'!BG24=1,1,IF('Qte module'!BG25=1,"A",0))</f>
        <v>0</v>
      </c>
      <c r="BH24" s="7">
        <f>IF('Qte module'!BH24=1,1,IF('Qte module'!BH25=1,"A",0))</f>
        <v>0</v>
      </c>
      <c r="BI24" s="7">
        <f>IF('Qte module'!BI24=1,1,IF('Qte module'!BI25=1,"A",0))</f>
        <v>0</v>
      </c>
      <c r="BJ24" s="7">
        <f>IF('Qte module'!BJ24=1,1,IF('Qte module'!BJ25=1,"A",0))</f>
        <v>0</v>
      </c>
      <c r="BK24" s="7">
        <f>IF('Qte module'!BK24=1,1,IF('Qte module'!BK25=1,"A",0))</f>
        <v>0</v>
      </c>
      <c r="BL24" s="7">
        <f>IF('Qte module'!BL24=1,1,IF('Qte module'!BL25=1,"A",0))</f>
        <v>0</v>
      </c>
      <c r="BM24" s="7">
        <f>IF('Qte module'!BM24=1,1,IF('Qte module'!BM25=1,"A",0))</f>
        <v>0</v>
      </c>
      <c r="BN24" s="7">
        <f>IF('Qte module'!BN24=1,1,IF('Qte module'!BN25=1,"A",0))</f>
        <v>0</v>
      </c>
      <c r="BO24" s="7">
        <f>IF('Qte module'!BO24=1,1,IF('Qte module'!BO25=1,"A",0))</f>
        <v>0</v>
      </c>
      <c r="BP24" s="8">
        <f>IF('Qte module'!BP24=1,1,IF('Qte module'!BP25=1,"A",0))</f>
        <v>0</v>
      </c>
    </row>
    <row r="25" spans="1:143" ht="21" customHeight="1" x14ac:dyDescent="0.35">
      <c r="A25" s="9"/>
      <c r="B25" s="9">
        <f>COUNTIF(B17:Q24,"A")</f>
        <v>0</v>
      </c>
      <c r="R25" s="9"/>
      <c r="S25" s="9">
        <f>COUNTIF(S17:AH24,"A")</f>
        <v>0</v>
      </c>
      <c r="AJ25" s="9">
        <f>COUNTIF(AJ17:AY24,"A")</f>
        <v>0</v>
      </c>
      <c r="BA25" s="9">
        <f>COUNTIF(BA17:BP24,"A")</f>
        <v>0</v>
      </c>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57" t="s">
        <v>36</v>
      </c>
      <c r="C28" s="357"/>
      <c r="D28" s="357"/>
      <c r="E28" s="357"/>
      <c r="F28" s="357"/>
      <c r="G28" s="357"/>
      <c r="H28" s="357"/>
      <c r="I28" s="357"/>
      <c r="J28" s="357"/>
      <c r="K28" s="357"/>
      <c r="L28" s="357"/>
      <c r="M28" s="357"/>
      <c r="N28" s="357"/>
      <c r="O28" s="357"/>
      <c r="P28" s="357"/>
      <c r="Q28" s="357"/>
    </row>
    <row r="29" spans="1:143" ht="21" customHeight="1" thickBot="1" x14ac:dyDescent="0.4">
      <c r="B29" s="158"/>
      <c r="C29" s="158"/>
      <c r="D29" s="158"/>
      <c r="E29" s="158"/>
      <c r="F29" s="158"/>
      <c r="G29" s="158"/>
      <c r="H29" s="158"/>
      <c r="I29" s="158"/>
      <c r="J29" s="158"/>
      <c r="K29" s="158"/>
      <c r="L29" s="158"/>
      <c r="M29" s="158"/>
      <c r="N29" s="158"/>
      <c r="O29" s="158"/>
      <c r="P29" s="158"/>
      <c r="Q29" s="158"/>
    </row>
    <row r="30" spans="1:143" ht="21" customHeight="1" thickBot="1" x14ac:dyDescent="0.4">
      <c r="B30" s="1">
        <f>IF('Qte module'!B30=1,1,IF('Qte module'!B31=1,"A",0))</f>
        <v>0</v>
      </c>
      <c r="C30" s="2">
        <f>IF('Qte module'!C30=1,1,IF('Qte module'!C31=1,"A",0))</f>
        <v>0</v>
      </c>
      <c r="D30" s="2">
        <f>IF('Qte module'!D30=1,1,IF('Qte module'!D31=1,"A",0))</f>
        <v>0</v>
      </c>
      <c r="E30" s="2">
        <f>IF('Qte module'!E30=1,1,IF('Qte module'!E31=1,"A",0))</f>
        <v>0</v>
      </c>
      <c r="F30" s="2">
        <f>IF('Qte module'!F30=1,1,IF('Qte module'!F31=1,"A",0))</f>
        <v>0</v>
      </c>
      <c r="G30" s="2">
        <f>IF('Qte module'!G30=1,1,IF('Qte module'!G31=1,"A",0))</f>
        <v>0</v>
      </c>
      <c r="H30" s="2">
        <f>IF('Qte module'!H30=1,1,IF('Qte module'!H31=1,"A",0))</f>
        <v>0</v>
      </c>
      <c r="I30" s="2">
        <f>IF('Qte module'!I30=1,1,IF('Qte module'!I31=1,"A",0))</f>
        <v>0</v>
      </c>
      <c r="J30" s="2">
        <f>IF('Qte module'!J30=1,1,IF('Qte module'!J31=1,"A",0))</f>
        <v>0</v>
      </c>
      <c r="K30" s="2">
        <f>IF('Qte module'!K30=1,1,IF('Qte module'!K31=1,"A",0))</f>
        <v>0</v>
      </c>
      <c r="L30" s="2">
        <f>IF('Qte module'!L30=1,1,IF('Qte module'!L31=1,"A",0))</f>
        <v>0</v>
      </c>
      <c r="M30" s="2">
        <f>IF('Qte module'!M30=1,1,IF('Qte module'!M31=1,"A",0))</f>
        <v>0</v>
      </c>
      <c r="N30" s="2">
        <f>IF('Qte module'!N30=1,1,IF('Qte module'!N31=1,"A",0))</f>
        <v>0</v>
      </c>
      <c r="O30" s="2">
        <f>IF('Qte module'!O30=1,1,IF('Qte module'!O31=1,"A",0))</f>
        <v>0</v>
      </c>
      <c r="P30" s="2">
        <f>IF('Qte module'!P30=1,1,IF('Qte module'!P31=1,"A",0))</f>
        <v>0</v>
      </c>
      <c r="Q30" s="2">
        <f>IF('Qte module'!Q30=1,1,IF('Qte module'!Q31=1,"A",0))</f>
        <v>0</v>
      </c>
      <c r="R30" s="2">
        <f>IF('Qte module'!R30=1,1,IF('Qte module'!R31=1,"A",0))</f>
        <v>0</v>
      </c>
      <c r="S30" s="2">
        <f>IF('Qte module'!S30=1,1,IF('Qte module'!S31=1,"A",0))</f>
        <v>0</v>
      </c>
      <c r="T30" s="2">
        <f>IF('Qte module'!T30=1,1,IF('Qte module'!T31=1,"A",0))</f>
        <v>0</v>
      </c>
      <c r="U30" s="2">
        <f>IF('Qte module'!U30=1,1,IF('Qte module'!U31=1,"A",0))</f>
        <v>0</v>
      </c>
      <c r="V30" s="2">
        <f>IF('Qte module'!V30=1,1,IF('Qte module'!V31=1,"A",0))</f>
        <v>0</v>
      </c>
      <c r="W30" s="2">
        <f>IF('Qte module'!W30=1,1,IF('Qte module'!W31=1,"A",0))</f>
        <v>0</v>
      </c>
      <c r="X30" s="2">
        <f>IF('Qte module'!X30=1,1,IF('Qte module'!X31=1,"A",0))</f>
        <v>0</v>
      </c>
      <c r="Y30" s="2">
        <f>IF('Qte module'!Y30=1,1,IF('Qte module'!Y31=1,"A",0))</f>
        <v>0</v>
      </c>
      <c r="Z30" s="2">
        <f>IF('Qte module'!Z30=1,1,IF('Qte module'!Z31=1,"A",0))</f>
        <v>0</v>
      </c>
      <c r="AA30" s="2">
        <f>IF('Qte module'!AA30=1,1,IF('Qte module'!AA31=1,"A",0))</f>
        <v>0</v>
      </c>
      <c r="AB30" s="2">
        <f>IF('Qte module'!AB30=1,1,IF('Qte module'!AB31=1,"A",0))</f>
        <v>0</v>
      </c>
      <c r="AC30" s="2">
        <f>IF('Qte module'!AC30=1,1,IF('Qte module'!AC31=1,"A",0))</f>
        <v>0</v>
      </c>
      <c r="AD30" s="2">
        <f>IF('Qte module'!AD30=1,1,IF('Qte module'!AD31=1,"A",0))</f>
        <v>0</v>
      </c>
      <c r="AE30" s="2">
        <f>IF('Qte module'!AE30=1,1,IF('Qte module'!AE31=1,"A",0))</f>
        <v>0</v>
      </c>
      <c r="AF30" s="2">
        <f>IF('Qte module'!AF30=1,1,IF('Qte module'!AF31=1,"A",0))</f>
        <v>0</v>
      </c>
      <c r="AG30" s="2">
        <f>IF('Qte module'!AG30=1,1,IF('Qte module'!AG31=1,"A",0))</f>
        <v>0</v>
      </c>
      <c r="AH30" s="2">
        <f>IF('Qte module'!AH30=1,1,IF('Qte module'!AH31=1,"A",0))</f>
        <v>0</v>
      </c>
      <c r="AI30" s="2">
        <f>IF('Qte module'!AI30=1,1,IF('Qte module'!AI31=1,"A",0))</f>
        <v>0</v>
      </c>
      <c r="AJ30" s="2">
        <f>IF('Qte module'!AJ30=1,1,IF('Qte module'!AJ31=1,"A",0))</f>
        <v>0</v>
      </c>
      <c r="AK30" s="2">
        <f>IF('Qte module'!AK30=1,1,IF('Qte module'!AK31=1,"A",0))</f>
        <v>0</v>
      </c>
      <c r="AL30" s="2">
        <f>IF('Qte module'!AL30=1,1,IF('Qte module'!AL31=1,"A",0))</f>
        <v>0</v>
      </c>
      <c r="AM30" s="2">
        <f>IF('Qte module'!AM30=1,1,IF('Qte module'!AM31=1,"A",0))</f>
        <v>0</v>
      </c>
      <c r="AN30" s="2">
        <f>IF('Qte module'!AN30=1,1,IF('Qte module'!AN31=1,"A",0))</f>
        <v>0</v>
      </c>
      <c r="AO30" s="2">
        <f>IF('Qte module'!AO30=1,1,IF('Qte module'!AO31=1,"A",0))</f>
        <v>0</v>
      </c>
      <c r="AP30" s="2">
        <f>IF('Qte module'!AP30=1,1,IF('Qte module'!AP31=1,"A",0))</f>
        <v>0</v>
      </c>
      <c r="AQ30" s="2">
        <f>IF('Qte module'!AQ30=1,1,IF('Qte module'!AQ31=1,"A",0))</f>
        <v>0</v>
      </c>
      <c r="AR30" s="2">
        <f>IF('Qte module'!AR30=1,1,IF('Qte module'!AR31=1,"A",0))</f>
        <v>0</v>
      </c>
      <c r="AS30" s="2">
        <f>IF('Qte module'!AS30=1,1,IF('Qte module'!AS31=1,"A",0))</f>
        <v>0</v>
      </c>
      <c r="AT30" s="2">
        <f>IF('Qte module'!AT30=1,1,IF('Qte module'!AT31=1,"A",0))</f>
        <v>0</v>
      </c>
      <c r="AU30" s="2">
        <f>IF('Qte module'!AU30=1,1,IF('Qte module'!AU31=1,"A",0))</f>
        <v>0</v>
      </c>
      <c r="AV30" s="2">
        <f>IF('Qte module'!AV30=1,1,IF('Qte module'!AV31=1,"A",0))</f>
        <v>0</v>
      </c>
      <c r="AW30" s="2">
        <f>IF('Qte module'!AW30=1,1,IF('Qte module'!AW31=1,"A",0))</f>
        <v>0</v>
      </c>
      <c r="AX30" s="2">
        <f>IF('Qte module'!AX30=1,1,IF('Qte module'!AX31=1,"A",0))</f>
        <v>0</v>
      </c>
      <c r="AY30" s="2">
        <f>IF('Qte module'!AY30=1,1,IF('Qte module'!AY31=1,"A",0))</f>
        <v>0</v>
      </c>
      <c r="AZ30" s="2">
        <f>IF('Qte module'!AZ30=1,1,IF('Qte module'!AZ31=1,"A",0))</f>
        <v>0</v>
      </c>
      <c r="BA30" s="2">
        <f>IF('Qte module'!BA30=1,1,IF('Qte module'!BA31=1,"A",0))</f>
        <v>0</v>
      </c>
      <c r="BB30" s="2">
        <f>IF('Qte module'!BB30=1,1,IF('Qte module'!BB31=1,"A",0))</f>
        <v>0</v>
      </c>
      <c r="BC30" s="2">
        <f>IF('Qte module'!BC30=1,1,IF('Qte module'!BC31=1,"A",0))</f>
        <v>0</v>
      </c>
      <c r="BD30" s="2">
        <f>IF('Qte module'!BD30=1,1,IF('Qte module'!BD31=1,"A",0))</f>
        <v>0</v>
      </c>
      <c r="BE30" s="2">
        <f>IF('Qte module'!BE30=1,1,IF('Qte module'!BE31=1,"A",0))</f>
        <v>0</v>
      </c>
      <c r="BF30" s="2">
        <f>IF('Qte module'!BF30=1,1,IF('Qte module'!BF31=1,"A",0))</f>
        <v>0</v>
      </c>
      <c r="BG30" s="2">
        <f>IF('Qte module'!BG30=1,1,IF('Qte module'!BG31=1,"A",0))</f>
        <v>0</v>
      </c>
      <c r="BH30" s="2">
        <f>IF('Qte module'!BH30=1,1,IF('Qte module'!BH31=1,"A",0))</f>
        <v>0</v>
      </c>
      <c r="BI30" s="2">
        <f>IF('Qte module'!BI30=1,1,IF('Qte module'!BI31=1,"A",0))</f>
        <v>0</v>
      </c>
      <c r="BJ30" s="2">
        <f>IF('Qte module'!BJ30=1,1,IF('Qte module'!BJ31=1,"A",0))</f>
        <v>0</v>
      </c>
      <c r="BK30" s="2">
        <f>IF('Qte module'!BK30=1,1,IF('Qte module'!BK31=1,"A",0))</f>
        <v>0</v>
      </c>
      <c r="BL30" s="2">
        <f>IF('Qte module'!BL30=1,1,IF('Qte module'!BL31=1,"A",0))</f>
        <v>0</v>
      </c>
      <c r="BM30" s="2">
        <f>IF('Qte module'!BM30=1,1,IF('Qte module'!BM31=1,"A",0))</f>
        <v>0</v>
      </c>
      <c r="BN30" s="2">
        <f>IF('Qte module'!BN30=1,1,IF('Qte module'!BN31=1,"A",0))</f>
        <v>0</v>
      </c>
      <c r="BO30" s="2">
        <f>IF('Qte module'!BO30=1,1,IF('Qte module'!BO31=1,"A",0))</f>
        <v>0</v>
      </c>
      <c r="BP30" s="2">
        <f>IF('Qte module'!BP30=1,1,IF('Qte module'!BP31=1,"A",0))</f>
        <v>0</v>
      </c>
      <c r="BQ30" s="2">
        <f>IF('Qte module'!BQ30=1,1,IF('Qte module'!BQ31=1,"A",0))</f>
        <v>0</v>
      </c>
      <c r="BR30" s="2">
        <f>IF('Qte module'!BR30=1,1,IF('Qte module'!BR31=1,"A",0))</f>
        <v>0</v>
      </c>
      <c r="BS30" s="2">
        <f>IF('Qte module'!BS30=1,1,IF('Qte module'!BS31=1,"A",0))</f>
        <v>0</v>
      </c>
      <c r="BT30" s="2">
        <f>IF('Qte module'!BT30=1,1,IF('Qte module'!BT31=1,"A",0))</f>
        <v>0</v>
      </c>
      <c r="BU30" s="2">
        <f>IF('Qte module'!BU30=1,1,IF('Qte module'!BU31=1,"A",0))</f>
        <v>0</v>
      </c>
      <c r="BV30" s="2">
        <f>IF('Qte module'!BV30=1,1,IF('Qte module'!BV31=1,"A",0))</f>
        <v>0</v>
      </c>
      <c r="BW30" s="2">
        <f>IF('Qte module'!BW30=1,1,IF('Qte module'!BW31=1,"A",0))</f>
        <v>0</v>
      </c>
      <c r="BX30" s="2">
        <f>IF('Qte module'!BX30=1,1,IF('Qte module'!BX31=1,"A",0))</f>
        <v>0</v>
      </c>
      <c r="BY30" s="2">
        <f>IF('Qte module'!BY30=1,1,IF('Qte module'!BY31=1,"A",0))</f>
        <v>0</v>
      </c>
      <c r="BZ30" s="2">
        <f>IF('Qte module'!BZ30=1,1,IF('Qte module'!BZ31=1,"A",0))</f>
        <v>0</v>
      </c>
      <c r="CA30" s="2">
        <f>IF('Qte module'!CA30=1,1,IF('Qte module'!CA31=1,"A",0))</f>
        <v>0</v>
      </c>
      <c r="CB30" s="2">
        <f>IF('Qte module'!CB30=1,1,IF('Qte module'!CB31=1,"A",0))</f>
        <v>0</v>
      </c>
      <c r="CC30" s="2">
        <f>IF('Qte module'!CC30=1,1,IF('Qte module'!CC31=1,"A",0))</f>
        <v>0</v>
      </c>
      <c r="CD30" s="2">
        <f>IF('Qte module'!CD30=1,1,IF('Qte module'!CD31=1,"A",0))</f>
        <v>0</v>
      </c>
      <c r="CE30" s="2">
        <f>IF('Qte module'!CE30=1,1,IF('Qte module'!CE31=1,"A",0))</f>
        <v>0</v>
      </c>
      <c r="CF30" s="2">
        <f>IF('Qte module'!CF30=1,1,IF('Qte module'!CF31=1,"A",0))</f>
        <v>0</v>
      </c>
      <c r="CG30" s="2">
        <f>IF('Qte module'!CG30=1,1,IF('Qte module'!CG31=1,"A",0))</f>
        <v>0</v>
      </c>
      <c r="CH30" s="2">
        <f>IF('Qte module'!CH30=1,1,IF('Qte module'!CH31=1,"A",0))</f>
        <v>0</v>
      </c>
      <c r="CI30" s="2">
        <f>IF('Qte module'!CI30=1,1,IF('Qte module'!CI31=1,"A",0))</f>
        <v>0</v>
      </c>
      <c r="CJ30" s="2">
        <f>IF('Qte module'!CJ30=1,1,IF('Qte module'!CJ31=1,"A",0))</f>
        <v>0</v>
      </c>
      <c r="CK30" s="2">
        <f>IF('Qte module'!CK30=1,1,IF('Qte module'!CK31=1,"A",0))</f>
        <v>0</v>
      </c>
      <c r="CL30" s="2">
        <f>IF('Qte module'!CL30=1,1,IF('Qte module'!CL31=1,"A",0))</f>
        <v>0</v>
      </c>
      <c r="CM30" s="2">
        <f>IF('Qte module'!CM30=1,1,IF('Qte module'!CM31=1,"A",0))</f>
        <v>0</v>
      </c>
      <c r="CN30" s="2">
        <f>IF('Qte module'!CN30=1,1,IF('Qte module'!CN31=1,"A",0))</f>
        <v>0</v>
      </c>
      <c r="CO30" s="2">
        <f>IF('Qte module'!CO30=1,1,IF('Qte module'!CO31=1,"A",0))</f>
        <v>0</v>
      </c>
      <c r="CP30" s="2">
        <f>IF('Qte module'!CP30=1,1,IF('Qte module'!CP31=1,"A",0))</f>
        <v>0</v>
      </c>
      <c r="CQ30" s="2">
        <f>IF('Qte module'!CQ30=1,1,IF('Qte module'!CQ31=1,"A",0))</f>
        <v>0</v>
      </c>
      <c r="CR30" s="2">
        <f>IF('Qte module'!CR30=1,1,IF('Qte module'!CR31=1,"A",0))</f>
        <v>0</v>
      </c>
      <c r="CS30" s="2">
        <f>IF('Qte module'!CS30=1,1,IF('Qte module'!CS31=1,"A",0))</f>
        <v>0</v>
      </c>
      <c r="CT30" s="2">
        <f>IF('Qte module'!CT30=1,1,IF('Qte module'!CT31=1,"A",0))</f>
        <v>0</v>
      </c>
      <c r="CU30" s="2">
        <f>IF('Qte module'!CU30=1,1,IF('Qte module'!CU31=1,"A",0))</f>
        <v>0</v>
      </c>
      <c r="CV30" s="2">
        <f>IF('Qte module'!CV30=1,1,IF('Qte module'!CV31=1,"A",0))</f>
        <v>0</v>
      </c>
      <c r="CW30" s="2">
        <f>IF('Qte module'!CW30=1,1,IF('Qte module'!CW31=1,"A",0))</f>
        <v>0</v>
      </c>
      <c r="CX30" s="2">
        <f>IF('Qte module'!CX30=1,1,IF('Qte module'!CX31=1,"A",0))</f>
        <v>0</v>
      </c>
      <c r="CY30" s="2">
        <f>IF('Qte module'!CY30=1,1,IF('Qte module'!CY31=1,"A",0))</f>
        <v>0</v>
      </c>
      <c r="CZ30" s="2">
        <f>IF('Qte module'!CZ30=1,1,IF('Qte module'!CZ31=1,"A",0))</f>
        <v>0</v>
      </c>
      <c r="DA30" s="2">
        <f>IF('Qte module'!DA30=1,1,IF('Qte module'!DA31=1,"A",0))</f>
        <v>0</v>
      </c>
      <c r="DB30" s="2">
        <f>IF('Qte module'!DB30=1,1,IF('Qte module'!DB31=1,"A",0))</f>
        <v>0</v>
      </c>
      <c r="DC30" s="2">
        <f>IF('Qte module'!DC30=1,1,IF('Qte module'!DC31=1,"A",0))</f>
        <v>0</v>
      </c>
      <c r="DD30" s="2">
        <f>IF('Qte module'!DD30=1,1,IF('Qte module'!DD31=1,"A",0))</f>
        <v>0</v>
      </c>
      <c r="DE30" s="3">
        <f>IF('Qte module'!DE30=1,1,IF('Qte module'!DE31=1,"A",0))</f>
        <v>0</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f>IF('Qte module'!B31=1,1,IF('Qte module'!B32=1,"A",0))</f>
        <v>0</v>
      </c>
      <c r="C31" s="47">
        <f>IF('Qte module'!C31=1,1,IF('Qte module'!C32=1,"A",0))</f>
        <v>0</v>
      </c>
      <c r="D31" s="48">
        <f>IF('Qte module'!D31=1,1,IF('Qte module'!D32=1,"A",0))</f>
        <v>0</v>
      </c>
      <c r="E31" s="48">
        <f>IF('Qte module'!E31=1,1,IF('Qte module'!E32=1,"A",0))</f>
        <v>0</v>
      </c>
      <c r="F31" s="48">
        <f>IF('Qte module'!F31=1,1,IF('Qte module'!F32=1,"A",0))</f>
        <v>0</v>
      </c>
      <c r="G31" s="48">
        <f>IF('Qte module'!G31=1,1,IF('Qte module'!G32=1,"A",0))</f>
        <v>0</v>
      </c>
      <c r="H31" s="48">
        <f>IF('Qte module'!H31=1,1,IF('Qte module'!H32=1,"A",0))</f>
        <v>0</v>
      </c>
      <c r="I31" s="48">
        <f>IF('Qte module'!I31=1,1,IF('Qte module'!I32=1,"A",0))</f>
        <v>0</v>
      </c>
      <c r="J31" s="48">
        <f>IF('Qte module'!J31=1,1,IF('Qte module'!J32=1,"A",0))</f>
        <v>0</v>
      </c>
      <c r="K31" s="48">
        <f>IF('Qte module'!K31=1,1,IF('Qte module'!K32=1,"A",0))</f>
        <v>0</v>
      </c>
      <c r="L31" s="48">
        <f>IF('Qte module'!L31=1,1,IF('Qte module'!L32=1,"A",0))</f>
        <v>0</v>
      </c>
      <c r="M31" s="48">
        <f>IF('Qte module'!M31=1,1,IF('Qte module'!M32=1,"A",0))</f>
        <v>0</v>
      </c>
      <c r="N31" s="48">
        <f>IF('Qte module'!N31=1,1,IF('Qte module'!N32=1,"A",0))</f>
        <v>0</v>
      </c>
      <c r="O31" s="48">
        <f>IF('Qte module'!O31=1,1,IF('Qte module'!O32=1,"A",0))</f>
        <v>0</v>
      </c>
      <c r="P31" s="48">
        <f>IF('Qte module'!P31=1,1,IF('Qte module'!P32=1,"A",0))</f>
        <v>0</v>
      </c>
      <c r="Q31" s="48">
        <f>IF('Qte module'!Q31=1,1,IF('Qte module'!Q32=1,"A",0))</f>
        <v>0</v>
      </c>
      <c r="R31" s="48">
        <f>IF('Qte module'!R31=1,1,IF('Qte module'!R32=1,"A",0))</f>
        <v>0</v>
      </c>
      <c r="S31" s="48">
        <f>IF('Qte module'!S31=1,1,IF('Qte module'!S32=1,"A",0))</f>
        <v>0</v>
      </c>
      <c r="T31" s="48">
        <f>IF('Qte module'!T31=1,1,IF('Qte module'!T32=1,"A",0))</f>
        <v>0</v>
      </c>
      <c r="U31" s="48">
        <f>IF('Qte module'!U31=1,1,IF('Qte module'!U32=1,"A",0))</f>
        <v>0</v>
      </c>
      <c r="V31" s="48">
        <f>IF('Qte module'!V31=1,1,IF('Qte module'!V32=1,"A",0))</f>
        <v>0</v>
      </c>
      <c r="W31" s="48">
        <f>IF('Qte module'!W31=1,1,IF('Qte module'!W32=1,"A",0))</f>
        <v>0</v>
      </c>
      <c r="X31" s="48">
        <f>IF('Qte module'!X31=1,1,IF('Qte module'!X32=1,"A",0))</f>
        <v>0</v>
      </c>
      <c r="Y31" s="48">
        <f>IF('Qte module'!Y31=1,1,IF('Qte module'!Y32=1,"A",0))</f>
        <v>0</v>
      </c>
      <c r="Z31" s="48">
        <f>IF('Qte module'!Z31=1,1,IF('Qte module'!Z32=1,"A",0))</f>
        <v>0</v>
      </c>
      <c r="AA31" s="48">
        <f>IF('Qte module'!AA31=1,1,IF('Qte module'!AA32=1,"A",0))</f>
        <v>0</v>
      </c>
      <c r="AB31" s="48">
        <f>IF('Qte module'!AB31=1,1,IF('Qte module'!AB32=1,"A",0))</f>
        <v>0</v>
      </c>
      <c r="AC31" s="48">
        <f>IF('Qte module'!AC31=1,1,IF('Qte module'!AC32=1,"A",0))</f>
        <v>0</v>
      </c>
      <c r="AD31" s="48">
        <f>IF('Qte module'!AD31=1,1,IF('Qte module'!AD32=1,"A",0))</f>
        <v>0</v>
      </c>
      <c r="AE31" s="48">
        <f>IF('Qte module'!AE31=1,1,IF('Qte module'!AE32=1,"A",0))</f>
        <v>0</v>
      </c>
      <c r="AF31" s="48">
        <f>IF('Qte module'!AF31=1,1,IF('Qte module'!AF32=1,"A",0))</f>
        <v>0</v>
      </c>
      <c r="AG31" s="48">
        <f>IF('Qte module'!AG31=1,1,IF('Qte module'!AG32=1,"A",0))</f>
        <v>0</v>
      </c>
      <c r="AH31" s="48">
        <f>IF('Qte module'!AH31=1,1,IF('Qte module'!AH32=1,"A",0))</f>
        <v>0</v>
      </c>
      <c r="AI31" s="48">
        <f>IF('Qte module'!AI31=1,1,IF('Qte module'!AI32=1,"A",0))</f>
        <v>0</v>
      </c>
      <c r="AJ31" s="48">
        <f>IF('Qte module'!AJ31=1,1,IF('Qte module'!AJ32=1,"A",0))</f>
        <v>0</v>
      </c>
      <c r="AK31" s="48">
        <f>IF('Qte module'!AK31=1,1,IF('Qte module'!AK32=1,"A",0))</f>
        <v>0</v>
      </c>
      <c r="AL31" s="48">
        <f>IF('Qte module'!AL31=1,1,IF('Qte module'!AL32=1,"A",0))</f>
        <v>0</v>
      </c>
      <c r="AM31" s="48">
        <f>IF('Qte module'!AM31=1,1,IF('Qte module'!AM32=1,"A",0))</f>
        <v>0</v>
      </c>
      <c r="AN31" s="48">
        <f>IF('Qte module'!AN31=1,1,IF('Qte module'!AN32=1,"A",0))</f>
        <v>0</v>
      </c>
      <c r="AO31" s="48">
        <f>IF('Qte module'!AO31=1,1,IF('Qte module'!AO32=1,"A",0))</f>
        <v>0</v>
      </c>
      <c r="AP31" s="48">
        <f>IF('Qte module'!AP31=1,1,IF('Qte module'!AP32=1,"A",0))</f>
        <v>0</v>
      </c>
      <c r="AQ31" s="48">
        <f>IF('Qte module'!AQ31=1,1,IF('Qte module'!AQ32=1,"A",0))</f>
        <v>0</v>
      </c>
      <c r="AR31" s="48">
        <f>IF('Qte module'!AR31=1,1,IF('Qte module'!AR32=1,"A",0))</f>
        <v>0</v>
      </c>
      <c r="AS31" s="48">
        <f>IF('Qte module'!AS31=1,1,IF('Qte module'!AS32=1,"A",0))</f>
        <v>0</v>
      </c>
      <c r="AT31" s="48">
        <f>IF('Qte module'!AT31=1,1,IF('Qte module'!AT32=1,"A",0))</f>
        <v>0</v>
      </c>
      <c r="AU31" s="48">
        <f>IF('Qte module'!AU31=1,1,IF('Qte module'!AU32=1,"A",0))</f>
        <v>0</v>
      </c>
      <c r="AV31" s="48">
        <f>IF('Qte module'!AV31=1,1,IF('Qte module'!AV32=1,"A",0))</f>
        <v>0</v>
      </c>
      <c r="AW31" s="48">
        <f>IF('Qte module'!AW31=1,1,IF('Qte module'!AW32=1,"A",0))</f>
        <v>0</v>
      </c>
      <c r="AX31" s="48">
        <f>IF('Qte module'!AX31=1,1,IF('Qte module'!AX32=1,"A",0))</f>
        <v>0</v>
      </c>
      <c r="AY31" s="48">
        <f>IF('Qte module'!AY31=1,1,IF('Qte module'!AY32=1,"A",0))</f>
        <v>0</v>
      </c>
      <c r="AZ31" s="48">
        <f>IF('Qte module'!AZ31=1,1,IF('Qte module'!AZ32=1,"A",0))</f>
        <v>0</v>
      </c>
      <c r="BA31" s="48">
        <f>IF('Qte module'!BA31=1,1,IF('Qte module'!BA32=1,"A",0))</f>
        <v>0</v>
      </c>
      <c r="BB31" s="48">
        <f>IF('Qte module'!BB31=1,1,IF('Qte module'!BB32=1,"A",0))</f>
        <v>0</v>
      </c>
      <c r="BC31" s="48">
        <f>IF('Qte module'!BC31=1,1,IF('Qte module'!BC32=1,"A",0))</f>
        <v>0</v>
      </c>
      <c r="BD31" s="48">
        <f>IF('Qte module'!BD31=1,1,IF('Qte module'!BD32=1,"A",0))</f>
        <v>0</v>
      </c>
      <c r="BE31" s="48">
        <f>IF('Qte module'!BE31=1,1,IF('Qte module'!BE32=1,"A",0))</f>
        <v>0</v>
      </c>
      <c r="BF31" s="48">
        <f>IF('Qte module'!BF31=1,1,IF('Qte module'!BF32=1,"A",0))</f>
        <v>0</v>
      </c>
      <c r="BG31" s="48">
        <f>IF('Qte module'!BG31=1,1,IF('Qte module'!BG32=1,"A",0))</f>
        <v>0</v>
      </c>
      <c r="BH31" s="48">
        <f>IF('Qte module'!BH31=1,1,IF('Qte module'!BH32=1,"A",0))</f>
        <v>0</v>
      </c>
      <c r="BI31" s="48">
        <f>IF('Qte module'!BI31=1,1,IF('Qte module'!BI32=1,"A",0))</f>
        <v>0</v>
      </c>
      <c r="BJ31" s="48">
        <f>IF('Qte module'!BJ31=1,1,IF('Qte module'!BJ32=1,"A",0))</f>
        <v>0</v>
      </c>
      <c r="BK31" s="48">
        <f>IF('Qte module'!BK31=1,1,IF('Qte module'!BK32=1,"A",0))</f>
        <v>0</v>
      </c>
      <c r="BL31" s="48">
        <f>IF('Qte module'!BL31=1,1,IF('Qte module'!BL32=1,"A",0))</f>
        <v>0</v>
      </c>
      <c r="BM31" s="48">
        <f>IF('Qte module'!BM31=1,1,IF('Qte module'!BM32=1,"A",0))</f>
        <v>0</v>
      </c>
      <c r="BN31" s="48">
        <f>IF('Qte module'!BN31=1,1,IF('Qte module'!BN32=1,"A",0))</f>
        <v>0</v>
      </c>
      <c r="BO31" s="48">
        <f>IF('Qte module'!BO31=1,1,IF('Qte module'!BO32=1,"A",0))</f>
        <v>0</v>
      </c>
      <c r="BP31" s="48">
        <f>IF('Qte module'!BP31=1,1,IF('Qte module'!BP32=1,"A",0))</f>
        <v>0</v>
      </c>
      <c r="BQ31" s="48">
        <f>IF('Qte module'!BQ31=1,1,IF('Qte module'!BQ32=1,"A",0))</f>
        <v>0</v>
      </c>
      <c r="BR31" s="48">
        <f>IF('Qte module'!BR31=1,1,IF('Qte module'!BR32=1,"A",0))</f>
        <v>0</v>
      </c>
      <c r="BS31" s="48">
        <f>IF('Qte module'!BS31=1,1,IF('Qte module'!BS32=1,"A",0))</f>
        <v>0</v>
      </c>
      <c r="BT31" s="48">
        <f>IF('Qte module'!BT31=1,1,IF('Qte module'!BT32=1,"A",0))</f>
        <v>0</v>
      </c>
      <c r="BU31" s="48">
        <f>IF('Qte module'!BU31=1,1,IF('Qte module'!BU32=1,"A",0))</f>
        <v>0</v>
      </c>
      <c r="BV31" s="48">
        <f>IF('Qte module'!BV31=1,1,IF('Qte module'!BV32=1,"A",0))</f>
        <v>0</v>
      </c>
      <c r="BW31" s="48">
        <f>IF('Qte module'!BW31=1,1,IF('Qte module'!BW32=1,"A",0))</f>
        <v>0</v>
      </c>
      <c r="BX31" s="48">
        <f>IF('Qte module'!BX31=1,1,IF('Qte module'!BX32=1,"A",0))</f>
        <v>0</v>
      </c>
      <c r="BY31" s="48">
        <f>IF('Qte module'!BY31=1,1,IF('Qte module'!BY32=1,"A",0))</f>
        <v>0</v>
      </c>
      <c r="BZ31" s="48">
        <f>IF('Qte module'!BZ31=1,1,IF('Qte module'!BZ32=1,"A",0))</f>
        <v>0</v>
      </c>
      <c r="CA31" s="48">
        <f>IF('Qte module'!CA31=1,1,IF('Qte module'!CA32=1,"A",0))</f>
        <v>0</v>
      </c>
      <c r="CB31" s="48">
        <f>IF('Qte module'!CB31=1,1,IF('Qte module'!CB32=1,"A",0))</f>
        <v>0</v>
      </c>
      <c r="CC31" s="48">
        <f>IF('Qte module'!CC31=1,1,IF('Qte module'!CC32=1,"A",0))</f>
        <v>0</v>
      </c>
      <c r="CD31" s="48">
        <f>IF('Qte module'!CD31=1,1,IF('Qte module'!CD32=1,"A",0))</f>
        <v>0</v>
      </c>
      <c r="CE31" s="48">
        <f>IF('Qte module'!CE31=1,1,IF('Qte module'!CE32=1,"A",0))</f>
        <v>0</v>
      </c>
      <c r="CF31" s="48">
        <f>IF('Qte module'!CF31=1,1,IF('Qte module'!CF32=1,"A",0))</f>
        <v>0</v>
      </c>
      <c r="CG31" s="48">
        <f>IF('Qte module'!CG31=1,1,IF('Qte module'!CG32=1,"A",0))</f>
        <v>0</v>
      </c>
      <c r="CH31" s="48">
        <f>IF('Qte module'!CH31=1,1,IF('Qte module'!CH32=1,"A",0))</f>
        <v>0</v>
      </c>
      <c r="CI31" s="48">
        <f>IF('Qte module'!CI31=1,1,IF('Qte module'!CI32=1,"A",0))</f>
        <v>0</v>
      </c>
      <c r="CJ31" s="48">
        <f>IF('Qte module'!CJ31=1,1,IF('Qte module'!CJ32=1,"A",0))</f>
        <v>0</v>
      </c>
      <c r="CK31" s="48">
        <f>IF('Qte module'!CK31=1,1,IF('Qte module'!CK32=1,"A",0))</f>
        <v>0</v>
      </c>
      <c r="CL31" s="48">
        <f>IF('Qte module'!CL31=1,1,IF('Qte module'!CL32=1,"A",0))</f>
        <v>0</v>
      </c>
      <c r="CM31" s="48">
        <f>IF('Qte module'!CM31=1,1,IF('Qte module'!CM32=1,"A",0))</f>
        <v>0</v>
      </c>
      <c r="CN31" s="48">
        <f>IF('Qte module'!CN31=1,1,IF('Qte module'!CN32=1,"A",0))</f>
        <v>0</v>
      </c>
      <c r="CO31" s="48">
        <f>IF('Qte module'!CO31=1,1,IF('Qte module'!CO32=1,"A",0))</f>
        <v>0</v>
      </c>
      <c r="CP31" s="48">
        <f>IF('Qte module'!CP31=1,1,IF('Qte module'!CP32=1,"A",0))</f>
        <v>0</v>
      </c>
      <c r="CQ31" s="48">
        <f>IF('Qte module'!CQ31=1,1,IF('Qte module'!CQ32=1,"A",0))</f>
        <v>0</v>
      </c>
      <c r="CR31" s="48">
        <f>IF('Qte module'!CR31=1,1,IF('Qte module'!CR32=1,"A",0))</f>
        <v>0</v>
      </c>
      <c r="CS31" s="48">
        <f>IF('Qte module'!CS31=1,1,IF('Qte module'!CS32=1,"A",0))</f>
        <v>0</v>
      </c>
      <c r="CT31" s="48">
        <f>IF('Qte module'!CT31=1,1,IF('Qte module'!CT32=1,"A",0))</f>
        <v>0</v>
      </c>
      <c r="CU31" s="48">
        <f>IF('Qte module'!CU31=1,1,IF('Qte module'!CU32=1,"A",0))</f>
        <v>0</v>
      </c>
      <c r="CV31" s="48">
        <f>IF('Qte module'!CV31=1,1,IF('Qte module'!CV32=1,"A",0))</f>
        <v>0</v>
      </c>
      <c r="CW31" s="48">
        <f>IF('Qte module'!CW31=1,1,IF('Qte module'!CW32=1,"A",0))</f>
        <v>0</v>
      </c>
      <c r="CX31" s="48">
        <f>IF('Qte module'!CX31=1,1,IF('Qte module'!CX32=1,"A",0))</f>
        <v>0</v>
      </c>
      <c r="CY31" s="48">
        <f>IF('Qte module'!CY31=1,1,IF('Qte module'!CY32=1,"A",0))</f>
        <v>0</v>
      </c>
      <c r="CZ31" s="48">
        <f>IF('Qte module'!CZ31=1,1,IF('Qte module'!CZ32=1,"A",0))</f>
        <v>0</v>
      </c>
      <c r="DA31" s="48">
        <f>IF('Qte module'!DA31=1,1,IF('Qte module'!DA32=1,"A",0))</f>
        <v>0</v>
      </c>
      <c r="DB31" s="48">
        <f>IF('Qte module'!DB31=1,1,IF('Qte module'!DB32=1,"A",0))</f>
        <v>0</v>
      </c>
      <c r="DC31" s="48">
        <f>IF('Qte module'!DC31=1,1,IF('Qte module'!DC32=1,"A",0))</f>
        <v>0</v>
      </c>
      <c r="DD31" s="49">
        <f>IF('Qte module'!DD31=1,1,IF('Qte module'!DD32=1,"A",0))</f>
        <v>0</v>
      </c>
      <c r="DE31" s="5">
        <f>IF('Qte module'!DE31=1,1,IF('Qte module'!DE32=1,"A",0))</f>
        <v>0</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f>IF('Qte module'!B32=1,1,IF('Qte module'!B33=1,"A",0))</f>
        <v>0</v>
      </c>
      <c r="C32" s="50">
        <f>IF('Qte module'!C32=1,1,IF('Qte module'!C33=1,"A",0))</f>
        <v>0</v>
      </c>
      <c r="D32" s="51">
        <f>IF('Qte module'!D32=1,1,IF('Qte module'!D33=1,"A",0))</f>
        <v>0</v>
      </c>
      <c r="E32" s="51">
        <f>IF('Qte module'!E32=1,1,IF('Qte module'!E33=1,"A",0))</f>
        <v>0</v>
      </c>
      <c r="F32" s="51">
        <f>IF('Qte module'!F32=1,1,IF('Qte module'!F33=1,"A",0))</f>
        <v>0</v>
      </c>
      <c r="G32" s="51">
        <f>IF('Qte module'!G32=1,1,IF('Qte module'!G33=1,"A",0))</f>
        <v>0</v>
      </c>
      <c r="H32" s="51">
        <f>IF('Qte module'!H32=1,1,IF('Qte module'!H33=1,"A",0))</f>
        <v>0</v>
      </c>
      <c r="I32" s="51">
        <f>IF('Qte module'!I32=1,1,IF('Qte module'!I33=1,"A",0))</f>
        <v>0</v>
      </c>
      <c r="J32" s="51">
        <f>IF('Qte module'!J32=1,1,IF('Qte module'!J33=1,"A",0))</f>
        <v>0</v>
      </c>
      <c r="K32" s="51">
        <f>IF('Qte module'!K32=1,1,IF('Qte module'!K33=1,"A",0))</f>
        <v>0</v>
      </c>
      <c r="L32" s="51">
        <f>IF('Qte module'!L32=1,1,IF('Qte module'!L33=1,"A",0))</f>
        <v>0</v>
      </c>
      <c r="M32" s="51">
        <f>IF('Qte module'!M32=1,1,IF('Qte module'!M33=1,"A",0))</f>
        <v>0</v>
      </c>
      <c r="N32" s="51">
        <f>IF('Qte module'!N32=1,1,IF('Qte module'!N33=1,"A",0))</f>
        <v>0</v>
      </c>
      <c r="O32" s="51">
        <f>IF('Qte module'!O32=1,1,IF('Qte module'!O33=1,"A",0))</f>
        <v>0</v>
      </c>
      <c r="P32" s="51">
        <f>IF('Qte module'!P32=1,1,IF('Qte module'!P33=1,"A",0))</f>
        <v>0</v>
      </c>
      <c r="Q32" s="51">
        <f>IF('Qte module'!Q32=1,1,IF('Qte module'!Q33=1,"A",0))</f>
        <v>0</v>
      </c>
      <c r="R32" s="51">
        <f>IF('Qte module'!R32=1,1,IF('Qte module'!R33=1,"A",0))</f>
        <v>0</v>
      </c>
      <c r="S32" s="51">
        <f>IF('Qte module'!S32=1,1,IF('Qte module'!S33=1,"A",0))</f>
        <v>0</v>
      </c>
      <c r="T32" s="51">
        <f>IF('Qte module'!T32=1,1,IF('Qte module'!T33=1,"A",0))</f>
        <v>0</v>
      </c>
      <c r="U32" s="51">
        <f>IF('Qte module'!U32=1,1,IF('Qte module'!U33=1,"A",0))</f>
        <v>0</v>
      </c>
      <c r="V32" s="51">
        <f>IF('Qte module'!V32=1,1,IF('Qte module'!V33=1,"A",0))</f>
        <v>0</v>
      </c>
      <c r="W32" s="51">
        <f>IF('Qte module'!W32=1,1,IF('Qte module'!W33=1,"A",0))</f>
        <v>0</v>
      </c>
      <c r="X32" s="51">
        <f>IF('Qte module'!X32=1,1,IF('Qte module'!X33=1,"A",0))</f>
        <v>0</v>
      </c>
      <c r="Y32" s="51">
        <f>IF('Qte module'!Y32=1,1,IF('Qte module'!Y33=1,"A",0))</f>
        <v>0</v>
      </c>
      <c r="Z32" s="51">
        <f>IF('Qte module'!Z32=1,1,IF('Qte module'!Z33=1,"A",0))</f>
        <v>0</v>
      </c>
      <c r="AA32" s="51">
        <f>IF('Qte module'!AA32=1,1,IF('Qte module'!AA33=1,"A",0))</f>
        <v>0</v>
      </c>
      <c r="AB32" s="51">
        <f>IF('Qte module'!AB32=1,1,IF('Qte module'!AB33=1,"A",0))</f>
        <v>0</v>
      </c>
      <c r="AC32" s="51">
        <f>IF('Qte module'!AC32=1,1,IF('Qte module'!AC33=1,"A",0))</f>
        <v>0</v>
      </c>
      <c r="AD32" s="51">
        <f>IF('Qte module'!AD32=1,1,IF('Qte module'!AD33=1,"A",0))</f>
        <v>0</v>
      </c>
      <c r="AE32" s="51">
        <f>IF('Qte module'!AE32=1,1,IF('Qte module'!AE33=1,"A",0))</f>
        <v>0</v>
      </c>
      <c r="AF32" s="51">
        <f>IF('Qte module'!AF32=1,1,IF('Qte module'!AF33=1,"A",0))</f>
        <v>0</v>
      </c>
      <c r="AG32" s="51">
        <f>IF('Qte module'!AG32=1,1,IF('Qte module'!AG33=1,"A",0))</f>
        <v>0</v>
      </c>
      <c r="AH32" s="51">
        <f>IF('Qte module'!AH32=1,1,IF('Qte module'!AH33=1,"A",0))</f>
        <v>0</v>
      </c>
      <c r="AI32" s="51">
        <f>IF('Qte module'!AI32=1,1,IF('Qte module'!AI33=1,"A",0))</f>
        <v>0</v>
      </c>
      <c r="AJ32" s="51">
        <f>IF('Qte module'!AJ32=1,1,IF('Qte module'!AJ33=1,"A",0))</f>
        <v>0</v>
      </c>
      <c r="AK32" s="51">
        <f>IF('Qte module'!AK32=1,1,IF('Qte module'!AK33=1,"A",0))</f>
        <v>0</v>
      </c>
      <c r="AL32" s="51">
        <f>IF('Qte module'!AL32=1,1,IF('Qte module'!AL33=1,"A",0))</f>
        <v>0</v>
      </c>
      <c r="AM32" s="51">
        <f>IF('Qte module'!AM32=1,1,IF('Qte module'!AM33=1,"A",0))</f>
        <v>0</v>
      </c>
      <c r="AN32" s="51">
        <f>IF('Qte module'!AN32=1,1,IF('Qte module'!AN33=1,"A",0))</f>
        <v>0</v>
      </c>
      <c r="AO32" s="51">
        <f>IF('Qte module'!AO32=1,1,IF('Qte module'!AO33=1,"A",0))</f>
        <v>0</v>
      </c>
      <c r="AP32" s="51">
        <f>IF('Qte module'!AP32=1,1,IF('Qte module'!AP33=1,"A",0))</f>
        <v>0</v>
      </c>
      <c r="AQ32" s="51">
        <f>IF('Qte module'!AQ32=1,1,IF('Qte module'!AQ33=1,"A",0))</f>
        <v>0</v>
      </c>
      <c r="AR32" s="51">
        <f>IF('Qte module'!AR32=1,1,IF('Qte module'!AR33=1,"A",0))</f>
        <v>0</v>
      </c>
      <c r="AS32" s="51">
        <f>IF('Qte module'!AS32=1,1,IF('Qte module'!AS33=1,"A",0))</f>
        <v>0</v>
      </c>
      <c r="AT32" s="51">
        <f>IF('Qte module'!AT32=1,1,IF('Qte module'!AT33=1,"A",0))</f>
        <v>0</v>
      </c>
      <c r="AU32" s="51">
        <f>IF('Qte module'!AU32=1,1,IF('Qte module'!AU33=1,"A",0))</f>
        <v>0</v>
      </c>
      <c r="AV32" s="51">
        <f>IF('Qte module'!AV32=1,1,IF('Qte module'!AV33=1,"A",0))</f>
        <v>0</v>
      </c>
      <c r="AW32" s="51">
        <f>IF('Qte module'!AW32=1,1,IF('Qte module'!AW33=1,"A",0))</f>
        <v>0</v>
      </c>
      <c r="AX32" s="51">
        <f>IF('Qte module'!AX32=1,1,IF('Qte module'!AX33=1,"A",0))</f>
        <v>0</v>
      </c>
      <c r="AY32" s="51">
        <f>IF('Qte module'!AY32=1,1,IF('Qte module'!AY33=1,"A",0))</f>
        <v>0</v>
      </c>
      <c r="AZ32" s="51">
        <f>IF('Qte module'!AZ32=1,1,IF('Qte module'!AZ33=1,"A",0))</f>
        <v>0</v>
      </c>
      <c r="BA32" s="51">
        <f>IF('Qte module'!BA32=1,1,IF('Qte module'!BA33=1,"A",0))</f>
        <v>0</v>
      </c>
      <c r="BB32" s="51">
        <f>IF('Qte module'!BB32=1,1,IF('Qte module'!BB33=1,"A",0))</f>
        <v>0</v>
      </c>
      <c r="BC32" s="51">
        <f>IF('Qte module'!BC32=1,1,IF('Qte module'!BC33=1,"A",0))</f>
        <v>0</v>
      </c>
      <c r="BD32" s="51">
        <f>IF('Qte module'!BD32=1,1,IF('Qte module'!BD33=1,"A",0))</f>
        <v>0</v>
      </c>
      <c r="BE32" s="51">
        <f>IF('Qte module'!BE32=1,1,IF('Qte module'!BE33=1,"A",0))</f>
        <v>0</v>
      </c>
      <c r="BF32" s="51">
        <f>IF('Qte module'!BF32=1,1,IF('Qte module'!BF33=1,"A",0))</f>
        <v>0</v>
      </c>
      <c r="BG32" s="51">
        <f>IF('Qte module'!BG32=1,1,IF('Qte module'!BG33=1,"A",0))</f>
        <v>0</v>
      </c>
      <c r="BH32" s="51">
        <f>IF('Qte module'!BH32=1,1,IF('Qte module'!BH33=1,"A",0))</f>
        <v>0</v>
      </c>
      <c r="BI32" s="51">
        <f>IF('Qte module'!BI32=1,1,IF('Qte module'!BI33=1,"A",0))</f>
        <v>0</v>
      </c>
      <c r="BJ32" s="51">
        <f>IF('Qte module'!BJ32=1,1,IF('Qte module'!BJ33=1,"A",0))</f>
        <v>0</v>
      </c>
      <c r="BK32" s="51">
        <f>IF('Qte module'!BK32=1,1,IF('Qte module'!BK33=1,"A",0))</f>
        <v>0</v>
      </c>
      <c r="BL32" s="51">
        <f>IF('Qte module'!BL32=1,1,IF('Qte module'!BL33=1,"A",0))</f>
        <v>0</v>
      </c>
      <c r="BM32" s="51">
        <f>IF('Qte module'!BM32=1,1,IF('Qte module'!BM33=1,"A",0))</f>
        <v>0</v>
      </c>
      <c r="BN32" s="51">
        <f>IF('Qte module'!BN32=1,1,IF('Qte module'!BN33=1,"A",0))</f>
        <v>0</v>
      </c>
      <c r="BO32" s="51">
        <f>IF('Qte module'!BO32=1,1,IF('Qte module'!BO33=1,"A",0))</f>
        <v>0</v>
      </c>
      <c r="BP32" s="51">
        <f>IF('Qte module'!BP32=1,1,IF('Qte module'!BP33=1,"A",0))</f>
        <v>0</v>
      </c>
      <c r="BQ32" s="51">
        <f>IF('Qte module'!BQ32=1,1,IF('Qte module'!BQ33=1,"A",0))</f>
        <v>0</v>
      </c>
      <c r="BR32" s="51">
        <f>IF('Qte module'!BR32=1,1,IF('Qte module'!BR33=1,"A",0))</f>
        <v>0</v>
      </c>
      <c r="BS32" s="51">
        <f>IF('Qte module'!BS32=1,1,IF('Qte module'!BS33=1,"A",0))</f>
        <v>0</v>
      </c>
      <c r="BT32" s="51">
        <f>IF('Qte module'!BT32=1,1,IF('Qte module'!BT33=1,"A",0))</f>
        <v>0</v>
      </c>
      <c r="BU32" s="51">
        <f>IF('Qte module'!BU32=1,1,IF('Qte module'!BU33=1,"A",0))</f>
        <v>0</v>
      </c>
      <c r="BV32" s="51">
        <f>IF('Qte module'!BV32=1,1,IF('Qte module'!BV33=1,"A",0))</f>
        <v>0</v>
      </c>
      <c r="BW32" s="51">
        <f>IF('Qte module'!BW32=1,1,IF('Qte module'!BW33=1,"A",0))</f>
        <v>0</v>
      </c>
      <c r="BX32" s="51">
        <f>IF('Qte module'!BX32=1,1,IF('Qte module'!BX33=1,"A",0))</f>
        <v>0</v>
      </c>
      <c r="BY32" s="51">
        <f>IF('Qte module'!BY32=1,1,IF('Qte module'!BY33=1,"A",0))</f>
        <v>0</v>
      </c>
      <c r="BZ32" s="51">
        <f>IF('Qte module'!BZ32=1,1,IF('Qte module'!BZ33=1,"A",0))</f>
        <v>0</v>
      </c>
      <c r="CA32" s="51">
        <f>IF('Qte module'!CA32=1,1,IF('Qte module'!CA33=1,"A",0))</f>
        <v>0</v>
      </c>
      <c r="CB32" s="51">
        <f>IF('Qte module'!CB32=1,1,IF('Qte module'!CB33=1,"A",0))</f>
        <v>0</v>
      </c>
      <c r="CC32" s="51">
        <f>IF('Qte module'!CC32=1,1,IF('Qte module'!CC33=1,"A",0))</f>
        <v>0</v>
      </c>
      <c r="CD32" s="51">
        <f>IF('Qte module'!CD32=1,1,IF('Qte module'!CD33=1,"A",0))</f>
        <v>0</v>
      </c>
      <c r="CE32" s="51">
        <f>IF('Qte module'!CE32=1,1,IF('Qte module'!CE33=1,"A",0))</f>
        <v>0</v>
      </c>
      <c r="CF32" s="51">
        <f>IF('Qte module'!CF32=1,1,IF('Qte module'!CF33=1,"A",0))</f>
        <v>0</v>
      </c>
      <c r="CG32" s="51">
        <f>IF('Qte module'!CG32=1,1,IF('Qte module'!CG33=1,"A",0))</f>
        <v>0</v>
      </c>
      <c r="CH32" s="51">
        <f>IF('Qte module'!CH32=1,1,IF('Qte module'!CH33=1,"A",0))</f>
        <v>0</v>
      </c>
      <c r="CI32" s="51">
        <f>IF('Qte module'!CI32=1,1,IF('Qte module'!CI33=1,"A",0))</f>
        <v>0</v>
      </c>
      <c r="CJ32" s="51">
        <f>IF('Qte module'!CJ32=1,1,IF('Qte module'!CJ33=1,"A",0))</f>
        <v>0</v>
      </c>
      <c r="CK32" s="51">
        <f>IF('Qte module'!CK32=1,1,IF('Qte module'!CK33=1,"A",0))</f>
        <v>0</v>
      </c>
      <c r="CL32" s="51">
        <f>IF('Qte module'!CL32=1,1,IF('Qte module'!CL33=1,"A",0))</f>
        <v>0</v>
      </c>
      <c r="CM32" s="51">
        <f>IF('Qte module'!CM32=1,1,IF('Qte module'!CM33=1,"A",0))</f>
        <v>0</v>
      </c>
      <c r="CN32" s="51">
        <f>IF('Qte module'!CN32=1,1,IF('Qte module'!CN33=1,"A",0))</f>
        <v>0</v>
      </c>
      <c r="CO32" s="51">
        <f>IF('Qte module'!CO32=1,1,IF('Qte module'!CO33=1,"A",0))</f>
        <v>0</v>
      </c>
      <c r="CP32" s="51">
        <f>IF('Qte module'!CP32=1,1,IF('Qte module'!CP33=1,"A",0))</f>
        <v>0</v>
      </c>
      <c r="CQ32" s="51">
        <f>IF('Qte module'!CQ32=1,1,IF('Qte module'!CQ33=1,"A",0))</f>
        <v>0</v>
      </c>
      <c r="CR32" s="51">
        <f>IF('Qte module'!CR32=1,1,IF('Qte module'!CR33=1,"A",0))</f>
        <v>0</v>
      </c>
      <c r="CS32" s="51">
        <f>IF('Qte module'!CS32=1,1,IF('Qte module'!CS33=1,"A",0))</f>
        <v>0</v>
      </c>
      <c r="CT32" s="51">
        <f>IF('Qte module'!CT32=1,1,IF('Qte module'!CT33=1,"A",0))</f>
        <v>0</v>
      </c>
      <c r="CU32" s="51">
        <f>IF('Qte module'!CU32=1,1,IF('Qte module'!CU33=1,"A",0))</f>
        <v>0</v>
      </c>
      <c r="CV32" s="51">
        <f>IF('Qte module'!CV32=1,1,IF('Qte module'!CV33=1,"A",0))</f>
        <v>0</v>
      </c>
      <c r="CW32" s="51">
        <f>IF('Qte module'!CW32=1,1,IF('Qte module'!CW33=1,"A",0))</f>
        <v>0</v>
      </c>
      <c r="CX32" s="51">
        <f>IF('Qte module'!CX32=1,1,IF('Qte module'!CX33=1,"A",0))</f>
        <v>0</v>
      </c>
      <c r="CY32" s="51">
        <f>IF('Qte module'!CY32=1,1,IF('Qte module'!CY33=1,"A",0))</f>
        <v>0</v>
      </c>
      <c r="CZ32" s="51">
        <f>IF('Qte module'!CZ32=1,1,IF('Qte module'!CZ33=1,"A",0))</f>
        <v>0</v>
      </c>
      <c r="DA32" s="51">
        <f>IF('Qte module'!DA32=1,1,IF('Qte module'!DA33=1,"A",0))</f>
        <v>0</v>
      </c>
      <c r="DB32" s="51">
        <f>IF('Qte module'!DB32=1,1,IF('Qte module'!DB33=1,"A",0))</f>
        <v>0</v>
      </c>
      <c r="DC32" s="51">
        <f>IF('Qte module'!DC32=1,1,IF('Qte module'!DC33=1,"A",0))</f>
        <v>0</v>
      </c>
      <c r="DD32" s="52">
        <f>IF('Qte module'!DD32=1,1,IF('Qte module'!DD33=1,"A",0))</f>
        <v>0</v>
      </c>
      <c r="DE32" s="5">
        <f>IF('Qte module'!DE32=1,1,IF('Qte module'!DE33=1,"A",0))</f>
        <v>0</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f>IF('Qte module'!B33=1,1,IF('Qte module'!B34=1,"A",0))</f>
        <v>0</v>
      </c>
      <c r="C33" s="50">
        <f>IF('Qte module'!C33=1,1,IF('Qte module'!C34=1,"A",0))</f>
        <v>0</v>
      </c>
      <c r="D33" s="51">
        <f>IF('Qte module'!D33=1,1,IF('Qte module'!D34=1,"A",0))</f>
        <v>0</v>
      </c>
      <c r="E33" s="51">
        <f>IF('Qte module'!E33=1,1,IF('Qte module'!E34=1,"A",0))</f>
        <v>0</v>
      </c>
      <c r="F33" s="51">
        <f>IF('Qte module'!F33=1,1,IF('Qte module'!F34=1,"A",0))</f>
        <v>0</v>
      </c>
      <c r="G33" s="51">
        <f>IF('Qte module'!G33=1,1,IF('Qte module'!G34=1,"A",0))</f>
        <v>0</v>
      </c>
      <c r="H33" s="51">
        <f>IF('Qte module'!H33=1,1,IF('Qte module'!H34=1,"A",0))</f>
        <v>0</v>
      </c>
      <c r="I33" s="51">
        <f>IF('Qte module'!I33=1,1,IF('Qte module'!I34=1,"A",0))</f>
        <v>0</v>
      </c>
      <c r="J33" s="51">
        <f>IF('Qte module'!J33=1,1,IF('Qte module'!J34=1,"A",0))</f>
        <v>0</v>
      </c>
      <c r="K33" s="51">
        <f>IF('Qte module'!K33=1,1,IF('Qte module'!K34=1,"A",0))</f>
        <v>0</v>
      </c>
      <c r="L33" s="51">
        <f>IF('Qte module'!L33=1,1,IF('Qte module'!L34=1,"A",0))</f>
        <v>0</v>
      </c>
      <c r="M33" s="51">
        <f>IF('Qte module'!M33=1,1,IF('Qte module'!M34=1,"A",0))</f>
        <v>0</v>
      </c>
      <c r="N33" s="51">
        <f>IF('Qte module'!N33=1,1,IF('Qte module'!N34=1,"A",0))</f>
        <v>0</v>
      </c>
      <c r="O33" s="51">
        <f>IF('Qte module'!O33=1,1,IF('Qte module'!O34=1,"A",0))</f>
        <v>0</v>
      </c>
      <c r="P33" s="51">
        <f>IF('Qte module'!P33=1,1,IF('Qte module'!P34=1,"A",0))</f>
        <v>0</v>
      </c>
      <c r="Q33" s="51">
        <f>IF('Qte module'!Q33=1,1,IF('Qte module'!Q34=1,"A",0))</f>
        <v>0</v>
      </c>
      <c r="R33" s="51">
        <f>IF('Qte module'!R33=1,1,IF('Qte module'!R34=1,"A",0))</f>
        <v>0</v>
      </c>
      <c r="S33" s="51">
        <f>IF('Qte module'!S33=1,1,IF('Qte module'!S34=1,"A",0))</f>
        <v>0</v>
      </c>
      <c r="T33" s="51">
        <f>IF('Qte module'!T33=1,1,IF('Qte module'!T34=1,"A",0))</f>
        <v>0</v>
      </c>
      <c r="U33" s="51">
        <f>IF('Qte module'!U33=1,1,IF('Qte module'!U34=1,"A",0))</f>
        <v>0</v>
      </c>
      <c r="V33" s="51">
        <f>IF('Qte module'!V33=1,1,IF('Qte module'!V34=1,"A",0))</f>
        <v>0</v>
      </c>
      <c r="W33" s="51">
        <f>IF('Qte module'!W33=1,1,IF('Qte module'!W34=1,"A",0))</f>
        <v>0</v>
      </c>
      <c r="X33" s="51">
        <f>IF('Qte module'!X33=1,1,IF('Qte module'!X34=1,"A",0))</f>
        <v>0</v>
      </c>
      <c r="Y33" s="51">
        <f>IF('Qte module'!Y33=1,1,IF('Qte module'!Y34=1,"A",0))</f>
        <v>0</v>
      </c>
      <c r="Z33" s="51">
        <f>IF('Qte module'!Z33=1,1,IF('Qte module'!Z34=1,"A",0))</f>
        <v>0</v>
      </c>
      <c r="AA33" s="51">
        <f>IF('Qte module'!AA33=1,1,IF('Qte module'!AA34=1,"A",0))</f>
        <v>0</v>
      </c>
      <c r="AB33" s="51">
        <f>IF('Qte module'!AB33=1,1,IF('Qte module'!AB34=1,"A",0))</f>
        <v>0</v>
      </c>
      <c r="AC33" s="51">
        <f>IF('Qte module'!AC33=1,1,IF('Qte module'!AC34=1,"A",0))</f>
        <v>0</v>
      </c>
      <c r="AD33" s="51">
        <f>IF('Qte module'!AD33=1,1,IF('Qte module'!AD34=1,"A",0))</f>
        <v>0</v>
      </c>
      <c r="AE33" s="51">
        <f>IF('Qte module'!AE33=1,1,IF('Qte module'!AE34=1,"A",0))</f>
        <v>0</v>
      </c>
      <c r="AF33" s="51">
        <f>IF('Qte module'!AF33=1,1,IF('Qte module'!AF34=1,"A",0))</f>
        <v>0</v>
      </c>
      <c r="AG33" s="51">
        <f>IF('Qte module'!AG33=1,1,IF('Qte module'!AG34=1,"A",0))</f>
        <v>0</v>
      </c>
      <c r="AH33" s="51">
        <f>IF('Qte module'!AH33=1,1,IF('Qte module'!AH34=1,"A",0))</f>
        <v>0</v>
      </c>
      <c r="AI33" s="51">
        <f>IF('Qte module'!AI33=1,1,IF('Qte module'!AI34=1,"A",0))</f>
        <v>0</v>
      </c>
      <c r="AJ33" s="51">
        <f>IF('Qte module'!AJ33=1,1,IF('Qte module'!AJ34=1,"A",0))</f>
        <v>0</v>
      </c>
      <c r="AK33" s="51">
        <f>IF('Qte module'!AK33=1,1,IF('Qte module'!AK34=1,"A",0))</f>
        <v>0</v>
      </c>
      <c r="AL33" s="51">
        <f>IF('Qte module'!AL33=1,1,IF('Qte module'!AL34=1,"A",0))</f>
        <v>0</v>
      </c>
      <c r="AM33" s="51">
        <f>IF('Qte module'!AM33=1,1,IF('Qte module'!AM34=1,"A",0))</f>
        <v>0</v>
      </c>
      <c r="AN33" s="51">
        <f>IF('Qte module'!AN33=1,1,IF('Qte module'!AN34=1,"A",0))</f>
        <v>0</v>
      </c>
      <c r="AO33" s="51">
        <f>IF('Qte module'!AO33=1,1,IF('Qte module'!AO34=1,"A",0))</f>
        <v>0</v>
      </c>
      <c r="AP33" s="51">
        <f>IF('Qte module'!AP33=1,1,IF('Qte module'!AP34=1,"A",0))</f>
        <v>0</v>
      </c>
      <c r="AQ33" s="51">
        <f>IF('Qte module'!AQ33=1,1,IF('Qte module'!AQ34=1,"A",0))</f>
        <v>0</v>
      </c>
      <c r="AR33" s="51">
        <f>IF('Qte module'!AR33=1,1,IF('Qte module'!AR34=1,"A",0))</f>
        <v>0</v>
      </c>
      <c r="AS33" s="51">
        <f>IF('Qte module'!AS33=1,1,IF('Qte module'!AS34=1,"A",0))</f>
        <v>0</v>
      </c>
      <c r="AT33" s="51">
        <f>IF('Qte module'!AT33=1,1,IF('Qte module'!AT34=1,"A",0))</f>
        <v>0</v>
      </c>
      <c r="AU33" s="51">
        <f>IF('Qte module'!AU33=1,1,IF('Qte module'!AU34=1,"A",0))</f>
        <v>0</v>
      </c>
      <c r="AV33" s="51">
        <f>IF('Qte module'!AV33=1,1,IF('Qte module'!AV34=1,"A",0))</f>
        <v>0</v>
      </c>
      <c r="AW33" s="51">
        <f>IF('Qte module'!AW33=1,1,IF('Qte module'!AW34=1,"A",0))</f>
        <v>0</v>
      </c>
      <c r="AX33" s="51">
        <f>IF('Qte module'!AX33=1,1,IF('Qte module'!AX34=1,"A",0))</f>
        <v>0</v>
      </c>
      <c r="AY33" s="51">
        <f>IF('Qte module'!AY33=1,1,IF('Qte module'!AY34=1,"A",0))</f>
        <v>0</v>
      </c>
      <c r="AZ33" s="51">
        <f>IF('Qte module'!AZ33=1,1,IF('Qte module'!AZ34=1,"A",0))</f>
        <v>0</v>
      </c>
      <c r="BA33" s="51">
        <f>IF('Qte module'!BA33=1,1,IF('Qte module'!BA34=1,"A",0))</f>
        <v>0</v>
      </c>
      <c r="BB33" s="51">
        <f>IF('Qte module'!BB33=1,1,IF('Qte module'!BB34=1,"A",0))</f>
        <v>0</v>
      </c>
      <c r="BC33" s="51">
        <f>IF('Qte module'!BC33=1,1,IF('Qte module'!BC34=1,"A",0))</f>
        <v>0</v>
      </c>
      <c r="BD33" s="51">
        <f>IF('Qte module'!BD33=1,1,IF('Qte module'!BD34=1,"A",0))</f>
        <v>0</v>
      </c>
      <c r="BE33" s="51">
        <f>IF('Qte module'!BE33=1,1,IF('Qte module'!BE34=1,"A",0))</f>
        <v>0</v>
      </c>
      <c r="BF33" s="51">
        <f>IF('Qte module'!BF33=1,1,IF('Qte module'!BF34=1,"A",0))</f>
        <v>0</v>
      </c>
      <c r="BG33" s="51">
        <f>IF('Qte module'!BG33=1,1,IF('Qte module'!BG34=1,"A",0))</f>
        <v>0</v>
      </c>
      <c r="BH33" s="51">
        <f>IF('Qte module'!BH33=1,1,IF('Qte module'!BH34=1,"A",0))</f>
        <v>0</v>
      </c>
      <c r="BI33" s="51">
        <f>IF('Qte module'!BI33=1,1,IF('Qte module'!BI34=1,"A",0))</f>
        <v>0</v>
      </c>
      <c r="BJ33" s="51">
        <f>IF('Qte module'!BJ33=1,1,IF('Qte module'!BJ34=1,"A",0))</f>
        <v>0</v>
      </c>
      <c r="BK33" s="51">
        <f>IF('Qte module'!BK33=1,1,IF('Qte module'!BK34=1,"A",0))</f>
        <v>0</v>
      </c>
      <c r="BL33" s="51">
        <f>IF('Qte module'!BL33=1,1,IF('Qte module'!BL34=1,"A",0))</f>
        <v>0</v>
      </c>
      <c r="BM33" s="51">
        <f>IF('Qte module'!BM33=1,1,IF('Qte module'!BM34=1,"A",0))</f>
        <v>0</v>
      </c>
      <c r="BN33" s="51">
        <f>IF('Qte module'!BN33=1,1,IF('Qte module'!BN34=1,"A",0))</f>
        <v>0</v>
      </c>
      <c r="BO33" s="51">
        <f>IF('Qte module'!BO33=1,1,IF('Qte module'!BO34=1,"A",0))</f>
        <v>0</v>
      </c>
      <c r="BP33" s="51">
        <f>IF('Qte module'!BP33=1,1,IF('Qte module'!BP34=1,"A",0))</f>
        <v>0</v>
      </c>
      <c r="BQ33" s="51">
        <f>IF('Qte module'!BQ33=1,1,IF('Qte module'!BQ34=1,"A",0))</f>
        <v>0</v>
      </c>
      <c r="BR33" s="51">
        <f>IF('Qte module'!BR33=1,1,IF('Qte module'!BR34=1,"A",0))</f>
        <v>0</v>
      </c>
      <c r="BS33" s="51">
        <f>IF('Qte module'!BS33=1,1,IF('Qte module'!BS34=1,"A",0))</f>
        <v>0</v>
      </c>
      <c r="BT33" s="51">
        <f>IF('Qte module'!BT33=1,1,IF('Qte module'!BT34=1,"A",0))</f>
        <v>0</v>
      </c>
      <c r="BU33" s="51">
        <f>IF('Qte module'!BU33=1,1,IF('Qte module'!BU34=1,"A",0))</f>
        <v>0</v>
      </c>
      <c r="BV33" s="51">
        <f>IF('Qte module'!BV33=1,1,IF('Qte module'!BV34=1,"A",0))</f>
        <v>0</v>
      </c>
      <c r="BW33" s="51">
        <f>IF('Qte module'!BW33=1,1,IF('Qte module'!BW34=1,"A",0))</f>
        <v>0</v>
      </c>
      <c r="BX33" s="51">
        <f>IF('Qte module'!BX33=1,1,IF('Qte module'!BX34=1,"A",0))</f>
        <v>0</v>
      </c>
      <c r="BY33" s="51">
        <f>IF('Qte module'!BY33=1,1,IF('Qte module'!BY34=1,"A",0))</f>
        <v>0</v>
      </c>
      <c r="BZ33" s="51">
        <f>IF('Qte module'!BZ33=1,1,IF('Qte module'!BZ34=1,"A",0))</f>
        <v>0</v>
      </c>
      <c r="CA33" s="51">
        <f>IF('Qte module'!CA33=1,1,IF('Qte module'!CA34=1,"A",0))</f>
        <v>0</v>
      </c>
      <c r="CB33" s="51">
        <f>IF('Qte module'!CB33=1,1,IF('Qte module'!CB34=1,"A",0))</f>
        <v>0</v>
      </c>
      <c r="CC33" s="51">
        <f>IF('Qte module'!CC33=1,1,IF('Qte module'!CC34=1,"A",0))</f>
        <v>0</v>
      </c>
      <c r="CD33" s="51">
        <f>IF('Qte module'!CD33=1,1,IF('Qte module'!CD34=1,"A",0))</f>
        <v>0</v>
      </c>
      <c r="CE33" s="51">
        <f>IF('Qte module'!CE33=1,1,IF('Qte module'!CE34=1,"A",0))</f>
        <v>0</v>
      </c>
      <c r="CF33" s="51">
        <f>IF('Qte module'!CF33=1,1,IF('Qte module'!CF34=1,"A",0))</f>
        <v>0</v>
      </c>
      <c r="CG33" s="51">
        <f>IF('Qte module'!CG33=1,1,IF('Qte module'!CG34=1,"A",0))</f>
        <v>0</v>
      </c>
      <c r="CH33" s="51">
        <f>IF('Qte module'!CH33=1,1,IF('Qte module'!CH34=1,"A",0))</f>
        <v>0</v>
      </c>
      <c r="CI33" s="51">
        <f>IF('Qte module'!CI33=1,1,IF('Qte module'!CI34=1,"A",0))</f>
        <v>0</v>
      </c>
      <c r="CJ33" s="51">
        <f>IF('Qte module'!CJ33=1,1,IF('Qte module'!CJ34=1,"A",0))</f>
        <v>0</v>
      </c>
      <c r="CK33" s="51">
        <f>IF('Qte module'!CK33=1,1,IF('Qte module'!CK34=1,"A",0))</f>
        <v>0</v>
      </c>
      <c r="CL33" s="51">
        <f>IF('Qte module'!CL33=1,1,IF('Qte module'!CL34=1,"A",0))</f>
        <v>0</v>
      </c>
      <c r="CM33" s="51">
        <f>IF('Qte module'!CM33=1,1,IF('Qte module'!CM34=1,"A",0))</f>
        <v>0</v>
      </c>
      <c r="CN33" s="51">
        <f>IF('Qte module'!CN33=1,1,IF('Qte module'!CN34=1,"A",0))</f>
        <v>0</v>
      </c>
      <c r="CO33" s="51">
        <f>IF('Qte module'!CO33=1,1,IF('Qte module'!CO34=1,"A",0))</f>
        <v>0</v>
      </c>
      <c r="CP33" s="51">
        <f>IF('Qte module'!CP33=1,1,IF('Qte module'!CP34=1,"A",0))</f>
        <v>0</v>
      </c>
      <c r="CQ33" s="51">
        <f>IF('Qte module'!CQ33=1,1,IF('Qte module'!CQ34=1,"A",0))</f>
        <v>0</v>
      </c>
      <c r="CR33" s="51">
        <f>IF('Qte module'!CR33=1,1,IF('Qte module'!CR34=1,"A",0))</f>
        <v>0</v>
      </c>
      <c r="CS33" s="51">
        <f>IF('Qte module'!CS33=1,1,IF('Qte module'!CS34=1,"A",0))</f>
        <v>0</v>
      </c>
      <c r="CT33" s="51">
        <f>IF('Qte module'!CT33=1,1,IF('Qte module'!CT34=1,"A",0))</f>
        <v>0</v>
      </c>
      <c r="CU33" s="51">
        <f>IF('Qte module'!CU33=1,1,IF('Qte module'!CU34=1,"A",0))</f>
        <v>0</v>
      </c>
      <c r="CV33" s="51">
        <f>IF('Qte module'!CV33=1,1,IF('Qte module'!CV34=1,"A",0))</f>
        <v>0</v>
      </c>
      <c r="CW33" s="51">
        <f>IF('Qte module'!CW33=1,1,IF('Qte module'!CW34=1,"A",0))</f>
        <v>0</v>
      </c>
      <c r="CX33" s="51">
        <f>IF('Qte module'!CX33=1,1,IF('Qte module'!CX34=1,"A",0))</f>
        <v>0</v>
      </c>
      <c r="CY33" s="51">
        <f>IF('Qte module'!CY33=1,1,IF('Qte module'!CY34=1,"A",0))</f>
        <v>0</v>
      </c>
      <c r="CZ33" s="51">
        <f>IF('Qte module'!CZ33=1,1,IF('Qte module'!CZ34=1,"A",0))</f>
        <v>0</v>
      </c>
      <c r="DA33" s="51">
        <f>IF('Qte module'!DA33=1,1,IF('Qte module'!DA34=1,"A",0))</f>
        <v>0</v>
      </c>
      <c r="DB33" s="51">
        <f>IF('Qte module'!DB33=1,1,IF('Qte module'!DB34=1,"A",0))</f>
        <v>0</v>
      </c>
      <c r="DC33" s="51">
        <f>IF('Qte module'!DC33=1,1,IF('Qte module'!DC34=1,"A",0))</f>
        <v>0</v>
      </c>
      <c r="DD33" s="52">
        <f>IF('Qte module'!DD33=1,1,IF('Qte module'!DD34=1,"A",0))</f>
        <v>0</v>
      </c>
      <c r="DE33" s="5">
        <f>IF('Qte module'!DE33=1,1,IF('Qte module'!DE34=1,"A",0))</f>
        <v>0</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f>IF('Qte module'!B34=1,1,IF('Qte module'!B35=1,"A",0))</f>
        <v>0</v>
      </c>
      <c r="C34" s="50">
        <f>IF('Qte module'!C34=1,1,IF('Qte module'!C35=1,"A",0))</f>
        <v>0</v>
      </c>
      <c r="D34" s="51">
        <f>IF('Qte module'!D34=1,1,IF('Qte module'!D35=1,"A",0))</f>
        <v>0</v>
      </c>
      <c r="E34" s="51">
        <f>IF('Qte module'!E34=1,1,IF('Qte module'!E35=1,"A",0))</f>
        <v>0</v>
      </c>
      <c r="F34" s="51">
        <f>IF('Qte module'!F34=1,1,IF('Qte module'!F35=1,"A",0))</f>
        <v>0</v>
      </c>
      <c r="G34" s="51">
        <f>IF('Qte module'!G34=1,1,IF('Qte module'!G35=1,"A",0))</f>
        <v>0</v>
      </c>
      <c r="H34" s="51">
        <f>IF('Qte module'!H34=1,1,IF('Qte module'!H35=1,"A",0))</f>
        <v>0</v>
      </c>
      <c r="I34" s="51">
        <f>IF('Qte module'!I34=1,1,IF('Qte module'!I35=1,"A",0))</f>
        <v>0</v>
      </c>
      <c r="J34" s="51">
        <f>IF('Qte module'!J34=1,1,IF('Qte module'!J35=1,"A",0))</f>
        <v>0</v>
      </c>
      <c r="K34" s="51">
        <f>IF('Qte module'!K34=1,1,IF('Qte module'!K35=1,"A",0))</f>
        <v>0</v>
      </c>
      <c r="L34" s="51">
        <f>IF('Qte module'!L34=1,1,IF('Qte module'!L35=1,"A",0))</f>
        <v>0</v>
      </c>
      <c r="M34" s="51">
        <f>IF('Qte module'!M34=1,1,IF('Qte module'!M35=1,"A",0))</f>
        <v>0</v>
      </c>
      <c r="N34" s="51">
        <f>IF('Qte module'!N34=1,1,IF('Qte module'!N35=1,"A",0))</f>
        <v>0</v>
      </c>
      <c r="O34" s="51">
        <f>IF('Qte module'!O34=1,1,IF('Qte module'!O35=1,"A",0))</f>
        <v>0</v>
      </c>
      <c r="P34" s="51">
        <f>IF('Qte module'!P34=1,1,IF('Qte module'!P35=1,"A",0))</f>
        <v>0</v>
      </c>
      <c r="Q34" s="51">
        <f>IF('Qte module'!Q34=1,1,IF('Qte module'!Q35=1,"A",0))</f>
        <v>0</v>
      </c>
      <c r="R34" s="51">
        <f>IF('Qte module'!R34=1,1,IF('Qte module'!R35=1,"A",0))</f>
        <v>0</v>
      </c>
      <c r="S34" s="51">
        <f>IF('Qte module'!S34=1,1,IF('Qte module'!S35=1,"A",0))</f>
        <v>0</v>
      </c>
      <c r="T34" s="51">
        <f>IF('Qte module'!T34=1,1,IF('Qte module'!T35=1,"A",0))</f>
        <v>0</v>
      </c>
      <c r="U34" s="51">
        <f>IF('Qte module'!U34=1,1,IF('Qte module'!U35=1,"A",0))</f>
        <v>0</v>
      </c>
      <c r="V34" s="51">
        <f>IF('Qte module'!V34=1,1,IF('Qte module'!V35=1,"A",0))</f>
        <v>0</v>
      </c>
      <c r="W34" s="51">
        <f>IF('Qte module'!W34=1,1,IF('Qte module'!W35=1,"A",0))</f>
        <v>0</v>
      </c>
      <c r="X34" s="51">
        <f>IF('Qte module'!X34=1,1,IF('Qte module'!X35=1,"A",0))</f>
        <v>0</v>
      </c>
      <c r="Y34" s="51">
        <f>IF('Qte module'!Y34=1,1,IF('Qte module'!Y35=1,"A",0))</f>
        <v>0</v>
      </c>
      <c r="Z34" s="51">
        <f>IF('Qte module'!Z34=1,1,IF('Qte module'!Z35=1,"A",0))</f>
        <v>0</v>
      </c>
      <c r="AA34" s="51">
        <f>IF('Qte module'!AA34=1,1,IF('Qte module'!AA35=1,"A",0))</f>
        <v>0</v>
      </c>
      <c r="AB34" s="51">
        <f>IF('Qte module'!AB34=1,1,IF('Qte module'!AB35=1,"A",0))</f>
        <v>0</v>
      </c>
      <c r="AC34" s="51">
        <f>IF('Qte module'!AC34=1,1,IF('Qte module'!AC35=1,"A",0))</f>
        <v>0</v>
      </c>
      <c r="AD34" s="51">
        <f>IF('Qte module'!AD34=1,1,IF('Qte module'!AD35=1,"A",0))</f>
        <v>0</v>
      </c>
      <c r="AE34" s="51">
        <f>IF('Qte module'!AE34=1,1,IF('Qte module'!AE35=1,"A",0))</f>
        <v>0</v>
      </c>
      <c r="AF34" s="51">
        <f>IF('Qte module'!AF34=1,1,IF('Qte module'!AF35=1,"A",0))</f>
        <v>0</v>
      </c>
      <c r="AG34" s="51">
        <f>IF('Qte module'!AG34=1,1,IF('Qte module'!AG35=1,"A",0))</f>
        <v>0</v>
      </c>
      <c r="AH34" s="51">
        <f>IF('Qte module'!AH34=1,1,IF('Qte module'!AH35=1,"A",0))</f>
        <v>0</v>
      </c>
      <c r="AI34" s="51">
        <f>IF('Qte module'!AI34=1,1,IF('Qte module'!AI35=1,"A",0))</f>
        <v>0</v>
      </c>
      <c r="AJ34" s="51">
        <f>IF('Qte module'!AJ34=1,1,IF('Qte module'!AJ35=1,"A",0))</f>
        <v>0</v>
      </c>
      <c r="AK34" s="51">
        <f>IF('Qte module'!AK34=1,1,IF('Qte module'!AK35=1,"A",0))</f>
        <v>0</v>
      </c>
      <c r="AL34" s="51">
        <f>IF('Qte module'!AL34=1,1,IF('Qte module'!AL35=1,"A",0))</f>
        <v>0</v>
      </c>
      <c r="AM34" s="51">
        <f>IF('Qte module'!AM34=1,1,IF('Qte module'!AM35=1,"A",0))</f>
        <v>0</v>
      </c>
      <c r="AN34" s="51">
        <f>IF('Qte module'!AN34=1,1,IF('Qte module'!AN35=1,"A",0))</f>
        <v>0</v>
      </c>
      <c r="AO34" s="51">
        <f>IF('Qte module'!AO34=1,1,IF('Qte module'!AO35=1,"A",0))</f>
        <v>0</v>
      </c>
      <c r="AP34" s="51">
        <f>IF('Qte module'!AP34=1,1,IF('Qte module'!AP35=1,"A",0))</f>
        <v>0</v>
      </c>
      <c r="AQ34" s="51">
        <f>IF('Qte module'!AQ34=1,1,IF('Qte module'!AQ35=1,"A",0))</f>
        <v>0</v>
      </c>
      <c r="AR34" s="51">
        <f>IF('Qte module'!AR34=1,1,IF('Qte module'!AR35=1,"A",0))</f>
        <v>0</v>
      </c>
      <c r="AS34" s="51">
        <f>IF('Qte module'!AS34=1,1,IF('Qte module'!AS35=1,"A",0))</f>
        <v>0</v>
      </c>
      <c r="AT34" s="51">
        <f>IF('Qte module'!AT34=1,1,IF('Qte module'!AT35=1,"A",0))</f>
        <v>0</v>
      </c>
      <c r="AU34" s="51">
        <f>IF('Qte module'!AU34=1,1,IF('Qte module'!AU35=1,"A",0))</f>
        <v>0</v>
      </c>
      <c r="AV34" s="51">
        <f>IF('Qte module'!AV34=1,1,IF('Qte module'!AV35=1,"A",0))</f>
        <v>0</v>
      </c>
      <c r="AW34" s="51">
        <f>IF('Qte module'!AW34=1,1,IF('Qte module'!AW35=1,"A",0))</f>
        <v>0</v>
      </c>
      <c r="AX34" s="51">
        <f>IF('Qte module'!AX34=1,1,IF('Qte module'!AX35=1,"A",0))</f>
        <v>0</v>
      </c>
      <c r="AY34" s="51">
        <f>IF('Qte module'!AY34=1,1,IF('Qte module'!AY35=1,"A",0))</f>
        <v>0</v>
      </c>
      <c r="AZ34" s="51">
        <f>IF('Qte module'!AZ34=1,1,IF('Qte module'!AZ35=1,"A",0))</f>
        <v>0</v>
      </c>
      <c r="BA34" s="51">
        <f>IF('Qte module'!BA34=1,1,IF('Qte module'!BA35=1,"A",0))</f>
        <v>0</v>
      </c>
      <c r="BB34" s="51">
        <f>IF('Qte module'!BB34=1,1,IF('Qte module'!BB35=1,"A",0))</f>
        <v>0</v>
      </c>
      <c r="BC34" s="51">
        <f>IF('Qte module'!BC34=1,1,IF('Qte module'!BC35=1,"A",0))</f>
        <v>0</v>
      </c>
      <c r="BD34" s="51">
        <f>IF('Qte module'!BD34=1,1,IF('Qte module'!BD35=1,"A",0))</f>
        <v>0</v>
      </c>
      <c r="BE34" s="51">
        <f>IF('Qte module'!BE34=1,1,IF('Qte module'!BE35=1,"A",0))</f>
        <v>0</v>
      </c>
      <c r="BF34" s="51">
        <f>IF('Qte module'!BF34=1,1,IF('Qte module'!BF35=1,"A",0))</f>
        <v>0</v>
      </c>
      <c r="BG34" s="51">
        <f>IF('Qte module'!BG34=1,1,IF('Qte module'!BG35=1,"A",0))</f>
        <v>0</v>
      </c>
      <c r="BH34" s="51">
        <f>IF('Qte module'!BH34=1,1,IF('Qte module'!BH35=1,"A",0))</f>
        <v>0</v>
      </c>
      <c r="BI34" s="51">
        <f>IF('Qte module'!BI34=1,1,IF('Qte module'!BI35=1,"A",0))</f>
        <v>0</v>
      </c>
      <c r="BJ34" s="51">
        <f>IF('Qte module'!BJ34=1,1,IF('Qte module'!BJ35=1,"A",0))</f>
        <v>0</v>
      </c>
      <c r="BK34" s="51">
        <f>IF('Qte module'!BK34=1,1,IF('Qte module'!BK35=1,"A",0))</f>
        <v>0</v>
      </c>
      <c r="BL34" s="51">
        <f>IF('Qte module'!BL34=1,1,IF('Qte module'!BL35=1,"A",0))</f>
        <v>0</v>
      </c>
      <c r="BM34" s="51">
        <f>IF('Qte module'!BM34=1,1,IF('Qte module'!BM35=1,"A",0))</f>
        <v>0</v>
      </c>
      <c r="BN34" s="51">
        <f>IF('Qte module'!BN34=1,1,IF('Qte module'!BN35=1,"A",0))</f>
        <v>0</v>
      </c>
      <c r="BO34" s="51">
        <f>IF('Qte module'!BO34=1,1,IF('Qte module'!BO35=1,"A",0))</f>
        <v>0</v>
      </c>
      <c r="BP34" s="51">
        <f>IF('Qte module'!BP34=1,1,IF('Qte module'!BP35=1,"A",0))</f>
        <v>0</v>
      </c>
      <c r="BQ34" s="51">
        <f>IF('Qte module'!BQ34=1,1,IF('Qte module'!BQ35=1,"A",0))</f>
        <v>0</v>
      </c>
      <c r="BR34" s="51">
        <f>IF('Qte module'!BR34=1,1,IF('Qte module'!BR35=1,"A",0))</f>
        <v>0</v>
      </c>
      <c r="BS34" s="51">
        <f>IF('Qte module'!BS34=1,1,IF('Qte module'!BS35=1,"A",0))</f>
        <v>0</v>
      </c>
      <c r="BT34" s="51">
        <f>IF('Qte module'!BT34=1,1,IF('Qte module'!BT35=1,"A",0))</f>
        <v>0</v>
      </c>
      <c r="BU34" s="51">
        <f>IF('Qte module'!BU34=1,1,IF('Qte module'!BU35=1,"A",0))</f>
        <v>0</v>
      </c>
      <c r="BV34" s="51">
        <f>IF('Qte module'!BV34=1,1,IF('Qte module'!BV35=1,"A",0))</f>
        <v>0</v>
      </c>
      <c r="BW34" s="51">
        <f>IF('Qte module'!BW34=1,1,IF('Qte module'!BW35=1,"A",0))</f>
        <v>0</v>
      </c>
      <c r="BX34" s="51">
        <f>IF('Qte module'!BX34=1,1,IF('Qte module'!BX35=1,"A",0))</f>
        <v>0</v>
      </c>
      <c r="BY34" s="51">
        <f>IF('Qte module'!BY34=1,1,IF('Qte module'!BY35=1,"A",0))</f>
        <v>0</v>
      </c>
      <c r="BZ34" s="51">
        <f>IF('Qte module'!BZ34=1,1,IF('Qte module'!BZ35=1,"A",0))</f>
        <v>0</v>
      </c>
      <c r="CA34" s="51">
        <f>IF('Qte module'!CA34=1,1,IF('Qte module'!CA35=1,"A",0))</f>
        <v>0</v>
      </c>
      <c r="CB34" s="51">
        <f>IF('Qte module'!CB34=1,1,IF('Qte module'!CB35=1,"A",0))</f>
        <v>0</v>
      </c>
      <c r="CC34" s="51">
        <f>IF('Qte module'!CC34=1,1,IF('Qte module'!CC35=1,"A",0))</f>
        <v>0</v>
      </c>
      <c r="CD34" s="51">
        <f>IF('Qte module'!CD34=1,1,IF('Qte module'!CD35=1,"A",0))</f>
        <v>0</v>
      </c>
      <c r="CE34" s="51">
        <f>IF('Qte module'!CE34=1,1,IF('Qte module'!CE35=1,"A",0))</f>
        <v>0</v>
      </c>
      <c r="CF34" s="51">
        <f>IF('Qte module'!CF34=1,1,IF('Qte module'!CF35=1,"A",0))</f>
        <v>0</v>
      </c>
      <c r="CG34" s="51">
        <f>IF('Qte module'!CG34=1,1,IF('Qte module'!CG35=1,"A",0))</f>
        <v>0</v>
      </c>
      <c r="CH34" s="51">
        <f>IF('Qte module'!CH34=1,1,IF('Qte module'!CH35=1,"A",0))</f>
        <v>0</v>
      </c>
      <c r="CI34" s="51">
        <f>IF('Qte module'!CI34=1,1,IF('Qte module'!CI35=1,"A",0))</f>
        <v>0</v>
      </c>
      <c r="CJ34" s="51">
        <f>IF('Qte module'!CJ34=1,1,IF('Qte module'!CJ35=1,"A",0))</f>
        <v>0</v>
      </c>
      <c r="CK34" s="51">
        <f>IF('Qte module'!CK34=1,1,IF('Qte module'!CK35=1,"A",0))</f>
        <v>0</v>
      </c>
      <c r="CL34" s="51">
        <f>IF('Qte module'!CL34=1,1,IF('Qte module'!CL35=1,"A",0))</f>
        <v>0</v>
      </c>
      <c r="CM34" s="51">
        <f>IF('Qte module'!CM34=1,1,IF('Qte module'!CM35=1,"A",0))</f>
        <v>0</v>
      </c>
      <c r="CN34" s="51">
        <f>IF('Qte module'!CN34=1,1,IF('Qte module'!CN35=1,"A",0))</f>
        <v>0</v>
      </c>
      <c r="CO34" s="51">
        <f>IF('Qte module'!CO34=1,1,IF('Qte module'!CO35=1,"A",0))</f>
        <v>0</v>
      </c>
      <c r="CP34" s="51">
        <f>IF('Qte module'!CP34=1,1,IF('Qte module'!CP35=1,"A",0))</f>
        <v>0</v>
      </c>
      <c r="CQ34" s="51">
        <f>IF('Qte module'!CQ34=1,1,IF('Qte module'!CQ35=1,"A",0))</f>
        <v>0</v>
      </c>
      <c r="CR34" s="51">
        <f>IF('Qte module'!CR34=1,1,IF('Qte module'!CR35=1,"A",0))</f>
        <v>0</v>
      </c>
      <c r="CS34" s="51">
        <f>IF('Qte module'!CS34=1,1,IF('Qte module'!CS35=1,"A",0))</f>
        <v>0</v>
      </c>
      <c r="CT34" s="51">
        <f>IF('Qte module'!CT34=1,1,IF('Qte module'!CT35=1,"A",0))</f>
        <v>0</v>
      </c>
      <c r="CU34" s="51">
        <f>IF('Qte module'!CU34=1,1,IF('Qte module'!CU35=1,"A",0))</f>
        <v>0</v>
      </c>
      <c r="CV34" s="51">
        <f>IF('Qte module'!CV34=1,1,IF('Qte module'!CV35=1,"A",0))</f>
        <v>0</v>
      </c>
      <c r="CW34" s="51">
        <f>IF('Qte module'!CW34=1,1,IF('Qte module'!CW35=1,"A",0))</f>
        <v>0</v>
      </c>
      <c r="CX34" s="51">
        <f>IF('Qte module'!CX34=1,1,IF('Qte module'!CX35=1,"A",0))</f>
        <v>0</v>
      </c>
      <c r="CY34" s="51">
        <f>IF('Qte module'!CY34=1,1,IF('Qte module'!CY35=1,"A",0))</f>
        <v>0</v>
      </c>
      <c r="CZ34" s="51">
        <f>IF('Qte module'!CZ34=1,1,IF('Qte module'!CZ35=1,"A",0))</f>
        <v>0</v>
      </c>
      <c r="DA34" s="51">
        <f>IF('Qte module'!DA34=1,1,IF('Qte module'!DA35=1,"A",0))</f>
        <v>0</v>
      </c>
      <c r="DB34" s="51">
        <f>IF('Qte module'!DB34=1,1,IF('Qte module'!DB35=1,"A",0))</f>
        <v>0</v>
      </c>
      <c r="DC34" s="51">
        <f>IF('Qte module'!DC34=1,1,IF('Qte module'!DC35=1,"A",0))</f>
        <v>0</v>
      </c>
      <c r="DD34" s="52">
        <f>IF('Qte module'!DD34=1,1,IF('Qte module'!DD35=1,"A",0))</f>
        <v>0</v>
      </c>
      <c r="DE34" s="5">
        <f>IF('Qte module'!DE34=1,1,IF('Qte module'!DE35=1,"A",0))</f>
        <v>0</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f>IF('Qte module'!B35=1,1,IF('Qte module'!B36=1,"A",0))</f>
        <v>0</v>
      </c>
      <c r="C35" s="50">
        <f>IF('Qte module'!C35=1,1,IF('Qte module'!C36=1,"A",0))</f>
        <v>0</v>
      </c>
      <c r="D35" s="51">
        <f>IF('Qte module'!D35=1,1,IF('Qte module'!D36=1,"A",0))</f>
        <v>0</v>
      </c>
      <c r="E35" s="51">
        <f>IF('Qte module'!E35=1,1,IF('Qte module'!E36=1,"A",0))</f>
        <v>0</v>
      </c>
      <c r="F35" s="51">
        <f>IF('Qte module'!F35=1,1,IF('Qte module'!F36=1,"A",0))</f>
        <v>0</v>
      </c>
      <c r="G35" s="51">
        <f>IF('Qte module'!G35=1,1,IF('Qte module'!G36=1,"A",0))</f>
        <v>0</v>
      </c>
      <c r="H35" s="51">
        <f>IF('Qte module'!H35=1,1,IF('Qte module'!H36=1,"A",0))</f>
        <v>0</v>
      </c>
      <c r="I35" s="51">
        <f>IF('Qte module'!I35=1,1,IF('Qte module'!I36=1,"A",0))</f>
        <v>0</v>
      </c>
      <c r="J35" s="51">
        <f>IF('Qte module'!J35=1,1,IF('Qte module'!J36=1,"A",0))</f>
        <v>0</v>
      </c>
      <c r="K35" s="51">
        <f>IF('Qte module'!K35=1,1,IF('Qte module'!K36=1,"A",0))</f>
        <v>0</v>
      </c>
      <c r="L35" s="51">
        <f>IF('Qte module'!L35=1,1,IF('Qte module'!L36=1,"A",0))</f>
        <v>0</v>
      </c>
      <c r="M35" s="51">
        <f>IF('Qte module'!M35=1,1,IF('Qte module'!M36=1,"A",0))</f>
        <v>0</v>
      </c>
      <c r="N35" s="51">
        <f>IF('Qte module'!N35=1,1,IF('Qte module'!N36=1,"A",0))</f>
        <v>0</v>
      </c>
      <c r="O35" s="51">
        <f>IF('Qte module'!O35=1,1,IF('Qte module'!O36=1,"A",0))</f>
        <v>0</v>
      </c>
      <c r="P35" s="51">
        <f>IF('Qte module'!P35=1,1,IF('Qte module'!P36=1,"A",0))</f>
        <v>0</v>
      </c>
      <c r="Q35" s="51">
        <f>IF('Qte module'!Q35=1,1,IF('Qte module'!Q36=1,"A",0))</f>
        <v>0</v>
      </c>
      <c r="R35" s="51">
        <f>IF('Qte module'!R35=1,1,IF('Qte module'!R36=1,"A",0))</f>
        <v>0</v>
      </c>
      <c r="S35" s="51">
        <f>IF('Qte module'!S35=1,1,IF('Qte module'!S36=1,"A",0))</f>
        <v>0</v>
      </c>
      <c r="T35" s="51">
        <f>IF('Qte module'!T35=1,1,IF('Qte module'!T36=1,"A",0))</f>
        <v>0</v>
      </c>
      <c r="U35" s="51">
        <f>IF('Qte module'!U35=1,1,IF('Qte module'!U36=1,"A",0))</f>
        <v>0</v>
      </c>
      <c r="V35" s="51">
        <f>IF('Qte module'!V35=1,1,IF('Qte module'!V36=1,"A",0))</f>
        <v>0</v>
      </c>
      <c r="W35" s="51">
        <f>IF('Qte module'!W35=1,1,IF('Qte module'!W36=1,"A",0))</f>
        <v>0</v>
      </c>
      <c r="X35" s="51">
        <f>IF('Qte module'!X35=1,1,IF('Qte module'!X36=1,"A",0))</f>
        <v>0</v>
      </c>
      <c r="Y35" s="51">
        <f>IF('Qte module'!Y35=1,1,IF('Qte module'!Y36=1,"A",0))</f>
        <v>0</v>
      </c>
      <c r="Z35" s="51">
        <f>IF('Qte module'!Z35=1,1,IF('Qte module'!Z36=1,"A",0))</f>
        <v>0</v>
      </c>
      <c r="AA35" s="51">
        <f>IF('Qte module'!AA35=1,1,IF('Qte module'!AA36=1,"A",0))</f>
        <v>0</v>
      </c>
      <c r="AB35" s="51">
        <f>IF('Qte module'!AB35=1,1,IF('Qte module'!AB36=1,"A",0))</f>
        <v>0</v>
      </c>
      <c r="AC35" s="51">
        <f>IF('Qte module'!AC35=1,1,IF('Qte module'!AC36=1,"A",0))</f>
        <v>0</v>
      </c>
      <c r="AD35" s="51">
        <f>IF('Qte module'!AD35=1,1,IF('Qte module'!AD36=1,"A",0))</f>
        <v>0</v>
      </c>
      <c r="AE35" s="51">
        <f>IF('Qte module'!AE35=1,1,IF('Qte module'!AE36=1,"A",0))</f>
        <v>0</v>
      </c>
      <c r="AF35" s="51">
        <f>IF('Qte module'!AF35=1,1,IF('Qte module'!AF36=1,"A",0))</f>
        <v>0</v>
      </c>
      <c r="AG35" s="51">
        <f>IF('Qte module'!AG35=1,1,IF('Qte module'!AG36=1,"A",0))</f>
        <v>0</v>
      </c>
      <c r="AH35" s="51">
        <f>IF('Qte module'!AH35=1,1,IF('Qte module'!AH36=1,"A",0))</f>
        <v>0</v>
      </c>
      <c r="AI35" s="51">
        <f>IF('Qte module'!AI35=1,1,IF('Qte module'!AI36=1,"A",0))</f>
        <v>0</v>
      </c>
      <c r="AJ35" s="51">
        <f>IF('Qte module'!AJ35=1,1,IF('Qte module'!AJ36=1,"A",0))</f>
        <v>0</v>
      </c>
      <c r="AK35" s="51">
        <f>IF('Qte module'!AK35=1,1,IF('Qte module'!AK36=1,"A",0))</f>
        <v>0</v>
      </c>
      <c r="AL35" s="51">
        <f>IF('Qte module'!AL35=1,1,IF('Qte module'!AL36=1,"A",0))</f>
        <v>0</v>
      </c>
      <c r="AM35" s="51">
        <f>IF('Qte module'!AM35=1,1,IF('Qte module'!AM36=1,"A",0))</f>
        <v>0</v>
      </c>
      <c r="AN35" s="51">
        <f>IF('Qte module'!AN35=1,1,IF('Qte module'!AN36=1,"A",0))</f>
        <v>0</v>
      </c>
      <c r="AO35" s="51">
        <f>IF('Qte module'!AO35=1,1,IF('Qte module'!AO36=1,"A",0))</f>
        <v>0</v>
      </c>
      <c r="AP35" s="51">
        <f>IF('Qte module'!AP35=1,1,IF('Qte module'!AP36=1,"A",0))</f>
        <v>0</v>
      </c>
      <c r="AQ35" s="51">
        <f>IF('Qte module'!AQ35=1,1,IF('Qte module'!AQ36=1,"A",0))</f>
        <v>0</v>
      </c>
      <c r="AR35" s="51">
        <f>IF('Qte module'!AR35=1,1,IF('Qte module'!AR36=1,"A",0))</f>
        <v>0</v>
      </c>
      <c r="AS35" s="51">
        <f>IF('Qte module'!AS35=1,1,IF('Qte module'!AS36=1,"A",0))</f>
        <v>0</v>
      </c>
      <c r="AT35" s="51">
        <f>IF('Qte module'!AT35=1,1,IF('Qte module'!AT36=1,"A",0))</f>
        <v>0</v>
      </c>
      <c r="AU35" s="51">
        <f>IF('Qte module'!AU35=1,1,IF('Qte module'!AU36=1,"A",0))</f>
        <v>0</v>
      </c>
      <c r="AV35" s="51">
        <f>IF('Qte module'!AV35=1,1,IF('Qte module'!AV36=1,"A",0))</f>
        <v>0</v>
      </c>
      <c r="AW35" s="51">
        <f>IF('Qte module'!AW35=1,1,IF('Qte module'!AW36=1,"A",0))</f>
        <v>0</v>
      </c>
      <c r="AX35" s="51">
        <f>IF('Qte module'!AX35=1,1,IF('Qte module'!AX36=1,"A",0))</f>
        <v>0</v>
      </c>
      <c r="AY35" s="51">
        <f>IF('Qte module'!AY35=1,1,IF('Qte module'!AY36=1,"A",0))</f>
        <v>0</v>
      </c>
      <c r="AZ35" s="51">
        <f>IF('Qte module'!AZ35=1,1,IF('Qte module'!AZ36=1,"A",0))</f>
        <v>0</v>
      </c>
      <c r="BA35" s="51">
        <f>IF('Qte module'!BA35=1,1,IF('Qte module'!BA36=1,"A",0))</f>
        <v>0</v>
      </c>
      <c r="BB35" s="51">
        <f>IF('Qte module'!BB35=1,1,IF('Qte module'!BB36=1,"A",0))</f>
        <v>0</v>
      </c>
      <c r="BC35" s="51">
        <f>IF('Qte module'!BC35=1,1,IF('Qte module'!BC36=1,"A",0))</f>
        <v>0</v>
      </c>
      <c r="BD35" s="51">
        <f>IF('Qte module'!BD35=1,1,IF('Qte module'!BD36=1,"A",0))</f>
        <v>0</v>
      </c>
      <c r="BE35" s="51">
        <f>IF('Qte module'!BE35=1,1,IF('Qte module'!BE36=1,"A",0))</f>
        <v>0</v>
      </c>
      <c r="BF35" s="51">
        <f>IF('Qte module'!BF35=1,1,IF('Qte module'!BF36=1,"A",0))</f>
        <v>0</v>
      </c>
      <c r="BG35" s="51">
        <f>IF('Qte module'!BG35=1,1,IF('Qte module'!BG36=1,"A",0))</f>
        <v>0</v>
      </c>
      <c r="BH35" s="51">
        <f>IF('Qte module'!BH35=1,1,IF('Qte module'!BH36=1,"A",0))</f>
        <v>0</v>
      </c>
      <c r="BI35" s="51">
        <f>IF('Qte module'!BI35=1,1,IF('Qte module'!BI36=1,"A",0))</f>
        <v>0</v>
      </c>
      <c r="BJ35" s="51">
        <f>IF('Qte module'!BJ35=1,1,IF('Qte module'!BJ36=1,"A",0))</f>
        <v>0</v>
      </c>
      <c r="BK35" s="51">
        <f>IF('Qte module'!BK35=1,1,IF('Qte module'!BK36=1,"A",0))</f>
        <v>0</v>
      </c>
      <c r="BL35" s="51">
        <f>IF('Qte module'!BL35=1,1,IF('Qte module'!BL36=1,"A",0))</f>
        <v>0</v>
      </c>
      <c r="BM35" s="51">
        <f>IF('Qte module'!BM35=1,1,IF('Qte module'!BM36=1,"A",0))</f>
        <v>0</v>
      </c>
      <c r="BN35" s="51">
        <f>IF('Qte module'!BN35=1,1,IF('Qte module'!BN36=1,"A",0))</f>
        <v>0</v>
      </c>
      <c r="BO35" s="51">
        <f>IF('Qte module'!BO35=1,1,IF('Qte module'!BO36=1,"A",0))</f>
        <v>0</v>
      </c>
      <c r="BP35" s="51">
        <f>IF('Qte module'!BP35=1,1,IF('Qte module'!BP36=1,"A",0))</f>
        <v>0</v>
      </c>
      <c r="BQ35" s="51">
        <f>IF('Qte module'!BQ35=1,1,IF('Qte module'!BQ36=1,"A",0))</f>
        <v>0</v>
      </c>
      <c r="BR35" s="51">
        <f>IF('Qte module'!BR35=1,1,IF('Qte module'!BR36=1,"A",0))</f>
        <v>0</v>
      </c>
      <c r="BS35" s="51">
        <f>IF('Qte module'!BS35=1,1,IF('Qte module'!BS36=1,"A",0))</f>
        <v>0</v>
      </c>
      <c r="BT35" s="51">
        <f>IF('Qte module'!BT35=1,1,IF('Qte module'!BT36=1,"A",0))</f>
        <v>0</v>
      </c>
      <c r="BU35" s="51">
        <f>IF('Qte module'!BU35=1,1,IF('Qte module'!BU36=1,"A",0))</f>
        <v>0</v>
      </c>
      <c r="BV35" s="51">
        <f>IF('Qte module'!BV35=1,1,IF('Qte module'!BV36=1,"A",0))</f>
        <v>0</v>
      </c>
      <c r="BW35" s="51">
        <f>IF('Qte module'!BW35=1,1,IF('Qte module'!BW36=1,"A",0))</f>
        <v>0</v>
      </c>
      <c r="BX35" s="51">
        <f>IF('Qte module'!BX35=1,1,IF('Qte module'!BX36=1,"A",0))</f>
        <v>0</v>
      </c>
      <c r="BY35" s="51">
        <f>IF('Qte module'!BY35=1,1,IF('Qte module'!BY36=1,"A",0))</f>
        <v>0</v>
      </c>
      <c r="BZ35" s="51">
        <f>IF('Qte module'!BZ35=1,1,IF('Qte module'!BZ36=1,"A",0))</f>
        <v>0</v>
      </c>
      <c r="CA35" s="51">
        <f>IF('Qte module'!CA35=1,1,IF('Qte module'!CA36=1,"A",0))</f>
        <v>0</v>
      </c>
      <c r="CB35" s="51">
        <f>IF('Qte module'!CB35=1,1,IF('Qte module'!CB36=1,"A",0))</f>
        <v>0</v>
      </c>
      <c r="CC35" s="51">
        <f>IF('Qte module'!CC35=1,1,IF('Qte module'!CC36=1,"A",0))</f>
        <v>0</v>
      </c>
      <c r="CD35" s="51">
        <f>IF('Qte module'!CD35=1,1,IF('Qte module'!CD36=1,"A",0))</f>
        <v>0</v>
      </c>
      <c r="CE35" s="51">
        <f>IF('Qte module'!CE35=1,1,IF('Qte module'!CE36=1,"A",0))</f>
        <v>0</v>
      </c>
      <c r="CF35" s="51">
        <f>IF('Qte module'!CF35=1,1,IF('Qte module'!CF36=1,"A",0))</f>
        <v>0</v>
      </c>
      <c r="CG35" s="51">
        <f>IF('Qte module'!CG35=1,1,IF('Qte module'!CG36=1,"A",0))</f>
        <v>0</v>
      </c>
      <c r="CH35" s="51">
        <f>IF('Qte module'!CH35=1,1,IF('Qte module'!CH36=1,"A",0))</f>
        <v>0</v>
      </c>
      <c r="CI35" s="51">
        <f>IF('Qte module'!CI35=1,1,IF('Qte module'!CI36=1,"A",0))</f>
        <v>0</v>
      </c>
      <c r="CJ35" s="51">
        <f>IF('Qte module'!CJ35=1,1,IF('Qte module'!CJ36=1,"A",0))</f>
        <v>0</v>
      </c>
      <c r="CK35" s="51">
        <f>IF('Qte module'!CK35=1,1,IF('Qte module'!CK36=1,"A",0))</f>
        <v>0</v>
      </c>
      <c r="CL35" s="51">
        <f>IF('Qte module'!CL35=1,1,IF('Qte module'!CL36=1,"A",0))</f>
        <v>0</v>
      </c>
      <c r="CM35" s="51">
        <f>IF('Qte module'!CM35=1,1,IF('Qte module'!CM36=1,"A",0))</f>
        <v>0</v>
      </c>
      <c r="CN35" s="51">
        <f>IF('Qte module'!CN35=1,1,IF('Qte module'!CN36=1,"A",0))</f>
        <v>0</v>
      </c>
      <c r="CO35" s="51">
        <f>IF('Qte module'!CO35=1,1,IF('Qte module'!CO36=1,"A",0))</f>
        <v>0</v>
      </c>
      <c r="CP35" s="51">
        <f>IF('Qte module'!CP35=1,1,IF('Qte module'!CP36=1,"A",0))</f>
        <v>0</v>
      </c>
      <c r="CQ35" s="51">
        <f>IF('Qte module'!CQ35=1,1,IF('Qte module'!CQ36=1,"A",0))</f>
        <v>0</v>
      </c>
      <c r="CR35" s="51">
        <f>IF('Qte module'!CR35=1,1,IF('Qte module'!CR36=1,"A",0))</f>
        <v>0</v>
      </c>
      <c r="CS35" s="51">
        <f>IF('Qte module'!CS35=1,1,IF('Qte module'!CS36=1,"A",0))</f>
        <v>0</v>
      </c>
      <c r="CT35" s="51">
        <f>IF('Qte module'!CT35=1,1,IF('Qte module'!CT36=1,"A",0))</f>
        <v>0</v>
      </c>
      <c r="CU35" s="51">
        <f>IF('Qte module'!CU35=1,1,IF('Qte module'!CU36=1,"A",0))</f>
        <v>0</v>
      </c>
      <c r="CV35" s="51">
        <f>IF('Qte module'!CV35=1,1,IF('Qte module'!CV36=1,"A",0))</f>
        <v>0</v>
      </c>
      <c r="CW35" s="51">
        <f>IF('Qte module'!CW35=1,1,IF('Qte module'!CW36=1,"A",0))</f>
        <v>0</v>
      </c>
      <c r="CX35" s="51">
        <f>IF('Qte module'!CX35=1,1,IF('Qte module'!CX36=1,"A",0))</f>
        <v>0</v>
      </c>
      <c r="CY35" s="51">
        <f>IF('Qte module'!CY35=1,1,IF('Qte module'!CY36=1,"A",0))</f>
        <v>0</v>
      </c>
      <c r="CZ35" s="51">
        <f>IF('Qte module'!CZ35=1,1,IF('Qte module'!CZ36=1,"A",0))</f>
        <v>0</v>
      </c>
      <c r="DA35" s="51">
        <f>IF('Qte module'!DA35=1,1,IF('Qte module'!DA36=1,"A",0))</f>
        <v>0</v>
      </c>
      <c r="DB35" s="51">
        <f>IF('Qte module'!DB35=1,1,IF('Qte module'!DB36=1,"A",0))</f>
        <v>0</v>
      </c>
      <c r="DC35" s="51">
        <f>IF('Qte module'!DC35=1,1,IF('Qte module'!DC36=1,"A",0))</f>
        <v>0</v>
      </c>
      <c r="DD35" s="52">
        <f>IF('Qte module'!DD35=1,1,IF('Qte module'!DD36=1,"A",0))</f>
        <v>0</v>
      </c>
      <c r="DE35" s="5">
        <f>IF('Qte module'!DE35=1,1,IF('Qte module'!DE36=1,"A",0))</f>
        <v>0</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f>IF('Qte module'!B36=1,1,IF('Qte module'!B37=1,"A",0))</f>
        <v>0</v>
      </c>
      <c r="C36" s="50">
        <f>IF('Qte module'!C36=1,1,IF('Qte module'!C37=1,"A",0))</f>
        <v>0</v>
      </c>
      <c r="D36" s="51">
        <f>IF('Qte module'!D36=1,1,IF('Qte module'!D37=1,"A",0))</f>
        <v>0</v>
      </c>
      <c r="E36" s="51">
        <f>IF('Qte module'!E36=1,1,IF('Qte module'!E37=1,"A",0))</f>
        <v>0</v>
      </c>
      <c r="F36" s="51">
        <f>IF('Qte module'!F36=1,1,IF('Qte module'!F37=1,"A",0))</f>
        <v>0</v>
      </c>
      <c r="G36" s="51">
        <f>IF('Qte module'!G36=1,1,IF('Qte module'!G37=1,"A",0))</f>
        <v>0</v>
      </c>
      <c r="H36" s="51">
        <f>IF('Qte module'!H36=1,1,IF('Qte module'!H37=1,"A",0))</f>
        <v>0</v>
      </c>
      <c r="I36" s="51">
        <f>IF('Qte module'!I36=1,1,IF('Qte module'!I37=1,"A",0))</f>
        <v>0</v>
      </c>
      <c r="J36" s="51">
        <f>IF('Qte module'!J36=1,1,IF('Qte module'!J37=1,"A",0))</f>
        <v>0</v>
      </c>
      <c r="K36" s="51">
        <f>IF('Qte module'!K36=1,1,IF('Qte module'!K37=1,"A",0))</f>
        <v>0</v>
      </c>
      <c r="L36" s="51">
        <f>IF('Qte module'!L36=1,1,IF('Qte module'!L37=1,"A",0))</f>
        <v>0</v>
      </c>
      <c r="M36" s="51">
        <f>IF('Qte module'!M36=1,1,IF('Qte module'!M37=1,"A",0))</f>
        <v>0</v>
      </c>
      <c r="N36" s="51">
        <f>IF('Qte module'!N36=1,1,IF('Qte module'!N37=1,"A",0))</f>
        <v>0</v>
      </c>
      <c r="O36" s="51">
        <f>IF('Qte module'!O36=1,1,IF('Qte module'!O37=1,"A",0))</f>
        <v>0</v>
      </c>
      <c r="P36" s="51">
        <f>IF('Qte module'!P36=1,1,IF('Qte module'!P37=1,"A",0))</f>
        <v>0</v>
      </c>
      <c r="Q36" s="51">
        <f>IF('Qte module'!Q36=1,1,IF('Qte module'!Q37=1,"A",0))</f>
        <v>0</v>
      </c>
      <c r="R36" s="51">
        <f>IF('Qte module'!R36=1,1,IF('Qte module'!R37=1,"A",0))</f>
        <v>0</v>
      </c>
      <c r="S36" s="51">
        <f>IF('Qte module'!S36=1,1,IF('Qte module'!S37=1,"A",0))</f>
        <v>0</v>
      </c>
      <c r="T36" s="51">
        <f>IF('Qte module'!T36=1,1,IF('Qte module'!T37=1,"A",0))</f>
        <v>0</v>
      </c>
      <c r="U36" s="51">
        <f>IF('Qte module'!U36=1,1,IF('Qte module'!U37=1,"A",0))</f>
        <v>0</v>
      </c>
      <c r="V36" s="51">
        <f>IF('Qte module'!V36=1,1,IF('Qte module'!V37=1,"A",0))</f>
        <v>0</v>
      </c>
      <c r="W36" s="51">
        <f>IF('Qte module'!W36=1,1,IF('Qte module'!W37=1,"A",0))</f>
        <v>0</v>
      </c>
      <c r="X36" s="51">
        <f>IF('Qte module'!X36=1,1,IF('Qte module'!X37=1,"A",0))</f>
        <v>0</v>
      </c>
      <c r="Y36" s="51">
        <f>IF('Qte module'!Y36=1,1,IF('Qte module'!Y37=1,"A",0))</f>
        <v>0</v>
      </c>
      <c r="Z36" s="51">
        <f>IF('Qte module'!Z36=1,1,IF('Qte module'!Z37=1,"A",0))</f>
        <v>0</v>
      </c>
      <c r="AA36" s="51">
        <f>IF('Qte module'!AA36=1,1,IF('Qte module'!AA37=1,"A",0))</f>
        <v>0</v>
      </c>
      <c r="AB36" s="51">
        <f>IF('Qte module'!AB36=1,1,IF('Qte module'!AB37=1,"A",0))</f>
        <v>0</v>
      </c>
      <c r="AC36" s="51">
        <f>IF('Qte module'!AC36=1,1,IF('Qte module'!AC37=1,"A",0))</f>
        <v>0</v>
      </c>
      <c r="AD36" s="51">
        <f>IF('Qte module'!AD36=1,1,IF('Qte module'!AD37=1,"A",0))</f>
        <v>0</v>
      </c>
      <c r="AE36" s="51">
        <f>IF('Qte module'!AE36=1,1,IF('Qte module'!AE37=1,"A",0))</f>
        <v>0</v>
      </c>
      <c r="AF36" s="51">
        <f>IF('Qte module'!AF36=1,1,IF('Qte module'!AF37=1,"A",0))</f>
        <v>0</v>
      </c>
      <c r="AG36" s="51">
        <f>IF('Qte module'!AG36=1,1,IF('Qte module'!AG37=1,"A",0))</f>
        <v>0</v>
      </c>
      <c r="AH36" s="51">
        <f>IF('Qte module'!AH36=1,1,IF('Qte module'!AH37=1,"A",0))</f>
        <v>0</v>
      </c>
      <c r="AI36" s="51">
        <f>IF('Qte module'!AI36=1,1,IF('Qte module'!AI37=1,"A",0))</f>
        <v>0</v>
      </c>
      <c r="AJ36" s="51">
        <f>IF('Qte module'!AJ36=1,1,IF('Qte module'!AJ37=1,"A",0))</f>
        <v>0</v>
      </c>
      <c r="AK36" s="51">
        <f>IF('Qte module'!AK36=1,1,IF('Qte module'!AK37=1,"A",0))</f>
        <v>0</v>
      </c>
      <c r="AL36" s="51">
        <f>IF('Qte module'!AL36=1,1,IF('Qte module'!AL37=1,"A",0))</f>
        <v>0</v>
      </c>
      <c r="AM36" s="51">
        <f>IF('Qte module'!AM36=1,1,IF('Qte module'!AM37=1,"A",0))</f>
        <v>0</v>
      </c>
      <c r="AN36" s="51">
        <f>IF('Qte module'!AN36=1,1,IF('Qte module'!AN37=1,"A",0))</f>
        <v>0</v>
      </c>
      <c r="AO36" s="51">
        <f>IF('Qte module'!AO36=1,1,IF('Qte module'!AO37=1,"A",0))</f>
        <v>0</v>
      </c>
      <c r="AP36" s="51">
        <f>IF('Qte module'!AP36=1,1,IF('Qte module'!AP37=1,"A",0))</f>
        <v>0</v>
      </c>
      <c r="AQ36" s="51">
        <f>IF('Qte module'!AQ36=1,1,IF('Qte module'!AQ37=1,"A",0))</f>
        <v>0</v>
      </c>
      <c r="AR36" s="51">
        <f>IF('Qte module'!AR36=1,1,IF('Qte module'!AR37=1,"A",0))</f>
        <v>0</v>
      </c>
      <c r="AS36" s="51">
        <f>IF('Qte module'!AS36=1,1,IF('Qte module'!AS37=1,"A",0))</f>
        <v>0</v>
      </c>
      <c r="AT36" s="51">
        <f>IF('Qte module'!AT36=1,1,IF('Qte module'!AT37=1,"A",0))</f>
        <v>0</v>
      </c>
      <c r="AU36" s="51">
        <f>IF('Qte module'!AU36=1,1,IF('Qte module'!AU37=1,"A",0))</f>
        <v>0</v>
      </c>
      <c r="AV36" s="51">
        <f>IF('Qte module'!AV36=1,1,IF('Qte module'!AV37=1,"A",0))</f>
        <v>0</v>
      </c>
      <c r="AW36" s="51">
        <f>IF('Qte module'!AW36=1,1,IF('Qte module'!AW37=1,"A",0))</f>
        <v>0</v>
      </c>
      <c r="AX36" s="51">
        <f>IF('Qte module'!AX36=1,1,IF('Qte module'!AX37=1,"A",0))</f>
        <v>0</v>
      </c>
      <c r="AY36" s="51">
        <f>IF('Qte module'!AY36=1,1,IF('Qte module'!AY37=1,"A",0))</f>
        <v>0</v>
      </c>
      <c r="AZ36" s="51">
        <f>IF('Qte module'!AZ36=1,1,IF('Qte module'!AZ37=1,"A",0))</f>
        <v>0</v>
      </c>
      <c r="BA36" s="51">
        <f>IF('Qte module'!BA36=1,1,IF('Qte module'!BA37=1,"A",0))</f>
        <v>0</v>
      </c>
      <c r="BB36" s="51">
        <f>IF('Qte module'!BB36=1,1,IF('Qte module'!BB37=1,"A",0))</f>
        <v>0</v>
      </c>
      <c r="BC36" s="51">
        <f>IF('Qte module'!BC36=1,1,IF('Qte module'!BC37=1,"A",0))</f>
        <v>0</v>
      </c>
      <c r="BD36" s="51">
        <f>IF('Qte module'!BD36=1,1,IF('Qte module'!BD37=1,"A",0))</f>
        <v>0</v>
      </c>
      <c r="BE36" s="51">
        <f>IF('Qte module'!BE36=1,1,IF('Qte module'!BE37=1,"A",0))</f>
        <v>0</v>
      </c>
      <c r="BF36" s="51">
        <f>IF('Qte module'!BF36=1,1,IF('Qte module'!BF37=1,"A",0))</f>
        <v>0</v>
      </c>
      <c r="BG36" s="51">
        <f>IF('Qte module'!BG36=1,1,IF('Qte module'!BG37=1,"A",0))</f>
        <v>0</v>
      </c>
      <c r="BH36" s="51">
        <f>IF('Qte module'!BH36=1,1,IF('Qte module'!BH37=1,"A",0))</f>
        <v>0</v>
      </c>
      <c r="BI36" s="51">
        <f>IF('Qte module'!BI36=1,1,IF('Qte module'!BI37=1,"A",0))</f>
        <v>0</v>
      </c>
      <c r="BJ36" s="51">
        <f>IF('Qte module'!BJ36=1,1,IF('Qte module'!BJ37=1,"A",0))</f>
        <v>0</v>
      </c>
      <c r="BK36" s="51">
        <f>IF('Qte module'!BK36=1,1,IF('Qte module'!BK37=1,"A",0))</f>
        <v>0</v>
      </c>
      <c r="BL36" s="51">
        <f>IF('Qte module'!BL36=1,1,IF('Qte module'!BL37=1,"A",0))</f>
        <v>0</v>
      </c>
      <c r="BM36" s="51">
        <f>IF('Qte module'!BM36=1,1,IF('Qte module'!BM37=1,"A",0))</f>
        <v>0</v>
      </c>
      <c r="BN36" s="51">
        <f>IF('Qte module'!BN36=1,1,IF('Qte module'!BN37=1,"A",0))</f>
        <v>0</v>
      </c>
      <c r="BO36" s="51">
        <f>IF('Qte module'!BO36=1,1,IF('Qte module'!BO37=1,"A",0))</f>
        <v>0</v>
      </c>
      <c r="BP36" s="51">
        <f>IF('Qte module'!BP36=1,1,IF('Qte module'!BP37=1,"A",0))</f>
        <v>0</v>
      </c>
      <c r="BQ36" s="51">
        <f>IF('Qte module'!BQ36=1,1,IF('Qte module'!BQ37=1,"A",0))</f>
        <v>0</v>
      </c>
      <c r="BR36" s="51">
        <f>IF('Qte module'!BR36=1,1,IF('Qte module'!BR37=1,"A",0))</f>
        <v>0</v>
      </c>
      <c r="BS36" s="51">
        <f>IF('Qte module'!BS36=1,1,IF('Qte module'!BS37=1,"A",0))</f>
        <v>0</v>
      </c>
      <c r="BT36" s="51">
        <f>IF('Qte module'!BT36=1,1,IF('Qte module'!BT37=1,"A",0))</f>
        <v>0</v>
      </c>
      <c r="BU36" s="51">
        <f>IF('Qte module'!BU36=1,1,IF('Qte module'!BU37=1,"A",0))</f>
        <v>0</v>
      </c>
      <c r="BV36" s="51">
        <f>IF('Qte module'!BV36=1,1,IF('Qte module'!BV37=1,"A",0))</f>
        <v>0</v>
      </c>
      <c r="BW36" s="51">
        <f>IF('Qte module'!BW36=1,1,IF('Qte module'!BW37=1,"A",0))</f>
        <v>0</v>
      </c>
      <c r="BX36" s="51">
        <f>IF('Qte module'!BX36=1,1,IF('Qte module'!BX37=1,"A",0))</f>
        <v>0</v>
      </c>
      <c r="BY36" s="51">
        <f>IF('Qte module'!BY36=1,1,IF('Qte module'!BY37=1,"A",0))</f>
        <v>0</v>
      </c>
      <c r="BZ36" s="51">
        <f>IF('Qte module'!BZ36=1,1,IF('Qte module'!BZ37=1,"A",0))</f>
        <v>0</v>
      </c>
      <c r="CA36" s="51">
        <f>IF('Qte module'!CA36=1,1,IF('Qte module'!CA37=1,"A",0))</f>
        <v>0</v>
      </c>
      <c r="CB36" s="51">
        <f>IF('Qte module'!CB36=1,1,IF('Qte module'!CB37=1,"A",0))</f>
        <v>0</v>
      </c>
      <c r="CC36" s="51">
        <f>IF('Qte module'!CC36=1,1,IF('Qte module'!CC37=1,"A",0))</f>
        <v>0</v>
      </c>
      <c r="CD36" s="51">
        <f>IF('Qte module'!CD36=1,1,IF('Qte module'!CD37=1,"A",0))</f>
        <v>0</v>
      </c>
      <c r="CE36" s="51">
        <f>IF('Qte module'!CE36=1,1,IF('Qte module'!CE37=1,"A",0))</f>
        <v>0</v>
      </c>
      <c r="CF36" s="51">
        <f>IF('Qte module'!CF36=1,1,IF('Qte module'!CF37=1,"A",0))</f>
        <v>0</v>
      </c>
      <c r="CG36" s="51">
        <f>IF('Qte module'!CG36=1,1,IF('Qte module'!CG37=1,"A",0))</f>
        <v>0</v>
      </c>
      <c r="CH36" s="51">
        <f>IF('Qte module'!CH36=1,1,IF('Qte module'!CH37=1,"A",0))</f>
        <v>0</v>
      </c>
      <c r="CI36" s="51">
        <f>IF('Qte module'!CI36=1,1,IF('Qte module'!CI37=1,"A",0))</f>
        <v>0</v>
      </c>
      <c r="CJ36" s="51">
        <f>IF('Qte module'!CJ36=1,1,IF('Qte module'!CJ37=1,"A",0))</f>
        <v>0</v>
      </c>
      <c r="CK36" s="51">
        <f>IF('Qte module'!CK36=1,1,IF('Qte module'!CK37=1,"A",0))</f>
        <v>0</v>
      </c>
      <c r="CL36" s="51">
        <f>IF('Qte module'!CL36=1,1,IF('Qte module'!CL37=1,"A",0))</f>
        <v>0</v>
      </c>
      <c r="CM36" s="51">
        <f>IF('Qte module'!CM36=1,1,IF('Qte module'!CM37=1,"A",0))</f>
        <v>0</v>
      </c>
      <c r="CN36" s="51">
        <f>IF('Qte module'!CN36=1,1,IF('Qte module'!CN37=1,"A",0))</f>
        <v>0</v>
      </c>
      <c r="CO36" s="51">
        <f>IF('Qte module'!CO36=1,1,IF('Qte module'!CO37=1,"A",0))</f>
        <v>0</v>
      </c>
      <c r="CP36" s="51">
        <f>IF('Qte module'!CP36=1,1,IF('Qte module'!CP37=1,"A",0))</f>
        <v>0</v>
      </c>
      <c r="CQ36" s="51">
        <f>IF('Qte module'!CQ36=1,1,IF('Qte module'!CQ37=1,"A",0))</f>
        <v>0</v>
      </c>
      <c r="CR36" s="51">
        <f>IF('Qte module'!CR36=1,1,IF('Qte module'!CR37=1,"A",0))</f>
        <v>0</v>
      </c>
      <c r="CS36" s="51">
        <f>IF('Qte module'!CS36=1,1,IF('Qte module'!CS37=1,"A",0))</f>
        <v>0</v>
      </c>
      <c r="CT36" s="51">
        <f>IF('Qte module'!CT36=1,1,IF('Qte module'!CT37=1,"A",0))</f>
        <v>0</v>
      </c>
      <c r="CU36" s="51">
        <f>IF('Qte module'!CU36=1,1,IF('Qte module'!CU37=1,"A",0))</f>
        <v>0</v>
      </c>
      <c r="CV36" s="51">
        <f>IF('Qte module'!CV36=1,1,IF('Qte module'!CV37=1,"A",0))</f>
        <v>0</v>
      </c>
      <c r="CW36" s="51">
        <f>IF('Qte module'!CW36=1,1,IF('Qte module'!CW37=1,"A",0))</f>
        <v>0</v>
      </c>
      <c r="CX36" s="51">
        <f>IF('Qte module'!CX36=1,1,IF('Qte module'!CX37=1,"A",0))</f>
        <v>0</v>
      </c>
      <c r="CY36" s="51">
        <f>IF('Qte module'!CY36=1,1,IF('Qte module'!CY37=1,"A",0))</f>
        <v>0</v>
      </c>
      <c r="CZ36" s="51">
        <f>IF('Qte module'!CZ36=1,1,IF('Qte module'!CZ37=1,"A",0))</f>
        <v>0</v>
      </c>
      <c r="DA36" s="51">
        <f>IF('Qte module'!DA36=1,1,IF('Qte module'!DA37=1,"A",0))</f>
        <v>0</v>
      </c>
      <c r="DB36" s="51">
        <f>IF('Qte module'!DB36=1,1,IF('Qte module'!DB37=1,"A",0))</f>
        <v>0</v>
      </c>
      <c r="DC36" s="51">
        <f>IF('Qte module'!DC36=1,1,IF('Qte module'!DC37=1,"A",0))</f>
        <v>0</v>
      </c>
      <c r="DD36" s="52">
        <f>IF('Qte module'!DD36=1,1,IF('Qte module'!DD37=1,"A",0))</f>
        <v>0</v>
      </c>
      <c r="DE36" s="5">
        <f>IF('Qte module'!DE36=1,1,IF('Qte module'!DE37=1,"A",0))</f>
        <v>0</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f>IF('Qte module'!B37=1,1,IF('Qte module'!B38=1,"A",0))</f>
        <v>0</v>
      </c>
      <c r="C37" s="50">
        <f>IF('Qte module'!C37=1,1,IF('Qte module'!C38=1,"A",0))</f>
        <v>0</v>
      </c>
      <c r="D37" s="51">
        <f>IF('Qte module'!D37=1,1,IF('Qte module'!D38=1,"A",0))</f>
        <v>0</v>
      </c>
      <c r="E37" s="51">
        <f>IF('Qte module'!E37=1,1,IF('Qte module'!E38=1,"A",0))</f>
        <v>0</v>
      </c>
      <c r="F37" s="51">
        <f>IF('Qte module'!F37=1,1,IF('Qte module'!F38=1,"A",0))</f>
        <v>0</v>
      </c>
      <c r="G37" s="51">
        <f>IF('Qte module'!G37=1,1,IF('Qte module'!G38=1,"A",0))</f>
        <v>0</v>
      </c>
      <c r="H37" s="51">
        <f>IF('Qte module'!H37=1,1,IF('Qte module'!H38=1,"A",0))</f>
        <v>0</v>
      </c>
      <c r="I37" s="51">
        <f>IF('Qte module'!I37=1,1,IF('Qte module'!I38=1,"A",0))</f>
        <v>0</v>
      </c>
      <c r="J37" s="51">
        <f>IF('Qte module'!J37=1,1,IF('Qte module'!J38=1,"A",0))</f>
        <v>0</v>
      </c>
      <c r="K37" s="51">
        <f>IF('Qte module'!K37=1,1,IF('Qte module'!K38=1,"A",0))</f>
        <v>0</v>
      </c>
      <c r="L37" s="51">
        <f>IF('Qte module'!L37=1,1,IF('Qte module'!L38=1,"A",0))</f>
        <v>0</v>
      </c>
      <c r="M37" s="51">
        <f>IF('Qte module'!M37=1,1,IF('Qte module'!M38=1,"A",0))</f>
        <v>0</v>
      </c>
      <c r="N37" s="51">
        <f>IF('Qte module'!N37=1,1,IF('Qte module'!N38=1,"A",0))</f>
        <v>0</v>
      </c>
      <c r="O37" s="51">
        <f>IF('Qte module'!O37=1,1,IF('Qte module'!O38=1,"A",0))</f>
        <v>0</v>
      </c>
      <c r="P37" s="51">
        <f>IF('Qte module'!P37=1,1,IF('Qte module'!P38=1,"A",0))</f>
        <v>0</v>
      </c>
      <c r="Q37" s="51">
        <f>IF('Qte module'!Q37=1,1,IF('Qte module'!Q38=1,"A",0))</f>
        <v>0</v>
      </c>
      <c r="R37" s="51">
        <f>IF('Qte module'!R37=1,1,IF('Qte module'!R38=1,"A",0))</f>
        <v>0</v>
      </c>
      <c r="S37" s="51">
        <f>IF('Qte module'!S37=1,1,IF('Qte module'!S38=1,"A",0))</f>
        <v>0</v>
      </c>
      <c r="T37" s="51">
        <f>IF('Qte module'!T37=1,1,IF('Qte module'!T38=1,"A",0))</f>
        <v>0</v>
      </c>
      <c r="U37" s="51">
        <f>IF('Qte module'!U37=1,1,IF('Qte module'!U38=1,"A",0))</f>
        <v>0</v>
      </c>
      <c r="V37" s="51">
        <f>IF('Qte module'!V37=1,1,IF('Qte module'!V38=1,"A",0))</f>
        <v>0</v>
      </c>
      <c r="W37" s="51">
        <f>IF('Qte module'!W37=1,1,IF('Qte module'!W38=1,"A",0))</f>
        <v>0</v>
      </c>
      <c r="X37" s="51">
        <f>IF('Qte module'!X37=1,1,IF('Qte module'!X38=1,"A",0))</f>
        <v>0</v>
      </c>
      <c r="Y37" s="51">
        <f>IF('Qte module'!Y37=1,1,IF('Qte module'!Y38=1,"A",0))</f>
        <v>0</v>
      </c>
      <c r="Z37" s="51">
        <f>IF('Qte module'!Z37=1,1,IF('Qte module'!Z38=1,"A",0))</f>
        <v>0</v>
      </c>
      <c r="AA37" s="51">
        <f>IF('Qte module'!AA37=1,1,IF('Qte module'!AA38=1,"A",0))</f>
        <v>0</v>
      </c>
      <c r="AB37" s="51">
        <f>IF('Qte module'!AB37=1,1,IF('Qte module'!AB38=1,"A",0))</f>
        <v>0</v>
      </c>
      <c r="AC37" s="51">
        <f>IF('Qte module'!AC37=1,1,IF('Qte module'!AC38=1,"A",0))</f>
        <v>0</v>
      </c>
      <c r="AD37" s="51">
        <f>IF('Qte module'!AD37=1,1,IF('Qte module'!AD38=1,"A",0))</f>
        <v>0</v>
      </c>
      <c r="AE37" s="51">
        <f>IF('Qte module'!AE37=1,1,IF('Qte module'!AE38=1,"A",0))</f>
        <v>0</v>
      </c>
      <c r="AF37" s="51">
        <f>IF('Qte module'!AF37=1,1,IF('Qte module'!AF38=1,"A",0))</f>
        <v>0</v>
      </c>
      <c r="AG37" s="51">
        <f>IF('Qte module'!AG37=1,1,IF('Qte module'!AG38=1,"A",0))</f>
        <v>0</v>
      </c>
      <c r="AH37" s="51">
        <f>IF('Qte module'!AH37=1,1,IF('Qte module'!AH38=1,"A",0))</f>
        <v>0</v>
      </c>
      <c r="AI37" s="51">
        <f>IF('Qte module'!AI37=1,1,IF('Qte module'!AI38=1,"A",0))</f>
        <v>0</v>
      </c>
      <c r="AJ37" s="51">
        <f>IF('Qte module'!AJ37=1,1,IF('Qte module'!AJ38=1,"A",0))</f>
        <v>0</v>
      </c>
      <c r="AK37" s="51">
        <f>IF('Qte module'!AK37=1,1,IF('Qte module'!AK38=1,"A",0))</f>
        <v>0</v>
      </c>
      <c r="AL37" s="51">
        <f>IF('Qte module'!AL37=1,1,IF('Qte module'!AL38=1,"A",0))</f>
        <v>0</v>
      </c>
      <c r="AM37" s="51">
        <f>IF('Qte module'!AM37=1,1,IF('Qte module'!AM38=1,"A",0))</f>
        <v>0</v>
      </c>
      <c r="AN37" s="51">
        <f>IF('Qte module'!AN37=1,1,IF('Qte module'!AN38=1,"A",0))</f>
        <v>0</v>
      </c>
      <c r="AO37" s="51">
        <f>IF('Qte module'!AO37=1,1,IF('Qte module'!AO38=1,"A",0))</f>
        <v>0</v>
      </c>
      <c r="AP37" s="51">
        <f>IF('Qte module'!AP37=1,1,IF('Qte module'!AP38=1,"A",0))</f>
        <v>0</v>
      </c>
      <c r="AQ37" s="51">
        <f>IF('Qte module'!AQ37=1,1,IF('Qte module'!AQ38=1,"A",0))</f>
        <v>0</v>
      </c>
      <c r="AR37" s="51">
        <f>IF('Qte module'!AR37=1,1,IF('Qte module'!AR38=1,"A",0))</f>
        <v>0</v>
      </c>
      <c r="AS37" s="51">
        <f>IF('Qte module'!AS37=1,1,IF('Qte module'!AS38=1,"A",0))</f>
        <v>0</v>
      </c>
      <c r="AT37" s="51">
        <f>IF('Qte module'!AT37=1,1,IF('Qte module'!AT38=1,"A",0))</f>
        <v>0</v>
      </c>
      <c r="AU37" s="51">
        <f>IF('Qte module'!AU37=1,1,IF('Qte module'!AU38=1,"A",0))</f>
        <v>0</v>
      </c>
      <c r="AV37" s="51">
        <f>IF('Qte module'!AV37=1,1,IF('Qte module'!AV38=1,"A",0))</f>
        <v>0</v>
      </c>
      <c r="AW37" s="51">
        <f>IF('Qte module'!AW37=1,1,IF('Qte module'!AW38=1,"A",0))</f>
        <v>0</v>
      </c>
      <c r="AX37" s="51">
        <f>IF('Qte module'!AX37=1,1,IF('Qte module'!AX38=1,"A",0))</f>
        <v>0</v>
      </c>
      <c r="AY37" s="51">
        <f>IF('Qte module'!AY37=1,1,IF('Qte module'!AY38=1,"A",0))</f>
        <v>0</v>
      </c>
      <c r="AZ37" s="51">
        <f>IF('Qte module'!AZ37=1,1,IF('Qte module'!AZ38=1,"A",0))</f>
        <v>0</v>
      </c>
      <c r="BA37" s="51">
        <f>IF('Qte module'!BA37=1,1,IF('Qte module'!BA38=1,"A",0))</f>
        <v>0</v>
      </c>
      <c r="BB37" s="51">
        <f>IF('Qte module'!BB37=1,1,IF('Qte module'!BB38=1,"A",0))</f>
        <v>0</v>
      </c>
      <c r="BC37" s="51">
        <f>IF('Qte module'!BC37=1,1,IF('Qte module'!BC38=1,"A",0))</f>
        <v>0</v>
      </c>
      <c r="BD37" s="51">
        <f>IF('Qte module'!BD37=1,1,IF('Qte module'!BD38=1,"A",0))</f>
        <v>0</v>
      </c>
      <c r="BE37" s="51">
        <f>IF('Qte module'!BE37=1,1,IF('Qte module'!BE38=1,"A",0))</f>
        <v>0</v>
      </c>
      <c r="BF37" s="51">
        <f>IF('Qte module'!BF37=1,1,IF('Qte module'!BF38=1,"A",0))</f>
        <v>0</v>
      </c>
      <c r="BG37" s="51">
        <f>IF('Qte module'!BG37=1,1,IF('Qte module'!BG38=1,"A",0))</f>
        <v>0</v>
      </c>
      <c r="BH37" s="51">
        <f>IF('Qte module'!BH37=1,1,IF('Qte module'!BH38=1,"A",0))</f>
        <v>0</v>
      </c>
      <c r="BI37" s="51">
        <f>IF('Qte module'!BI37=1,1,IF('Qte module'!BI38=1,"A",0))</f>
        <v>0</v>
      </c>
      <c r="BJ37" s="51">
        <f>IF('Qte module'!BJ37=1,1,IF('Qte module'!BJ38=1,"A",0))</f>
        <v>0</v>
      </c>
      <c r="BK37" s="51">
        <f>IF('Qte module'!BK37=1,1,IF('Qte module'!BK38=1,"A",0))</f>
        <v>0</v>
      </c>
      <c r="BL37" s="51">
        <f>IF('Qte module'!BL37=1,1,IF('Qte module'!BL38=1,"A",0))</f>
        <v>0</v>
      </c>
      <c r="BM37" s="51">
        <f>IF('Qte module'!BM37=1,1,IF('Qte module'!BM38=1,"A",0))</f>
        <v>0</v>
      </c>
      <c r="BN37" s="51">
        <f>IF('Qte module'!BN37=1,1,IF('Qte module'!BN38=1,"A",0))</f>
        <v>0</v>
      </c>
      <c r="BO37" s="51">
        <f>IF('Qte module'!BO37=1,1,IF('Qte module'!BO38=1,"A",0))</f>
        <v>0</v>
      </c>
      <c r="BP37" s="51">
        <f>IF('Qte module'!BP37=1,1,IF('Qte module'!BP38=1,"A",0))</f>
        <v>0</v>
      </c>
      <c r="BQ37" s="51">
        <f>IF('Qte module'!BQ37=1,1,IF('Qte module'!BQ38=1,"A",0))</f>
        <v>0</v>
      </c>
      <c r="BR37" s="51">
        <f>IF('Qte module'!BR37=1,1,IF('Qte module'!BR38=1,"A",0))</f>
        <v>0</v>
      </c>
      <c r="BS37" s="51">
        <f>IF('Qte module'!BS37=1,1,IF('Qte module'!BS38=1,"A",0))</f>
        <v>0</v>
      </c>
      <c r="BT37" s="51">
        <f>IF('Qte module'!BT37=1,1,IF('Qte module'!BT38=1,"A",0))</f>
        <v>0</v>
      </c>
      <c r="BU37" s="51">
        <f>IF('Qte module'!BU37=1,1,IF('Qte module'!BU38=1,"A",0))</f>
        <v>0</v>
      </c>
      <c r="BV37" s="51">
        <f>IF('Qte module'!BV37=1,1,IF('Qte module'!BV38=1,"A",0))</f>
        <v>0</v>
      </c>
      <c r="BW37" s="51">
        <f>IF('Qte module'!BW37=1,1,IF('Qte module'!BW38=1,"A",0))</f>
        <v>0</v>
      </c>
      <c r="BX37" s="51">
        <f>IF('Qte module'!BX37=1,1,IF('Qte module'!BX38=1,"A",0))</f>
        <v>0</v>
      </c>
      <c r="BY37" s="51">
        <f>IF('Qte module'!BY37=1,1,IF('Qte module'!BY38=1,"A",0))</f>
        <v>0</v>
      </c>
      <c r="BZ37" s="51">
        <f>IF('Qte module'!BZ37=1,1,IF('Qte module'!BZ38=1,"A",0))</f>
        <v>0</v>
      </c>
      <c r="CA37" s="51">
        <f>IF('Qte module'!CA37=1,1,IF('Qte module'!CA38=1,"A",0))</f>
        <v>0</v>
      </c>
      <c r="CB37" s="51">
        <f>IF('Qte module'!CB37=1,1,IF('Qte module'!CB38=1,"A",0))</f>
        <v>0</v>
      </c>
      <c r="CC37" s="51">
        <f>IF('Qte module'!CC37=1,1,IF('Qte module'!CC38=1,"A",0))</f>
        <v>0</v>
      </c>
      <c r="CD37" s="51">
        <f>IF('Qte module'!CD37=1,1,IF('Qte module'!CD38=1,"A",0))</f>
        <v>0</v>
      </c>
      <c r="CE37" s="51">
        <f>IF('Qte module'!CE37=1,1,IF('Qte module'!CE38=1,"A",0))</f>
        <v>0</v>
      </c>
      <c r="CF37" s="51">
        <f>IF('Qte module'!CF37=1,1,IF('Qte module'!CF38=1,"A",0))</f>
        <v>0</v>
      </c>
      <c r="CG37" s="51">
        <f>IF('Qte module'!CG37=1,1,IF('Qte module'!CG38=1,"A",0))</f>
        <v>0</v>
      </c>
      <c r="CH37" s="51">
        <f>IF('Qte module'!CH37=1,1,IF('Qte module'!CH38=1,"A",0))</f>
        <v>0</v>
      </c>
      <c r="CI37" s="51">
        <f>IF('Qte module'!CI37=1,1,IF('Qte module'!CI38=1,"A",0))</f>
        <v>0</v>
      </c>
      <c r="CJ37" s="51">
        <f>IF('Qte module'!CJ37=1,1,IF('Qte module'!CJ38=1,"A",0))</f>
        <v>0</v>
      </c>
      <c r="CK37" s="51">
        <f>IF('Qte module'!CK37=1,1,IF('Qte module'!CK38=1,"A",0))</f>
        <v>0</v>
      </c>
      <c r="CL37" s="51">
        <f>IF('Qte module'!CL37=1,1,IF('Qte module'!CL38=1,"A",0))</f>
        <v>0</v>
      </c>
      <c r="CM37" s="51">
        <f>IF('Qte module'!CM37=1,1,IF('Qte module'!CM38=1,"A",0))</f>
        <v>0</v>
      </c>
      <c r="CN37" s="51">
        <f>IF('Qte module'!CN37=1,1,IF('Qte module'!CN38=1,"A",0))</f>
        <v>0</v>
      </c>
      <c r="CO37" s="51">
        <f>IF('Qte module'!CO37=1,1,IF('Qte module'!CO38=1,"A",0))</f>
        <v>0</v>
      </c>
      <c r="CP37" s="51">
        <f>IF('Qte module'!CP37=1,1,IF('Qte module'!CP38=1,"A",0))</f>
        <v>0</v>
      </c>
      <c r="CQ37" s="51">
        <f>IF('Qte module'!CQ37=1,1,IF('Qte module'!CQ38=1,"A",0))</f>
        <v>0</v>
      </c>
      <c r="CR37" s="51">
        <f>IF('Qte module'!CR37=1,1,IF('Qte module'!CR38=1,"A",0))</f>
        <v>0</v>
      </c>
      <c r="CS37" s="51">
        <f>IF('Qte module'!CS37=1,1,IF('Qte module'!CS38=1,"A",0))</f>
        <v>0</v>
      </c>
      <c r="CT37" s="51">
        <f>IF('Qte module'!CT37=1,1,IF('Qte module'!CT38=1,"A",0))</f>
        <v>0</v>
      </c>
      <c r="CU37" s="51">
        <f>IF('Qte module'!CU37=1,1,IF('Qte module'!CU38=1,"A",0))</f>
        <v>0</v>
      </c>
      <c r="CV37" s="51">
        <f>IF('Qte module'!CV37=1,1,IF('Qte module'!CV38=1,"A",0))</f>
        <v>0</v>
      </c>
      <c r="CW37" s="51">
        <f>IF('Qte module'!CW37=1,1,IF('Qte module'!CW38=1,"A",0))</f>
        <v>0</v>
      </c>
      <c r="CX37" s="51">
        <f>IF('Qte module'!CX37=1,1,IF('Qte module'!CX38=1,"A",0))</f>
        <v>0</v>
      </c>
      <c r="CY37" s="51">
        <f>IF('Qte module'!CY37=1,1,IF('Qte module'!CY38=1,"A",0))</f>
        <v>0</v>
      </c>
      <c r="CZ37" s="51">
        <f>IF('Qte module'!CZ37=1,1,IF('Qte module'!CZ38=1,"A",0))</f>
        <v>0</v>
      </c>
      <c r="DA37" s="51">
        <f>IF('Qte module'!DA37=1,1,IF('Qte module'!DA38=1,"A",0))</f>
        <v>0</v>
      </c>
      <c r="DB37" s="51">
        <f>IF('Qte module'!DB37=1,1,IF('Qte module'!DB38=1,"A",0))</f>
        <v>0</v>
      </c>
      <c r="DC37" s="51">
        <f>IF('Qte module'!DC37=1,1,IF('Qte module'!DC38=1,"A",0))</f>
        <v>0</v>
      </c>
      <c r="DD37" s="52">
        <f>IF('Qte module'!DD37=1,1,IF('Qte module'!DD38=1,"A",0))</f>
        <v>0</v>
      </c>
      <c r="DE37" s="5">
        <f>IF('Qte module'!DE37=1,1,IF('Qte module'!DE38=1,"A",0))</f>
        <v>0</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f>IF('Qte module'!B38=1,1,IF('Qte module'!B39=1,"A",0))</f>
        <v>0</v>
      </c>
      <c r="C38" s="50">
        <f>IF('Qte module'!C38=1,1,IF('Qte module'!C39=1,"A",0))</f>
        <v>0</v>
      </c>
      <c r="D38" s="51">
        <f>IF('Qte module'!D38=1,1,IF('Qte module'!D39=1,"A",0))</f>
        <v>0</v>
      </c>
      <c r="E38" s="51">
        <f>IF('Qte module'!E38=1,1,IF('Qte module'!E39=1,"A",0))</f>
        <v>0</v>
      </c>
      <c r="F38" s="51">
        <f>IF('Qte module'!F38=1,1,IF('Qte module'!F39=1,"A",0))</f>
        <v>0</v>
      </c>
      <c r="G38" s="51">
        <f>IF('Qte module'!G38=1,1,IF('Qte module'!G39=1,"A",0))</f>
        <v>0</v>
      </c>
      <c r="H38" s="51">
        <f>IF('Qte module'!H38=1,1,IF('Qte module'!H39=1,"A",0))</f>
        <v>0</v>
      </c>
      <c r="I38" s="51">
        <f>IF('Qte module'!I38=1,1,IF('Qte module'!I39=1,"A",0))</f>
        <v>0</v>
      </c>
      <c r="J38" s="51">
        <f>IF('Qte module'!J38=1,1,IF('Qte module'!J39=1,"A",0))</f>
        <v>0</v>
      </c>
      <c r="K38" s="51">
        <f>IF('Qte module'!K38=1,1,IF('Qte module'!K39=1,"A",0))</f>
        <v>0</v>
      </c>
      <c r="L38" s="51">
        <f>IF('Qte module'!L38=1,1,IF('Qte module'!L39=1,"A",0))</f>
        <v>0</v>
      </c>
      <c r="M38" s="51">
        <f>IF('Qte module'!M38=1,1,IF('Qte module'!M39=1,"A",0))</f>
        <v>0</v>
      </c>
      <c r="N38" s="51">
        <f>IF('Qte module'!N38=1,1,IF('Qte module'!N39=1,"A",0))</f>
        <v>0</v>
      </c>
      <c r="O38" s="51">
        <f>IF('Qte module'!O38=1,1,IF('Qte module'!O39=1,"A",0))</f>
        <v>0</v>
      </c>
      <c r="P38" s="51">
        <f>IF('Qte module'!P38=1,1,IF('Qte module'!P39=1,"A",0))</f>
        <v>0</v>
      </c>
      <c r="Q38" s="51">
        <f>IF('Qte module'!Q38=1,1,IF('Qte module'!Q39=1,"A",0))</f>
        <v>0</v>
      </c>
      <c r="R38" s="51">
        <f>IF('Qte module'!R38=1,1,IF('Qte module'!R39=1,"A",0))</f>
        <v>0</v>
      </c>
      <c r="S38" s="51">
        <f>IF('Qte module'!S38=1,1,IF('Qte module'!S39=1,"A",0))</f>
        <v>0</v>
      </c>
      <c r="T38" s="51">
        <f>IF('Qte module'!T38=1,1,IF('Qte module'!T39=1,"A",0))</f>
        <v>0</v>
      </c>
      <c r="U38" s="51">
        <f>IF('Qte module'!U38=1,1,IF('Qte module'!U39=1,"A",0))</f>
        <v>0</v>
      </c>
      <c r="V38" s="51">
        <f>IF('Qte module'!V38=1,1,IF('Qte module'!V39=1,"A",0))</f>
        <v>0</v>
      </c>
      <c r="W38" s="51">
        <f>IF('Qte module'!W38=1,1,IF('Qte module'!W39=1,"A",0))</f>
        <v>0</v>
      </c>
      <c r="X38" s="51">
        <f>IF('Qte module'!X38=1,1,IF('Qte module'!X39=1,"A",0))</f>
        <v>0</v>
      </c>
      <c r="Y38" s="51">
        <f>IF('Qte module'!Y38=1,1,IF('Qte module'!Y39=1,"A",0))</f>
        <v>0</v>
      </c>
      <c r="Z38" s="51">
        <f>IF('Qte module'!Z38=1,1,IF('Qte module'!Z39=1,"A",0))</f>
        <v>0</v>
      </c>
      <c r="AA38" s="51">
        <f>IF('Qte module'!AA38=1,1,IF('Qte module'!AA39=1,"A",0))</f>
        <v>0</v>
      </c>
      <c r="AB38" s="51">
        <f>IF('Qte module'!AB38=1,1,IF('Qte module'!AB39=1,"A",0))</f>
        <v>0</v>
      </c>
      <c r="AC38" s="51">
        <f>IF('Qte module'!AC38=1,1,IF('Qte module'!AC39=1,"A",0))</f>
        <v>0</v>
      </c>
      <c r="AD38" s="51">
        <f>IF('Qte module'!AD38=1,1,IF('Qte module'!AD39=1,"A",0))</f>
        <v>0</v>
      </c>
      <c r="AE38" s="51">
        <f>IF('Qte module'!AE38=1,1,IF('Qte module'!AE39=1,"A",0))</f>
        <v>0</v>
      </c>
      <c r="AF38" s="51">
        <f>IF('Qte module'!AF38=1,1,IF('Qte module'!AF39=1,"A",0))</f>
        <v>0</v>
      </c>
      <c r="AG38" s="51">
        <f>IF('Qte module'!AG38=1,1,IF('Qte module'!AG39=1,"A",0))</f>
        <v>0</v>
      </c>
      <c r="AH38" s="51">
        <f>IF('Qte module'!AH38=1,1,IF('Qte module'!AH39=1,"A",0))</f>
        <v>0</v>
      </c>
      <c r="AI38" s="51">
        <f>IF('Qte module'!AI38=1,1,IF('Qte module'!AI39=1,"A",0))</f>
        <v>0</v>
      </c>
      <c r="AJ38" s="51">
        <f>IF('Qte module'!AJ38=1,1,IF('Qte module'!AJ39=1,"A",0))</f>
        <v>0</v>
      </c>
      <c r="AK38" s="51">
        <f>IF('Qte module'!AK38=1,1,IF('Qte module'!AK39=1,"A",0))</f>
        <v>0</v>
      </c>
      <c r="AL38" s="51">
        <f>IF('Qte module'!AL38=1,1,IF('Qte module'!AL39=1,"A",0))</f>
        <v>0</v>
      </c>
      <c r="AM38" s="51">
        <f>IF('Qte module'!AM38=1,1,IF('Qte module'!AM39=1,"A",0))</f>
        <v>0</v>
      </c>
      <c r="AN38" s="51">
        <f>IF('Qte module'!AN38=1,1,IF('Qte module'!AN39=1,"A",0))</f>
        <v>0</v>
      </c>
      <c r="AO38" s="51">
        <f>IF('Qte module'!AO38=1,1,IF('Qte module'!AO39=1,"A",0))</f>
        <v>0</v>
      </c>
      <c r="AP38" s="51">
        <f>IF('Qte module'!AP38=1,1,IF('Qte module'!AP39=1,"A",0))</f>
        <v>0</v>
      </c>
      <c r="AQ38" s="51">
        <f>IF('Qte module'!AQ38=1,1,IF('Qte module'!AQ39=1,"A",0))</f>
        <v>0</v>
      </c>
      <c r="AR38" s="51">
        <f>IF('Qte module'!AR38=1,1,IF('Qte module'!AR39=1,"A",0))</f>
        <v>0</v>
      </c>
      <c r="AS38" s="51">
        <f>IF('Qte module'!AS38=1,1,IF('Qte module'!AS39=1,"A",0))</f>
        <v>0</v>
      </c>
      <c r="AT38" s="51">
        <f>IF('Qte module'!AT38=1,1,IF('Qte module'!AT39=1,"A",0))</f>
        <v>0</v>
      </c>
      <c r="AU38" s="51">
        <f>IF('Qte module'!AU38=1,1,IF('Qte module'!AU39=1,"A",0))</f>
        <v>0</v>
      </c>
      <c r="AV38" s="51">
        <f>IF('Qte module'!AV38=1,1,IF('Qte module'!AV39=1,"A",0))</f>
        <v>0</v>
      </c>
      <c r="AW38" s="51">
        <f>IF('Qte module'!AW38=1,1,IF('Qte module'!AW39=1,"A",0))</f>
        <v>0</v>
      </c>
      <c r="AX38" s="51">
        <f>IF('Qte module'!AX38=1,1,IF('Qte module'!AX39=1,"A",0))</f>
        <v>0</v>
      </c>
      <c r="AY38" s="51">
        <f>IF('Qte module'!AY38=1,1,IF('Qte module'!AY39=1,"A",0))</f>
        <v>0</v>
      </c>
      <c r="AZ38" s="51">
        <f>IF('Qte module'!AZ38=1,1,IF('Qte module'!AZ39=1,"A",0))</f>
        <v>0</v>
      </c>
      <c r="BA38" s="51">
        <f>IF('Qte module'!BA38=1,1,IF('Qte module'!BA39=1,"A",0))</f>
        <v>0</v>
      </c>
      <c r="BB38" s="51">
        <f>IF('Qte module'!BB38=1,1,IF('Qte module'!BB39=1,"A",0))</f>
        <v>0</v>
      </c>
      <c r="BC38" s="51">
        <f>IF('Qte module'!BC38=1,1,IF('Qte module'!BC39=1,"A",0))</f>
        <v>0</v>
      </c>
      <c r="BD38" s="51">
        <f>IF('Qte module'!BD38=1,1,IF('Qte module'!BD39=1,"A",0))</f>
        <v>0</v>
      </c>
      <c r="BE38" s="51">
        <f>IF('Qte module'!BE38=1,1,IF('Qte module'!BE39=1,"A",0))</f>
        <v>0</v>
      </c>
      <c r="BF38" s="51">
        <f>IF('Qte module'!BF38=1,1,IF('Qte module'!BF39=1,"A",0))</f>
        <v>0</v>
      </c>
      <c r="BG38" s="51">
        <f>IF('Qte module'!BG38=1,1,IF('Qte module'!BG39=1,"A",0))</f>
        <v>0</v>
      </c>
      <c r="BH38" s="51">
        <f>IF('Qte module'!BH38=1,1,IF('Qte module'!BH39=1,"A",0))</f>
        <v>0</v>
      </c>
      <c r="BI38" s="51">
        <f>IF('Qte module'!BI38=1,1,IF('Qte module'!BI39=1,"A",0))</f>
        <v>0</v>
      </c>
      <c r="BJ38" s="51">
        <f>IF('Qte module'!BJ38=1,1,IF('Qte module'!BJ39=1,"A",0))</f>
        <v>0</v>
      </c>
      <c r="BK38" s="51">
        <f>IF('Qte module'!BK38=1,1,IF('Qte module'!BK39=1,"A",0))</f>
        <v>0</v>
      </c>
      <c r="BL38" s="51">
        <f>IF('Qte module'!BL38=1,1,IF('Qte module'!BL39=1,"A",0))</f>
        <v>0</v>
      </c>
      <c r="BM38" s="51">
        <f>IF('Qte module'!BM38=1,1,IF('Qte module'!BM39=1,"A",0))</f>
        <v>0</v>
      </c>
      <c r="BN38" s="51">
        <f>IF('Qte module'!BN38=1,1,IF('Qte module'!BN39=1,"A",0))</f>
        <v>0</v>
      </c>
      <c r="BO38" s="51">
        <f>IF('Qte module'!BO38=1,1,IF('Qte module'!BO39=1,"A",0))</f>
        <v>0</v>
      </c>
      <c r="BP38" s="51">
        <f>IF('Qte module'!BP38=1,1,IF('Qte module'!BP39=1,"A",0))</f>
        <v>0</v>
      </c>
      <c r="BQ38" s="51">
        <f>IF('Qte module'!BQ38=1,1,IF('Qte module'!BQ39=1,"A",0))</f>
        <v>0</v>
      </c>
      <c r="BR38" s="51">
        <f>IF('Qte module'!BR38=1,1,IF('Qte module'!BR39=1,"A",0))</f>
        <v>0</v>
      </c>
      <c r="BS38" s="51">
        <f>IF('Qte module'!BS38=1,1,IF('Qte module'!BS39=1,"A",0))</f>
        <v>0</v>
      </c>
      <c r="BT38" s="51">
        <f>IF('Qte module'!BT38=1,1,IF('Qte module'!BT39=1,"A",0))</f>
        <v>0</v>
      </c>
      <c r="BU38" s="51">
        <f>IF('Qte module'!BU38=1,1,IF('Qte module'!BU39=1,"A",0))</f>
        <v>0</v>
      </c>
      <c r="BV38" s="51">
        <f>IF('Qte module'!BV38=1,1,IF('Qte module'!BV39=1,"A",0))</f>
        <v>0</v>
      </c>
      <c r="BW38" s="51">
        <f>IF('Qte module'!BW38=1,1,IF('Qte module'!BW39=1,"A",0))</f>
        <v>0</v>
      </c>
      <c r="BX38" s="51">
        <f>IF('Qte module'!BX38=1,1,IF('Qte module'!BX39=1,"A",0))</f>
        <v>0</v>
      </c>
      <c r="BY38" s="51">
        <f>IF('Qte module'!BY38=1,1,IF('Qte module'!BY39=1,"A",0))</f>
        <v>0</v>
      </c>
      <c r="BZ38" s="51">
        <f>IF('Qte module'!BZ38=1,1,IF('Qte module'!BZ39=1,"A",0))</f>
        <v>0</v>
      </c>
      <c r="CA38" s="51">
        <f>IF('Qte module'!CA38=1,1,IF('Qte module'!CA39=1,"A",0))</f>
        <v>0</v>
      </c>
      <c r="CB38" s="51">
        <f>IF('Qte module'!CB38=1,1,IF('Qte module'!CB39=1,"A",0))</f>
        <v>0</v>
      </c>
      <c r="CC38" s="51">
        <f>IF('Qte module'!CC38=1,1,IF('Qte module'!CC39=1,"A",0))</f>
        <v>0</v>
      </c>
      <c r="CD38" s="51">
        <f>IF('Qte module'!CD38=1,1,IF('Qte module'!CD39=1,"A",0))</f>
        <v>0</v>
      </c>
      <c r="CE38" s="51">
        <f>IF('Qte module'!CE38=1,1,IF('Qte module'!CE39=1,"A",0))</f>
        <v>0</v>
      </c>
      <c r="CF38" s="51">
        <f>IF('Qte module'!CF38=1,1,IF('Qte module'!CF39=1,"A",0))</f>
        <v>0</v>
      </c>
      <c r="CG38" s="51">
        <f>IF('Qte module'!CG38=1,1,IF('Qte module'!CG39=1,"A",0))</f>
        <v>0</v>
      </c>
      <c r="CH38" s="51">
        <f>IF('Qte module'!CH38=1,1,IF('Qte module'!CH39=1,"A",0))</f>
        <v>0</v>
      </c>
      <c r="CI38" s="51">
        <f>IF('Qte module'!CI38=1,1,IF('Qte module'!CI39=1,"A",0))</f>
        <v>0</v>
      </c>
      <c r="CJ38" s="51">
        <f>IF('Qte module'!CJ38=1,1,IF('Qte module'!CJ39=1,"A",0))</f>
        <v>0</v>
      </c>
      <c r="CK38" s="51">
        <f>IF('Qte module'!CK38=1,1,IF('Qte module'!CK39=1,"A",0))</f>
        <v>0</v>
      </c>
      <c r="CL38" s="51">
        <f>IF('Qte module'!CL38=1,1,IF('Qte module'!CL39=1,"A",0))</f>
        <v>0</v>
      </c>
      <c r="CM38" s="51">
        <f>IF('Qte module'!CM38=1,1,IF('Qte module'!CM39=1,"A",0))</f>
        <v>0</v>
      </c>
      <c r="CN38" s="51">
        <f>IF('Qte module'!CN38=1,1,IF('Qte module'!CN39=1,"A",0))</f>
        <v>0</v>
      </c>
      <c r="CO38" s="51">
        <f>IF('Qte module'!CO38=1,1,IF('Qte module'!CO39=1,"A",0))</f>
        <v>0</v>
      </c>
      <c r="CP38" s="51">
        <f>IF('Qte module'!CP38=1,1,IF('Qte module'!CP39=1,"A",0))</f>
        <v>0</v>
      </c>
      <c r="CQ38" s="51">
        <f>IF('Qte module'!CQ38=1,1,IF('Qte module'!CQ39=1,"A",0))</f>
        <v>0</v>
      </c>
      <c r="CR38" s="51">
        <f>IF('Qte module'!CR38=1,1,IF('Qte module'!CR39=1,"A",0))</f>
        <v>0</v>
      </c>
      <c r="CS38" s="51">
        <f>IF('Qte module'!CS38=1,1,IF('Qte module'!CS39=1,"A",0))</f>
        <v>0</v>
      </c>
      <c r="CT38" s="51">
        <f>IF('Qte module'!CT38=1,1,IF('Qte module'!CT39=1,"A",0))</f>
        <v>0</v>
      </c>
      <c r="CU38" s="51">
        <f>IF('Qte module'!CU38=1,1,IF('Qte module'!CU39=1,"A",0))</f>
        <v>0</v>
      </c>
      <c r="CV38" s="51">
        <f>IF('Qte module'!CV38=1,1,IF('Qte module'!CV39=1,"A",0))</f>
        <v>0</v>
      </c>
      <c r="CW38" s="51">
        <f>IF('Qte module'!CW38=1,1,IF('Qte module'!CW39=1,"A",0))</f>
        <v>0</v>
      </c>
      <c r="CX38" s="51">
        <f>IF('Qte module'!CX38=1,1,IF('Qte module'!CX39=1,"A",0))</f>
        <v>0</v>
      </c>
      <c r="CY38" s="51">
        <f>IF('Qte module'!CY38=1,1,IF('Qte module'!CY39=1,"A",0))</f>
        <v>0</v>
      </c>
      <c r="CZ38" s="51">
        <f>IF('Qte module'!CZ38=1,1,IF('Qte module'!CZ39=1,"A",0))</f>
        <v>0</v>
      </c>
      <c r="DA38" s="51">
        <f>IF('Qte module'!DA38=1,1,IF('Qte module'!DA39=1,"A",0))</f>
        <v>0</v>
      </c>
      <c r="DB38" s="51">
        <f>IF('Qte module'!DB38=1,1,IF('Qte module'!DB39=1,"A",0))</f>
        <v>0</v>
      </c>
      <c r="DC38" s="51">
        <f>IF('Qte module'!DC38=1,1,IF('Qte module'!DC39=1,"A",0))</f>
        <v>0</v>
      </c>
      <c r="DD38" s="52">
        <f>IF('Qte module'!DD38=1,1,IF('Qte module'!DD39=1,"A",0))</f>
        <v>0</v>
      </c>
      <c r="DE38" s="5">
        <f>IF('Qte module'!DE38=1,1,IF('Qte module'!DE39=1,"A",0))</f>
        <v>0</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f>IF('Qte module'!B39=1,1,IF('Qte module'!B40=1,"A",0))</f>
        <v>0</v>
      </c>
      <c r="C39" s="50">
        <f>IF('Qte module'!C39=1,1,IF('Qte module'!C40=1,"A",0))</f>
        <v>0</v>
      </c>
      <c r="D39" s="51">
        <f>IF('Qte module'!D39=1,1,IF('Qte module'!D40=1,"A",0))</f>
        <v>0</v>
      </c>
      <c r="E39" s="51">
        <f>IF('Qte module'!E39=1,1,IF('Qte module'!E40=1,"A",0))</f>
        <v>0</v>
      </c>
      <c r="F39" s="51">
        <f>IF('Qte module'!F39=1,1,IF('Qte module'!F40=1,"A",0))</f>
        <v>0</v>
      </c>
      <c r="G39" s="51">
        <f>IF('Qte module'!G39=1,1,IF('Qte module'!G40=1,"A",0))</f>
        <v>0</v>
      </c>
      <c r="H39" s="51">
        <f>IF('Qte module'!H39=1,1,IF('Qte module'!H40=1,"A",0))</f>
        <v>0</v>
      </c>
      <c r="I39" s="51">
        <f>IF('Qte module'!I39=1,1,IF('Qte module'!I40=1,"A",0))</f>
        <v>0</v>
      </c>
      <c r="J39" s="51">
        <f>IF('Qte module'!J39=1,1,IF('Qte module'!J40=1,"A",0))</f>
        <v>0</v>
      </c>
      <c r="K39" s="51">
        <f>IF('Qte module'!K39=1,1,IF('Qte module'!K40=1,"A",0))</f>
        <v>0</v>
      </c>
      <c r="L39" s="51">
        <f>IF('Qte module'!L39=1,1,IF('Qte module'!L40=1,"A",0))</f>
        <v>0</v>
      </c>
      <c r="M39" s="51">
        <f>IF('Qte module'!M39=1,1,IF('Qte module'!M40=1,"A",0))</f>
        <v>0</v>
      </c>
      <c r="N39" s="51">
        <f>IF('Qte module'!N39=1,1,IF('Qte module'!N40=1,"A",0))</f>
        <v>0</v>
      </c>
      <c r="O39" s="51">
        <f>IF('Qte module'!O39=1,1,IF('Qte module'!O40=1,"A",0))</f>
        <v>0</v>
      </c>
      <c r="P39" s="51">
        <f>IF('Qte module'!P39=1,1,IF('Qte module'!P40=1,"A",0))</f>
        <v>0</v>
      </c>
      <c r="Q39" s="51">
        <f>IF('Qte module'!Q39=1,1,IF('Qte module'!Q40=1,"A",0))</f>
        <v>0</v>
      </c>
      <c r="R39" s="51">
        <f>IF('Qte module'!R39=1,1,IF('Qte module'!R40=1,"A",0))</f>
        <v>0</v>
      </c>
      <c r="S39" s="51">
        <f>IF('Qte module'!S39=1,1,IF('Qte module'!S40=1,"A",0))</f>
        <v>0</v>
      </c>
      <c r="T39" s="51">
        <f>IF('Qte module'!T39=1,1,IF('Qte module'!T40=1,"A",0))</f>
        <v>0</v>
      </c>
      <c r="U39" s="51">
        <f>IF('Qte module'!U39=1,1,IF('Qte module'!U40=1,"A",0))</f>
        <v>0</v>
      </c>
      <c r="V39" s="51">
        <f>IF('Qte module'!V39=1,1,IF('Qte module'!V40=1,"A",0))</f>
        <v>0</v>
      </c>
      <c r="W39" s="51">
        <f>IF('Qte module'!W39=1,1,IF('Qte module'!W40=1,"A",0))</f>
        <v>0</v>
      </c>
      <c r="X39" s="51">
        <f>IF('Qte module'!X39=1,1,IF('Qte module'!X40=1,"A",0))</f>
        <v>0</v>
      </c>
      <c r="Y39" s="51">
        <f>IF('Qte module'!Y39=1,1,IF('Qte module'!Y40=1,"A",0))</f>
        <v>0</v>
      </c>
      <c r="Z39" s="51">
        <f>IF('Qte module'!Z39=1,1,IF('Qte module'!Z40=1,"A",0))</f>
        <v>0</v>
      </c>
      <c r="AA39" s="51">
        <f>IF('Qte module'!AA39=1,1,IF('Qte module'!AA40=1,"A",0))</f>
        <v>0</v>
      </c>
      <c r="AB39" s="51">
        <f>IF('Qte module'!AB39=1,1,IF('Qte module'!AB40=1,"A",0))</f>
        <v>0</v>
      </c>
      <c r="AC39" s="51">
        <f>IF('Qte module'!AC39=1,1,IF('Qte module'!AC40=1,"A",0))</f>
        <v>0</v>
      </c>
      <c r="AD39" s="51">
        <f>IF('Qte module'!AD39=1,1,IF('Qte module'!AD40=1,"A",0))</f>
        <v>0</v>
      </c>
      <c r="AE39" s="51">
        <f>IF('Qte module'!AE39=1,1,IF('Qte module'!AE40=1,"A",0))</f>
        <v>0</v>
      </c>
      <c r="AF39" s="51">
        <f>IF('Qte module'!AF39=1,1,IF('Qte module'!AF40=1,"A",0))</f>
        <v>0</v>
      </c>
      <c r="AG39" s="51">
        <f>IF('Qte module'!AG39=1,1,IF('Qte module'!AG40=1,"A",0))</f>
        <v>0</v>
      </c>
      <c r="AH39" s="51">
        <f>IF('Qte module'!AH39=1,1,IF('Qte module'!AH40=1,"A",0))</f>
        <v>0</v>
      </c>
      <c r="AI39" s="51">
        <f>IF('Qte module'!AI39=1,1,IF('Qte module'!AI40=1,"A",0))</f>
        <v>0</v>
      </c>
      <c r="AJ39" s="51">
        <f>IF('Qte module'!AJ39=1,1,IF('Qte module'!AJ40=1,"A",0))</f>
        <v>0</v>
      </c>
      <c r="AK39" s="51">
        <f>IF('Qte module'!AK39=1,1,IF('Qte module'!AK40=1,"A",0))</f>
        <v>0</v>
      </c>
      <c r="AL39" s="51">
        <f>IF('Qte module'!AL39=1,1,IF('Qte module'!AL40=1,"A",0))</f>
        <v>0</v>
      </c>
      <c r="AM39" s="51">
        <f>IF('Qte module'!AM39=1,1,IF('Qte module'!AM40=1,"A",0))</f>
        <v>0</v>
      </c>
      <c r="AN39" s="51">
        <f>IF('Qte module'!AN39=1,1,IF('Qte module'!AN40=1,"A",0))</f>
        <v>0</v>
      </c>
      <c r="AO39" s="51">
        <f>IF('Qte module'!AO39=1,1,IF('Qte module'!AO40=1,"A",0))</f>
        <v>0</v>
      </c>
      <c r="AP39" s="51">
        <f>IF('Qte module'!AP39=1,1,IF('Qte module'!AP40=1,"A",0))</f>
        <v>0</v>
      </c>
      <c r="AQ39" s="51">
        <f>IF('Qte module'!AQ39=1,1,IF('Qte module'!AQ40=1,"A",0))</f>
        <v>0</v>
      </c>
      <c r="AR39" s="51">
        <f>IF('Qte module'!AR39=1,1,IF('Qte module'!AR40=1,"A",0))</f>
        <v>0</v>
      </c>
      <c r="AS39" s="51">
        <f>IF('Qte module'!AS39=1,1,IF('Qte module'!AS40=1,"A",0))</f>
        <v>0</v>
      </c>
      <c r="AT39" s="51">
        <f>IF('Qte module'!AT39=1,1,IF('Qte module'!AT40=1,"A",0))</f>
        <v>0</v>
      </c>
      <c r="AU39" s="51">
        <f>IF('Qte module'!AU39=1,1,IF('Qte module'!AU40=1,"A",0))</f>
        <v>0</v>
      </c>
      <c r="AV39" s="51">
        <f>IF('Qte module'!AV39=1,1,IF('Qte module'!AV40=1,"A",0))</f>
        <v>0</v>
      </c>
      <c r="AW39" s="51">
        <f>IF('Qte module'!AW39=1,1,IF('Qte module'!AW40=1,"A",0))</f>
        <v>0</v>
      </c>
      <c r="AX39" s="51">
        <f>IF('Qte module'!AX39=1,1,IF('Qte module'!AX40=1,"A",0))</f>
        <v>0</v>
      </c>
      <c r="AY39" s="51">
        <f>IF('Qte module'!AY39=1,1,IF('Qte module'!AY40=1,"A",0))</f>
        <v>0</v>
      </c>
      <c r="AZ39" s="51">
        <f>IF('Qte module'!AZ39=1,1,IF('Qte module'!AZ40=1,"A",0))</f>
        <v>0</v>
      </c>
      <c r="BA39" s="51">
        <f>IF('Qte module'!BA39=1,1,IF('Qte module'!BA40=1,"A",0))</f>
        <v>0</v>
      </c>
      <c r="BB39" s="51">
        <f>IF('Qte module'!BB39=1,1,IF('Qte module'!BB40=1,"A",0))</f>
        <v>0</v>
      </c>
      <c r="BC39" s="51">
        <f>IF('Qte module'!BC39=1,1,IF('Qte module'!BC40=1,"A",0))</f>
        <v>0</v>
      </c>
      <c r="BD39" s="51">
        <f>IF('Qte module'!BD39=1,1,IF('Qte module'!BD40=1,"A",0))</f>
        <v>0</v>
      </c>
      <c r="BE39" s="51">
        <f>IF('Qte module'!BE39=1,1,IF('Qte module'!BE40=1,"A",0))</f>
        <v>0</v>
      </c>
      <c r="BF39" s="51">
        <f>IF('Qte module'!BF39=1,1,IF('Qte module'!BF40=1,"A",0))</f>
        <v>0</v>
      </c>
      <c r="BG39" s="51">
        <f>IF('Qte module'!BG39=1,1,IF('Qte module'!BG40=1,"A",0))</f>
        <v>0</v>
      </c>
      <c r="BH39" s="51">
        <f>IF('Qte module'!BH39=1,1,IF('Qte module'!BH40=1,"A",0))</f>
        <v>0</v>
      </c>
      <c r="BI39" s="51">
        <f>IF('Qte module'!BI39=1,1,IF('Qte module'!BI40=1,"A",0))</f>
        <v>0</v>
      </c>
      <c r="BJ39" s="51">
        <f>IF('Qte module'!BJ39=1,1,IF('Qte module'!BJ40=1,"A",0))</f>
        <v>0</v>
      </c>
      <c r="BK39" s="51">
        <f>IF('Qte module'!BK39=1,1,IF('Qte module'!BK40=1,"A",0))</f>
        <v>0</v>
      </c>
      <c r="BL39" s="51">
        <f>IF('Qte module'!BL39=1,1,IF('Qte module'!BL40=1,"A",0))</f>
        <v>0</v>
      </c>
      <c r="BM39" s="51">
        <f>IF('Qte module'!BM39=1,1,IF('Qte module'!BM40=1,"A",0))</f>
        <v>0</v>
      </c>
      <c r="BN39" s="51">
        <f>IF('Qte module'!BN39=1,1,IF('Qte module'!BN40=1,"A",0))</f>
        <v>0</v>
      </c>
      <c r="BO39" s="51">
        <f>IF('Qte module'!BO39=1,1,IF('Qte module'!BO40=1,"A",0))</f>
        <v>0</v>
      </c>
      <c r="BP39" s="51">
        <f>IF('Qte module'!BP39=1,1,IF('Qte module'!BP40=1,"A",0))</f>
        <v>0</v>
      </c>
      <c r="BQ39" s="51">
        <f>IF('Qte module'!BQ39=1,1,IF('Qte module'!BQ40=1,"A",0))</f>
        <v>0</v>
      </c>
      <c r="BR39" s="51">
        <f>IF('Qte module'!BR39=1,1,IF('Qte module'!BR40=1,"A",0))</f>
        <v>0</v>
      </c>
      <c r="BS39" s="51">
        <f>IF('Qte module'!BS39=1,1,IF('Qte module'!BS40=1,"A",0))</f>
        <v>0</v>
      </c>
      <c r="BT39" s="51">
        <f>IF('Qte module'!BT39=1,1,IF('Qte module'!BT40=1,"A",0))</f>
        <v>0</v>
      </c>
      <c r="BU39" s="51">
        <f>IF('Qte module'!BU39=1,1,IF('Qte module'!BU40=1,"A",0))</f>
        <v>0</v>
      </c>
      <c r="BV39" s="51">
        <f>IF('Qte module'!BV39=1,1,IF('Qte module'!BV40=1,"A",0))</f>
        <v>0</v>
      </c>
      <c r="BW39" s="51">
        <f>IF('Qte module'!BW39=1,1,IF('Qte module'!BW40=1,"A",0))</f>
        <v>0</v>
      </c>
      <c r="BX39" s="51">
        <f>IF('Qte module'!BX39=1,1,IF('Qte module'!BX40=1,"A",0))</f>
        <v>0</v>
      </c>
      <c r="BY39" s="51">
        <f>IF('Qte module'!BY39=1,1,IF('Qte module'!BY40=1,"A",0))</f>
        <v>0</v>
      </c>
      <c r="BZ39" s="51">
        <f>IF('Qte module'!BZ39=1,1,IF('Qte module'!BZ40=1,"A",0))</f>
        <v>0</v>
      </c>
      <c r="CA39" s="51">
        <f>IF('Qte module'!CA39=1,1,IF('Qte module'!CA40=1,"A",0))</f>
        <v>0</v>
      </c>
      <c r="CB39" s="51">
        <f>IF('Qte module'!CB39=1,1,IF('Qte module'!CB40=1,"A",0))</f>
        <v>0</v>
      </c>
      <c r="CC39" s="51">
        <f>IF('Qte module'!CC39=1,1,IF('Qte module'!CC40=1,"A",0))</f>
        <v>0</v>
      </c>
      <c r="CD39" s="51">
        <f>IF('Qte module'!CD39=1,1,IF('Qte module'!CD40=1,"A",0))</f>
        <v>0</v>
      </c>
      <c r="CE39" s="51">
        <f>IF('Qte module'!CE39=1,1,IF('Qte module'!CE40=1,"A",0))</f>
        <v>0</v>
      </c>
      <c r="CF39" s="51">
        <f>IF('Qte module'!CF39=1,1,IF('Qte module'!CF40=1,"A",0))</f>
        <v>0</v>
      </c>
      <c r="CG39" s="51">
        <f>IF('Qte module'!CG39=1,1,IF('Qte module'!CG40=1,"A",0))</f>
        <v>0</v>
      </c>
      <c r="CH39" s="51">
        <f>IF('Qte module'!CH39=1,1,IF('Qte module'!CH40=1,"A",0))</f>
        <v>0</v>
      </c>
      <c r="CI39" s="51">
        <f>IF('Qte module'!CI39=1,1,IF('Qte module'!CI40=1,"A",0))</f>
        <v>0</v>
      </c>
      <c r="CJ39" s="51">
        <f>IF('Qte module'!CJ39=1,1,IF('Qte module'!CJ40=1,"A",0))</f>
        <v>0</v>
      </c>
      <c r="CK39" s="51">
        <f>IF('Qte module'!CK39=1,1,IF('Qte module'!CK40=1,"A",0))</f>
        <v>0</v>
      </c>
      <c r="CL39" s="51">
        <f>IF('Qte module'!CL39=1,1,IF('Qte module'!CL40=1,"A",0))</f>
        <v>0</v>
      </c>
      <c r="CM39" s="51">
        <f>IF('Qte module'!CM39=1,1,IF('Qte module'!CM40=1,"A",0))</f>
        <v>0</v>
      </c>
      <c r="CN39" s="51">
        <f>IF('Qte module'!CN39=1,1,IF('Qte module'!CN40=1,"A",0))</f>
        <v>0</v>
      </c>
      <c r="CO39" s="51">
        <f>IF('Qte module'!CO39=1,1,IF('Qte module'!CO40=1,"A",0))</f>
        <v>0</v>
      </c>
      <c r="CP39" s="51">
        <f>IF('Qte module'!CP39=1,1,IF('Qte module'!CP40=1,"A",0))</f>
        <v>0</v>
      </c>
      <c r="CQ39" s="51">
        <f>IF('Qte module'!CQ39=1,1,IF('Qte module'!CQ40=1,"A",0))</f>
        <v>0</v>
      </c>
      <c r="CR39" s="51">
        <f>IF('Qte module'!CR39=1,1,IF('Qte module'!CR40=1,"A",0))</f>
        <v>0</v>
      </c>
      <c r="CS39" s="51">
        <f>IF('Qte module'!CS39=1,1,IF('Qte module'!CS40=1,"A",0))</f>
        <v>0</v>
      </c>
      <c r="CT39" s="51">
        <f>IF('Qte module'!CT39=1,1,IF('Qte module'!CT40=1,"A",0))</f>
        <v>0</v>
      </c>
      <c r="CU39" s="51">
        <f>IF('Qte module'!CU39=1,1,IF('Qte module'!CU40=1,"A",0))</f>
        <v>0</v>
      </c>
      <c r="CV39" s="51">
        <f>IF('Qte module'!CV39=1,1,IF('Qte module'!CV40=1,"A",0))</f>
        <v>0</v>
      </c>
      <c r="CW39" s="51">
        <f>IF('Qte module'!CW39=1,1,IF('Qte module'!CW40=1,"A",0))</f>
        <v>0</v>
      </c>
      <c r="CX39" s="51">
        <f>IF('Qte module'!CX39=1,1,IF('Qte module'!CX40=1,"A",0))</f>
        <v>0</v>
      </c>
      <c r="CY39" s="51">
        <f>IF('Qte module'!CY39=1,1,IF('Qte module'!CY40=1,"A",0))</f>
        <v>0</v>
      </c>
      <c r="CZ39" s="51">
        <f>IF('Qte module'!CZ39=1,1,IF('Qte module'!CZ40=1,"A",0))</f>
        <v>0</v>
      </c>
      <c r="DA39" s="51">
        <f>IF('Qte module'!DA39=1,1,IF('Qte module'!DA40=1,"A",0))</f>
        <v>0</v>
      </c>
      <c r="DB39" s="51">
        <f>IF('Qte module'!DB39=1,1,IF('Qte module'!DB40=1,"A",0))</f>
        <v>0</v>
      </c>
      <c r="DC39" s="51">
        <f>IF('Qte module'!DC39=1,1,IF('Qte module'!DC40=1,"A",0))</f>
        <v>0</v>
      </c>
      <c r="DD39" s="52">
        <f>IF('Qte module'!DD39=1,1,IF('Qte module'!DD40=1,"A",0))</f>
        <v>0</v>
      </c>
      <c r="DE39" s="5">
        <f>IF('Qte module'!DE39=1,1,IF('Qte module'!DE40=1,"A",0))</f>
        <v>0</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f>IF('Qte module'!B40=1,1,IF('Qte module'!B41=1,"A",0))</f>
        <v>0</v>
      </c>
      <c r="C40" s="50">
        <f>IF('Qte module'!C40=1,1,IF('Qte module'!C41=1,"A",0))</f>
        <v>0</v>
      </c>
      <c r="D40" s="51">
        <f>IF('Qte module'!D40=1,1,IF('Qte module'!D41=1,"A",0))</f>
        <v>0</v>
      </c>
      <c r="E40" s="51">
        <f>IF('Qte module'!E40=1,1,IF('Qte module'!E41=1,"A",0))</f>
        <v>0</v>
      </c>
      <c r="F40" s="51">
        <f>IF('Qte module'!F40=1,1,IF('Qte module'!F41=1,"A",0))</f>
        <v>0</v>
      </c>
      <c r="G40" s="51">
        <f>IF('Qte module'!G40=1,1,IF('Qte module'!G41=1,"A",0))</f>
        <v>0</v>
      </c>
      <c r="H40" s="51">
        <f>IF('Qte module'!H40=1,1,IF('Qte module'!H41=1,"A",0))</f>
        <v>0</v>
      </c>
      <c r="I40" s="51">
        <f>IF('Qte module'!I40=1,1,IF('Qte module'!I41=1,"A",0))</f>
        <v>0</v>
      </c>
      <c r="J40" s="51">
        <f>IF('Qte module'!J40=1,1,IF('Qte module'!J41=1,"A",0))</f>
        <v>0</v>
      </c>
      <c r="K40" s="51">
        <f>IF('Qte module'!K40=1,1,IF('Qte module'!K41=1,"A",0))</f>
        <v>0</v>
      </c>
      <c r="L40" s="51">
        <f>IF('Qte module'!L40=1,1,IF('Qte module'!L41=1,"A",0))</f>
        <v>0</v>
      </c>
      <c r="M40" s="51">
        <f>IF('Qte module'!M40=1,1,IF('Qte module'!M41=1,"A",0))</f>
        <v>0</v>
      </c>
      <c r="N40" s="51">
        <f>IF('Qte module'!N40=1,1,IF('Qte module'!N41=1,"A",0))</f>
        <v>0</v>
      </c>
      <c r="O40" s="51">
        <f>IF('Qte module'!O40=1,1,IF('Qte module'!O41=1,"A",0))</f>
        <v>0</v>
      </c>
      <c r="P40" s="51">
        <f>IF('Qte module'!P40=1,1,IF('Qte module'!P41=1,"A",0))</f>
        <v>0</v>
      </c>
      <c r="Q40" s="51">
        <f>IF('Qte module'!Q40=1,1,IF('Qte module'!Q41=1,"A",0))</f>
        <v>0</v>
      </c>
      <c r="R40" s="51">
        <f>IF('Qte module'!R40=1,1,IF('Qte module'!R41=1,"A",0))</f>
        <v>0</v>
      </c>
      <c r="S40" s="51">
        <f>IF('Qte module'!S40=1,1,IF('Qte module'!S41=1,"A",0))</f>
        <v>0</v>
      </c>
      <c r="T40" s="51">
        <f>IF('Qte module'!T40=1,1,IF('Qte module'!T41=1,"A",0))</f>
        <v>0</v>
      </c>
      <c r="U40" s="51">
        <f>IF('Qte module'!U40=1,1,IF('Qte module'!U41=1,"A",0))</f>
        <v>0</v>
      </c>
      <c r="V40" s="51">
        <f>IF('Qte module'!V40=1,1,IF('Qte module'!V41=1,"A",0))</f>
        <v>0</v>
      </c>
      <c r="W40" s="51">
        <f>IF('Qte module'!W40=1,1,IF('Qte module'!W41=1,"A",0))</f>
        <v>0</v>
      </c>
      <c r="X40" s="51">
        <f>IF('Qte module'!X40=1,1,IF('Qte module'!X41=1,"A",0))</f>
        <v>0</v>
      </c>
      <c r="Y40" s="51">
        <f>IF('Qte module'!Y40=1,1,IF('Qte module'!Y41=1,"A",0))</f>
        <v>0</v>
      </c>
      <c r="Z40" s="51">
        <f>IF('Qte module'!Z40=1,1,IF('Qte module'!Z41=1,"A",0))</f>
        <v>0</v>
      </c>
      <c r="AA40" s="51">
        <f>IF('Qte module'!AA40=1,1,IF('Qte module'!AA41=1,"A",0))</f>
        <v>0</v>
      </c>
      <c r="AB40" s="51">
        <f>IF('Qte module'!AB40=1,1,IF('Qte module'!AB41=1,"A",0))</f>
        <v>0</v>
      </c>
      <c r="AC40" s="51">
        <f>IF('Qte module'!AC40=1,1,IF('Qte module'!AC41=1,"A",0))</f>
        <v>0</v>
      </c>
      <c r="AD40" s="51">
        <f>IF('Qte module'!AD40=1,1,IF('Qte module'!AD41=1,"A",0))</f>
        <v>0</v>
      </c>
      <c r="AE40" s="51">
        <f>IF('Qte module'!AE40=1,1,IF('Qte module'!AE41=1,"A",0))</f>
        <v>0</v>
      </c>
      <c r="AF40" s="51">
        <f>IF('Qte module'!AF40=1,1,IF('Qte module'!AF41=1,"A",0))</f>
        <v>0</v>
      </c>
      <c r="AG40" s="51">
        <f>IF('Qte module'!AG40=1,1,IF('Qte module'!AG41=1,"A",0))</f>
        <v>0</v>
      </c>
      <c r="AH40" s="51">
        <f>IF('Qte module'!AH40=1,1,IF('Qte module'!AH41=1,"A",0))</f>
        <v>0</v>
      </c>
      <c r="AI40" s="51">
        <f>IF('Qte module'!AI40=1,1,IF('Qte module'!AI41=1,"A",0))</f>
        <v>0</v>
      </c>
      <c r="AJ40" s="51">
        <f>IF('Qte module'!AJ40=1,1,IF('Qte module'!AJ41=1,"A",0))</f>
        <v>0</v>
      </c>
      <c r="AK40" s="51">
        <f>IF('Qte module'!AK40=1,1,IF('Qte module'!AK41=1,"A",0))</f>
        <v>0</v>
      </c>
      <c r="AL40" s="51">
        <f>IF('Qte module'!AL40=1,1,IF('Qte module'!AL41=1,"A",0))</f>
        <v>0</v>
      </c>
      <c r="AM40" s="51">
        <f>IF('Qte module'!AM40=1,1,IF('Qte module'!AM41=1,"A",0))</f>
        <v>0</v>
      </c>
      <c r="AN40" s="51">
        <f>IF('Qte module'!AN40=1,1,IF('Qte module'!AN41=1,"A",0))</f>
        <v>0</v>
      </c>
      <c r="AO40" s="51">
        <f>IF('Qte module'!AO40=1,1,IF('Qte module'!AO41=1,"A",0))</f>
        <v>0</v>
      </c>
      <c r="AP40" s="51">
        <f>IF('Qte module'!AP40=1,1,IF('Qte module'!AP41=1,"A",0))</f>
        <v>0</v>
      </c>
      <c r="AQ40" s="51">
        <f>IF('Qte module'!AQ40=1,1,IF('Qte module'!AQ41=1,"A",0))</f>
        <v>0</v>
      </c>
      <c r="AR40" s="51">
        <f>IF('Qte module'!AR40=1,1,IF('Qte module'!AR41=1,"A",0))</f>
        <v>0</v>
      </c>
      <c r="AS40" s="51">
        <f>IF('Qte module'!AS40=1,1,IF('Qte module'!AS41=1,"A",0))</f>
        <v>0</v>
      </c>
      <c r="AT40" s="51">
        <f>IF('Qte module'!AT40=1,1,IF('Qte module'!AT41=1,"A",0))</f>
        <v>0</v>
      </c>
      <c r="AU40" s="51">
        <f>IF('Qte module'!AU40=1,1,IF('Qte module'!AU41=1,"A",0))</f>
        <v>0</v>
      </c>
      <c r="AV40" s="51">
        <f>IF('Qte module'!AV40=1,1,IF('Qte module'!AV41=1,"A",0))</f>
        <v>0</v>
      </c>
      <c r="AW40" s="51">
        <f>IF('Qte module'!AW40=1,1,IF('Qte module'!AW41=1,"A",0))</f>
        <v>0</v>
      </c>
      <c r="AX40" s="51">
        <f>IF('Qte module'!AX40=1,1,IF('Qte module'!AX41=1,"A",0))</f>
        <v>0</v>
      </c>
      <c r="AY40" s="51">
        <f>IF('Qte module'!AY40=1,1,IF('Qte module'!AY41=1,"A",0))</f>
        <v>0</v>
      </c>
      <c r="AZ40" s="51">
        <f>IF('Qte module'!AZ40=1,1,IF('Qte module'!AZ41=1,"A",0))</f>
        <v>0</v>
      </c>
      <c r="BA40" s="51">
        <f>IF('Qte module'!BA40=1,1,IF('Qte module'!BA41=1,"A",0))</f>
        <v>0</v>
      </c>
      <c r="BB40" s="51">
        <f>IF('Qte module'!BB40=1,1,IF('Qte module'!BB41=1,"A",0))</f>
        <v>0</v>
      </c>
      <c r="BC40" s="51">
        <f>IF('Qte module'!BC40=1,1,IF('Qte module'!BC41=1,"A",0))</f>
        <v>0</v>
      </c>
      <c r="BD40" s="51">
        <f>IF('Qte module'!BD40=1,1,IF('Qte module'!BD41=1,"A",0))</f>
        <v>0</v>
      </c>
      <c r="BE40" s="51">
        <f>IF('Qte module'!BE40=1,1,IF('Qte module'!BE41=1,"A",0))</f>
        <v>0</v>
      </c>
      <c r="BF40" s="51">
        <f>IF('Qte module'!BF40=1,1,IF('Qte module'!BF41=1,"A",0))</f>
        <v>0</v>
      </c>
      <c r="BG40" s="51">
        <f>IF('Qte module'!BG40=1,1,IF('Qte module'!BG41=1,"A",0))</f>
        <v>0</v>
      </c>
      <c r="BH40" s="51">
        <f>IF('Qte module'!BH40=1,1,IF('Qte module'!BH41=1,"A",0))</f>
        <v>0</v>
      </c>
      <c r="BI40" s="51">
        <f>IF('Qte module'!BI40=1,1,IF('Qte module'!BI41=1,"A",0))</f>
        <v>0</v>
      </c>
      <c r="BJ40" s="51">
        <f>IF('Qte module'!BJ40=1,1,IF('Qte module'!BJ41=1,"A",0))</f>
        <v>0</v>
      </c>
      <c r="BK40" s="51">
        <f>IF('Qte module'!BK40=1,1,IF('Qte module'!BK41=1,"A",0))</f>
        <v>0</v>
      </c>
      <c r="BL40" s="51">
        <f>IF('Qte module'!BL40=1,1,IF('Qte module'!BL41=1,"A",0))</f>
        <v>0</v>
      </c>
      <c r="BM40" s="51">
        <f>IF('Qte module'!BM40=1,1,IF('Qte module'!BM41=1,"A",0))</f>
        <v>0</v>
      </c>
      <c r="BN40" s="51">
        <f>IF('Qte module'!BN40=1,1,IF('Qte module'!BN41=1,"A",0))</f>
        <v>0</v>
      </c>
      <c r="BO40" s="51">
        <f>IF('Qte module'!BO40=1,1,IF('Qte module'!BO41=1,"A",0))</f>
        <v>0</v>
      </c>
      <c r="BP40" s="51">
        <f>IF('Qte module'!BP40=1,1,IF('Qte module'!BP41=1,"A",0))</f>
        <v>0</v>
      </c>
      <c r="BQ40" s="51">
        <f>IF('Qte module'!BQ40=1,1,IF('Qte module'!BQ41=1,"A",0))</f>
        <v>0</v>
      </c>
      <c r="BR40" s="51">
        <f>IF('Qte module'!BR40=1,1,IF('Qte module'!BR41=1,"A",0))</f>
        <v>0</v>
      </c>
      <c r="BS40" s="51">
        <f>IF('Qte module'!BS40=1,1,IF('Qte module'!BS41=1,"A",0))</f>
        <v>0</v>
      </c>
      <c r="BT40" s="51">
        <f>IF('Qte module'!BT40=1,1,IF('Qte module'!BT41=1,"A",0))</f>
        <v>0</v>
      </c>
      <c r="BU40" s="51">
        <f>IF('Qte module'!BU40=1,1,IF('Qte module'!BU41=1,"A",0))</f>
        <v>0</v>
      </c>
      <c r="BV40" s="51">
        <f>IF('Qte module'!BV40=1,1,IF('Qte module'!BV41=1,"A",0))</f>
        <v>0</v>
      </c>
      <c r="BW40" s="51">
        <f>IF('Qte module'!BW40=1,1,IF('Qte module'!BW41=1,"A",0))</f>
        <v>0</v>
      </c>
      <c r="BX40" s="51">
        <f>IF('Qte module'!BX40=1,1,IF('Qte module'!BX41=1,"A",0))</f>
        <v>0</v>
      </c>
      <c r="BY40" s="51">
        <f>IF('Qte module'!BY40=1,1,IF('Qte module'!BY41=1,"A",0))</f>
        <v>0</v>
      </c>
      <c r="BZ40" s="51">
        <f>IF('Qte module'!BZ40=1,1,IF('Qte module'!BZ41=1,"A",0))</f>
        <v>0</v>
      </c>
      <c r="CA40" s="51">
        <f>IF('Qte module'!CA40=1,1,IF('Qte module'!CA41=1,"A",0))</f>
        <v>0</v>
      </c>
      <c r="CB40" s="51">
        <f>IF('Qte module'!CB40=1,1,IF('Qte module'!CB41=1,"A",0))</f>
        <v>0</v>
      </c>
      <c r="CC40" s="51">
        <f>IF('Qte module'!CC40=1,1,IF('Qte module'!CC41=1,"A",0))</f>
        <v>0</v>
      </c>
      <c r="CD40" s="51">
        <f>IF('Qte module'!CD40=1,1,IF('Qte module'!CD41=1,"A",0))</f>
        <v>0</v>
      </c>
      <c r="CE40" s="51">
        <f>IF('Qte module'!CE40=1,1,IF('Qte module'!CE41=1,"A",0))</f>
        <v>0</v>
      </c>
      <c r="CF40" s="51">
        <f>IF('Qte module'!CF40=1,1,IF('Qte module'!CF41=1,"A",0))</f>
        <v>0</v>
      </c>
      <c r="CG40" s="51">
        <f>IF('Qte module'!CG40=1,1,IF('Qte module'!CG41=1,"A",0))</f>
        <v>0</v>
      </c>
      <c r="CH40" s="51">
        <f>IF('Qte module'!CH40=1,1,IF('Qte module'!CH41=1,"A",0))</f>
        <v>0</v>
      </c>
      <c r="CI40" s="51">
        <f>IF('Qte module'!CI40=1,1,IF('Qte module'!CI41=1,"A",0))</f>
        <v>0</v>
      </c>
      <c r="CJ40" s="51">
        <f>IF('Qte module'!CJ40=1,1,IF('Qte module'!CJ41=1,"A",0))</f>
        <v>0</v>
      </c>
      <c r="CK40" s="51">
        <f>IF('Qte module'!CK40=1,1,IF('Qte module'!CK41=1,"A",0))</f>
        <v>0</v>
      </c>
      <c r="CL40" s="51">
        <f>IF('Qte module'!CL40=1,1,IF('Qte module'!CL41=1,"A",0))</f>
        <v>0</v>
      </c>
      <c r="CM40" s="51">
        <f>IF('Qte module'!CM40=1,1,IF('Qte module'!CM41=1,"A",0))</f>
        <v>0</v>
      </c>
      <c r="CN40" s="51">
        <f>IF('Qte module'!CN40=1,1,IF('Qte module'!CN41=1,"A",0))</f>
        <v>0</v>
      </c>
      <c r="CO40" s="51">
        <f>IF('Qte module'!CO40=1,1,IF('Qte module'!CO41=1,"A",0))</f>
        <v>0</v>
      </c>
      <c r="CP40" s="51">
        <f>IF('Qte module'!CP40=1,1,IF('Qte module'!CP41=1,"A",0))</f>
        <v>0</v>
      </c>
      <c r="CQ40" s="51">
        <f>IF('Qte module'!CQ40=1,1,IF('Qte module'!CQ41=1,"A",0))</f>
        <v>0</v>
      </c>
      <c r="CR40" s="51">
        <f>IF('Qte module'!CR40=1,1,IF('Qte module'!CR41=1,"A",0))</f>
        <v>0</v>
      </c>
      <c r="CS40" s="51">
        <f>IF('Qte module'!CS40=1,1,IF('Qte module'!CS41=1,"A",0))</f>
        <v>0</v>
      </c>
      <c r="CT40" s="51">
        <f>IF('Qte module'!CT40=1,1,IF('Qte module'!CT41=1,"A",0))</f>
        <v>0</v>
      </c>
      <c r="CU40" s="51">
        <f>IF('Qte module'!CU40=1,1,IF('Qte module'!CU41=1,"A",0))</f>
        <v>0</v>
      </c>
      <c r="CV40" s="51">
        <f>IF('Qte module'!CV40=1,1,IF('Qte module'!CV41=1,"A",0))</f>
        <v>0</v>
      </c>
      <c r="CW40" s="51">
        <f>IF('Qte module'!CW40=1,1,IF('Qte module'!CW41=1,"A",0))</f>
        <v>0</v>
      </c>
      <c r="CX40" s="51">
        <f>IF('Qte module'!CX40=1,1,IF('Qte module'!CX41=1,"A",0))</f>
        <v>0</v>
      </c>
      <c r="CY40" s="51">
        <f>IF('Qte module'!CY40=1,1,IF('Qte module'!CY41=1,"A",0))</f>
        <v>0</v>
      </c>
      <c r="CZ40" s="51">
        <f>IF('Qte module'!CZ40=1,1,IF('Qte module'!CZ41=1,"A",0))</f>
        <v>0</v>
      </c>
      <c r="DA40" s="51">
        <f>IF('Qte module'!DA40=1,1,IF('Qte module'!DA41=1,"A",0))</f>
        <v>0</v>
      </c>
      <c r="DB40" s="51">
        <f>IF('Qte module'!DB40=1,1,IF('Qte module'!DB41=1,"A",0))</f>
        <v>0</v>
      </c>
      <c r="DC40" s="51">
        <f>IF('Qte module'!DC40=1,1,IF('Qte module'!DC41=1,"A",0))</f>
        <v>0</v>
      </c>
      <c r="DD40" s="52">
        <f>IF('Qte module'!DD40=1,1,IF('Qte module'!DD41=1,"A",0))</f>
        <v>0</v>
      </c>
      <c r="DE40" s="5">
        <f>IF('Qte module'!DE40=1,1,IF('Qte module'!DE41=1,"A",0))</f>
        <v>0</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f>IF('Qte module'!B41=1,1,IF('Qte module'!B42=1,"A",0))</f>
        <v>0</v>
      </c>
      <c r="C41" s="50">
        <f>IF('Qte module'!C41=1,1,IF('Qte module'!C42=1,"A",0))</f>
        <v>0</v>
      </c>
      <c r="D41" s="51">
        <f>IF('Qte module'!D41=1,1,IF('Qte module'!D42=1,"A",0))</f>
        <v>0</v>
      </c>
      <c r="E41" s="51">
        <f>IF('Qte module'!E41=1,1,IF('Qte module'!E42=1,"A",0))</f>
        <v>0</v>
      </c>
      <c r="F41" s="51">
        <f>IF('Qte module'!F41=1,1,IF('Qte module'!F42=1,"A",0))</f>
        <v>0</v>
      </c>
      <c r="G41" s="51">
        <f>IF('Qte module'!G41=1,1,IF('Qte module'!G42=1,"A",0))</f>
        <v>0</v>
      </c>
      <c r="H41" s="51">
        <f>IF('Qte module'!H41=1,1,IF('Qte module'!H42=1,"A",0))</f>
        <v>0</v>
      </c>
      <c r="I41" s="51">
        <f>IF('Qte module'!I41=1,1,IF('Qte module'!I42=1,"A",0))</f>
        <v>0</v>
      </c>
      <c r="J41" s="51">
        <f>IF('Qte module'!J41=1,1,IF('Qte module'!J42=1,"A",0))</f>
        <v>0</v>
      </c>
      <c r="K41" s="51">
        <f>IF('Qte module'!K41=1,1,IF('Qte module'!K42=1,"A",0))</f>
        <v>0</v>
      </c>
      <c r="L41" s="51">
        <f>IF('Qte module'!L41=1,1,IF('Qte module'!L42=1,"A",0))</f>
        <v>0</v>
      </c>
      <c r="M41" s="51">
        <f>IF('Qte module'!M41=1,1,IF('Qte module'!M42=1,"A",0))</f>
        <v>0</v>
      </c>
      <c r="N41" s="51">
        <f>IF('Qte module'!N41=1,1,IF('Qte module'!N42=1,"A",0))</f>
        <v>0</v>
      </c>
      <c r="O41" s="51">
        <f>IF('Qte module'!O41=1,1,IF('Qte module'!O42=1,"A",0))</f>
        <v>0</v>
      </c>
      <c r="P41" s="51">
        <f>IF('Qte module'!P41=1,1,IF('Qte module'!P42=1,"A",0))</f>
        <v>0</v>
      </c>
      <c r="Q41" s="51">
        <f>IF('Qte module'!Q41=1,1,IF('Qte module'!Q42=1,"A",0))</f>
        <v>0</v>
      </c>
      <c r="R41" s="51">
        <f>IF('Qte module'!R41=1,1,IF('Qte module'!R42=1,"A",0))</f>
        <v>0</v>
      </c>
      <c r="S41" s="51">
        <f>IF('Qte module'!S41=1,1,IF('Qte module'!S42=1,"A",0))</f>
        <v>0</v>
      </c>
      <c r="T41" s="51">
        <f>IF('Qte module'!T41=1,1,IF('Qte module'!T42=1,"A",0))</f>
        <v>0</v>
      </c>
      <c r="U41" s="51">
        <f>IF('Qte module'!U41=1,1,IF('Qte module'!U42=1,"A",0))</f>
        <v>0</v>
      </c>
      <c r="V41" s="51">
        <f>IF('Qte module'!V41=1,1,IF('Qte module'!V42=1,"A",0))</f>
        <v>0</v>
      </c>
      <c r="W41" s="51">
        <f>IF('Qte module'!W41=1,1,IF('Qte module'!W42=1,"A",0))</f>
        <v>0</v>
      </c>
      <c r="X41" s="51">
        <f>IF('Qte module'!X41=1,1,IF('Qte module'!X42=1,"A",0))</f>
        <v>0</v>
      </c>
      <c r="Y41" s="51">
        <f>IF('Qte module'!Y41=1,1,IF('Qte module'!Y42=1,"A",0))</f>
        <v>0</v>
      </c>
      <c r="Z41" s="51">
        <f>IF('Qte module'!Z41=1,1,IF('Qte module'!Z42=1,"A",0))</f>
        <v>0</v>
      </c>
      <c r="AA41" s="51">
        <f>IF('Qte module'!AA41=1,1,IF('Qte module'!AA42=1,"A",0))</f>
        <v>0</v>
      </c>
      <c r="AB41" s="51">
        <f>IF('Qte module'!AB41=1,1,IF('Qte module'!AB42=1,"A",0))</f>
        <v>0</v>
      </c>
      <c r="AC41" s="51">
        <f>IF('Qte module'!AC41=1,1,IF('Qte module'!AC42=1,"A",0))</f>
        <v>0</v>
      </c>
      <c r="AD41" s="51">
        <f>IF('Qte module'!AD41=1,1,IF('Qte module'!AD42=1,"A",0))</f>
        <v>0</v>
      </c>
      <c r="AE41" s="51">
        <f>IF('Qte module'!AE41=1,1,IF('Qte module'!AE42=1,"A",0))</f>
        <v>0</v>
      </c>
      <c r="AF41" s="51">
        <f>IF('Qte module'!AF41=1,1,IF('Qte module'!AF42=1,"A",0))</f>
        <v>0</v>
      </c>
      <c r="AG41" s="51">
        <f>IF('Qte module'!AG41=1,1,IF('Qte module'!AG42=1,"A",0))</f>
        <v>0</v>
      </c>
      <c r="AH41" s="51">
        <f>IF('Qte module'!AH41=1,1,IF('Qte module'!AH42=1,"A",0))</f>
        <v>0</v>
      </c>
      <c r="AI41" s="51">
        <f>IF('Qte module'!AI41=1,1,IF('Qte module'!AI42=1,"A",0))</f>
        <v>0</v>
      </c>
      <c r="AJ41" s="51">
        <f>IF('Qte module'!AJ41=1,1,IF('Qte module'!AJ42=1,"A",0))</f>
        <v>0</v>
      </c>
      <c r="AK41" s="51">
        <f>IF('Qte module'!AK41=1,1,IF('Qte module'!AK42=1,"A",0))</f>
        <v>0</v>
      </c>
      <c r="AL41" s="51">
        <f>IF('Qte module'!AL41=1,1,IF('Qte module'!AL42=1,"A",0))</f>
        <v>0</v>
      </c>
      <c r="AM41" s="51">
        <f>IF('Qte module'!AM41=1,1,IF('Qte module'!AM42=1,"A",0))</f>
        <v>0</v>
      </c>
      <c r="AN41" s="51">
        <f>IF('Qte module'!AN41=1,1,IF('Qte module'!AN42=1,"A",0))</f>
        <v>0</v>
      </c>
      <c r="AO41" s="51">
        <f>IF('Qte module'!AO41=1,1,IF('Qte module'!AO42=1,"A",0))</f>
        <v>0</v>
      </c>
      <c r="AP41" s="51">
        <f>IF('Qte module'!AP41=1,1,IF('Qte module'!AP42=1,"A",0))</f>
        <v>0</v>
      </c>
      <c r="AQ41" s="51">
        <f>IF('Qte module'!AQ41=1,1,IF('Qte module'!AQ42=1,"A",0))</f>
        <v>0</v>
      </c>
      <c r="AR41" s="51">
        <f>IF('Qte module'!AR41=1,1,IF('Qte module'!AR42=1,"A",0))</f>
        <v>0</v>
      </c>
      <c r="AS41" s="51">
        <f>IF('Qte module'!AS41=1,1,IF('Qte module'!AS42=1,"A",0))</f>
        <v>0</v>
      </c>
      <c r="AT41" s="51">
        <f>IF('Qte module'!AT41=1,1,IF('Qte module'!AT42=1,"A",0))</f>
        <v>0</v>
      </c>
      <c r="AU41" s="51">
        <f>IF('Qte module'!AU41=1,1,IF('Qte module'!AU42=1,"A",0))</f>
        <v>0</v>
      </c>
      <c r="AV41" s="51">
        <f>IF('Qte module'!AV41=1,1,IF('Qte module'!AV42=1,"A",0))</f>
        <v>0</v>
      </c>
      <c r="AW41" s="51">
        <f>IF('Qte module'!AW41=1,1,IF('Qte module'!AW42=1,"A",0))</f>
        <v>0</v>
      </c>
      <c r="AX41" s="51">
        <f>IF('Qte module'!AX41=1,1,IF('Qte module'!AX42=1,"A",0))</f>
        <v>0</v>
      </c>
      <c r="AY41" s="51">
        <f>IF('Qte module'!AY41=1,1,IF('Qte module'!AY42=1,"A",0))</f>
        <v>0</v>
      </c>
      <c r="AZ41" s="51">
        <f>IF('Qte module'!AZ41=1,1,IF('Qte module'!AZ42=1,"A",0))</f>
        <v>0</v>
      </c>
      <c r="BA41" s="51">
        <f>IF('Qte module'!BA41=1,1,IF('Qte module'!BA42=1,"A",0))</f>
        <v>0</v>
      </c>
      <c r="BB41" s="51">
        <f>IF('Qte module'!BB41=1,1,IF('Qte module'!BB42=1,"A",0))</f>
        <v>0</v>
      </c>
      <c r="BC41" s="51">
        <f>IF('Qte module'!BC41=1,1,IF('Qte module'!BC42=1,"A",0))</f>
        <v>0</v>
      </c>
      <c r="BD41" s="51">
        <f>IF('Qte module'!BD41=1,1,IF('Qte module'!BD42=1,"A",0))</f>
        <v>0</v>
      </c>
      <c r="BE41" s="51">
        <f>IF('Qte module'!BE41=1,1,IF('Qte module'!BE42=1,"A",0))</f>
        <v>0</v>
      </c>
      <c r="BF41" s="51">
        <f>IF('Qte module'!BF41=1,1,IF('Qte module'!BF42=1,"A",0))</f>
        <v>0</v>
      </c>
      <c r="BG41" s="51">
        <f>IF('Qte module'!BG41=1,1,IF('Qte module'!BG42=1,"A",0))</f>
        <v>0</v>
      </c>
      <c r="BH41" s="51">
        <f>IF('Qte module'!BH41=1,1,IF('Qte module'!BH42=1,"A",0))</f>
        <v>0</v>
      </c>
      <c r="BI41" s="51">
        <f>IF('Qte module'!BI41=1,1,IF('Qte module'!BI42=1,"A",0))</f>
        <v>0</v>
      </c>
      <c r="BJ41" s="51">
        <f>IF('Qte module'!BJ41=1,1,IF('Qte module'!BJ42=1,"A",0))</f>
        <v>0</v>
      </c>
      <c r="BK41" s="51">
        <f>IF('Qte module'!BK41=1,1,IF('Qte module'!BK42=1,"A",0))</f>
        <v>0</v>
      </c>
      <c r="BL41" s="51">
        <f>IF('Qte module'!BL41=1,1,IF('Qte module'!BL42=1,"A",0))</f>
        <v>0</v>
      </c>
      <c r="BM41" s="51">
        <f>IF('Qte module'!BM41=1,1,IF('Qte module'!BM42=1,"A",0))</f>
        <v>0</v>
      </c>
      <c r="BN41" s="51">
        <f>IF('Qte module'!BN41=1,1,IF('Qte module'!BN42=1,"A",0))</f>
        <v>0</v>
      </c>
      <c r="BO41" s="51">
        <f>IF('Qte module'!BO41=1,1,IF('Qte module'!BO42=1,"A",0))</f>
        <v>0</v>
      </c>
      <c r="BP41" s="51">
        <f>IF('Qte module'!BP41=1,1,IF('Qte module'!BP42=1,"A",0))</f>
        <v>0</v>
      </c>
      <c r="BQ41" s="51">
        <f>IF('Qte module'!BQ41=1,1,IF('Qte module'!BQ42=1,"A",0))</f>
        <v>0</v>
      </c>
      <c r="BR41" s="51">
        <f>IF('Qte module'!BR41=1,1,IF('Qte module'!BR42=1,"A",0))</f>
        <v>0</v>
      </c>
      <c r="BS41" s="51">
        <f>IF('Qte module'!BS41=1,1,IF('Qte module'!BS42=1,"A",0))</f>
        <v>0</v>
      </c>
      <c r="BT41" s="51">
        <f>IF('Qte module'!BT41=1,1,IF('Qte module'!BT42=1,"A",0))</f>
        <v>0</v>
      </c>
      <c r="BU41" s="51">
        <f>IF('Qte module'!BU41=1,1,IF('Qte module'!BU42=1,"A",0))</f>
        <v>0</v>
      </c>
      <c r="BV41" s="51">
        <f>IF('Qte module'!BV41=1,1,IF('Qte module'!BV42=1,"A",0))</f>
        <v>0</v>
      </c>
      <c r="BW41" s="51">
        <f>IF('Qte module'!BW41=1,1,IF('Qte module'!BW42=1,"A",0))</f>
        <v>0</v>
      </c>
      <c r="BX41" s="51">
        <f>IF('Qte module'!BX41=1,1,IF('Qte module'!BX42=1,"A",0))</f>
        <v>0</v>
      </c>
      <c r="BY41" s="51">
        <f>IF('Qte module'!BY41=1,1,IF('Qte module'!BY42=1,"A",0))</f>
        <v>0</v>
      </c>
      <c r="BZ41" s="51">
        <f>IF('Qte module'!BZ41=1,1,IF('Qte module'!BZ42=1,"A",0))</f>
        <v>0</v>
      </c>
      <c r="CA41" s="51">
        <f>IF('Qte module'!CA41=1,1,IF('Qte module'!CA42=1,"A",0))</f>
        <v>0</v>
      </c>
      <c r="CB41" s="51">
        <f>IF('Qte module'!CB41=1,1,IF('Qte module'!CB42=1,"A",0))</f>
        <v>0</v>
      </c>
      <c r="CC41" s="51">
        <f>IF('Qte module'!CC41=1,1,IF('Qte module'!CC42=1,"A",0))</f>
        <v>0</v>
      </c>
      <c r="CD41" s="51">
        <f>IF('Qte module'!CD41=1,1,IF('Qte module'!CD42=1,"A",0))</f>
        <v>0</v>
      </c>
      <c r="CE41" s="51">
        <f>IF('Qte module'!CE41=1,1,IF('Qte module'!CE42=1,"A",0))</f>
        <v>0</v>
      </c>
      <c r="CF41" s="51">
        <f>IF('Qte module'!CF41=1,1,IF('Qte module'!CF42=1,"A",0))</f>
        <v>0</v>
      </c>
      <c r="CG41" s="51">
        <f>IF('Qte module'!CG41=1,1,IF('Qte module'!CG42=1,"A",0))</f>
        <v>0</v>
      </c>
      <c r="CH41" s="51">
        <f>IF('Qte module'!CH41=1,1,IF('Qte module'!CH42=1,"A",0))</f>
        <v>0</v>
      </c>
      <c r="CI41" s="51">
        <f>IF('Qte module'!CI41=1,1,IF('Qte module'!CI42=1,"A",0))</f>
        <v>0</v>
      </c>
      <c r="CJ41" s="51">
        <f>IF('Qte module'!CJ41=1,1,IF('Qte module'!CJ42=1,"A",0))</f>
        <v>0</v>
      </c>
      <c r="CK41" s="51">
        <f>IF('Qte module'!CK41=1,1,IF('Qte module'!CK42=1,"A",0))</f>
        <v>0</v>
      </c>
      <c r="CL41" s="51">
        <f>IF('Qte module'!CL41=1,1,IF('Qte module'!CL42=1,"A",0))</f>
        <v>0</v>
      </c>
      <c r="CM41" s="51">
        <f>IF('Qte module'!CM41=1,1,IF('Qte module'!CM42=1,"A",0))</f>
        <v>0</v>
      </c>
      <c r="CN41" s="51">
        <f>IF('Qte module'!CN41=1,1,IF('Qte module'!CN42=1,"A",0))</f>
        <v>0</v>
      </c>
      <c r="CO41" s="51">
        <f>IF('Qte module'!CO41=1,1,IF('Qte module'!CO42=1,"A",0))</f>
        <v>0</v>
      </c>
      <c r="CP41" s="51">
        <f>IF('Qte module'!CP41=1,1,IF('Qte module'!CP42=1,"A",0))</f>
        <v>0</v>
      </c>
      <c r="CQ41" s="51">
        <f>IF('Qte module'!CQ41=1,1,IF('Qte module'!CQ42=1,"A",0))</f>
        <v>0</v>
      </c>
      <c r="CR41" s="51">
        <f>IF('Qte module'!CR41=1,1,IF('Qte module'!CR42=1,"A",0))</f>
        <v>0</v>
      </c>
      <c r="CS41" s="51">
        <f>IF('Qte module'!CS41=1,1,IF('Qte module'!CS42=1,"A",0))</f>
        <v>0</v>
      </c>
      <c r="CT41" s="51">
        <f>IF('Qte module'!CT41=1,1,IF('Qte module'!CT42=1,"A",0))</f>
        <v>0</v>
      </c>
      <c r="CU41" s="51">
        <f>IF('Qte module'!CU41=1,1,IF('Qte module'!CU42=1,"A",0))</f>
        <v>0</v>
      </c>
      <c r="CV41" s="51">
        <f>IF('Qte module'!CV41=1,1,IF('Qte module'!CV42=1,"A",0))</f>
        <v>0</v>
      </c>
      <c r="CW41" s="51">
        <f>IF('Qte module'!CW41=1,1,IF('Qte module'!CW42=1,"A",0))</f>
        <v>0</v>
      </c>
      <c r="CX41" s="51">
        <f>IF('Qte module'!CX41=1,1,IF('Qte module'!CX42=1,"A",0))</f>
        <v>0</v>
      </c>
      <c r="CY41" s="51">
        <f>IF('Qte module'!CY41=1,1,IF('Qte module'!CY42=1,"A",0))</f>
        <v>0</v>
      </c>
      <c r="CZ41" s="51">
        <f>IF('Qte module'!CZ41=1,1,IF('Qte module'!CZ42=1,"A",0))</f>
        <v>0</v>
      </c>
      <c r="DA41" s="51">
        <f>IF('Qte module'!DA41=1,1,IF('Qte module'!DA42=1,"A",0))</f>
        <v>0</v>
      </c>
      <c r="DB41" s="51">
        <f>IF('Qte module'!DB41=1,1,IF('Qte module'!DB42=1,"A",0))</f>
        <v>0</v>
      </c>
      <c r="DC41" s="51">
        <f>IF('Qte module'!DC41=1,1,IF('Qte module'!DC42=1,"A",0))</f>
        <v>0</v>
      </c>
      <c r="DD41" s="52">
        <f>IF('Qte module'!DD41=1,1,IF('Qte module'!DD42=1,"A",0))</f>
        <v>0</v>
      </c>
      <c r="DE41" s="5">
        <f>IF('Qte module'!DE41=1,1,IF('Qte module'!DE42=1,"A",0))</f>
        <v>0</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f>IF('Qte module'!B42=1,1,IF('Qte module'!B43=1,"A",0))</f>
        <v>0</v>
      </c>
      <c r="C42" s="50">
        <f>IF('Qte module'!C42=1,1,IF('Qte module'!C43=1,"A",0))</f>
        <v>0</v>
      </c>
      <c r="D42" s="51">
        <f>IF('Qte module'!D42=1,1,IF('Qte module'!D43=1,"A",0))</f>
        <v>0</v>
      </c>
      <c r="E42" s="51">
        <f>IF('Qte module'!E42=1,1,IF('Qte module'!E43=1,"A",0))</f>
        <v>0</v>
      </c>
      <c r="F42" s="51">
        <f>IF('Qte module'!F42=1,1,IF('Qte module'!F43=1,"A",0))</f>
        <v>0</v>
      </c>
      <c r="G42" s="51">
        <f>IF('Qte module'!G42=1,1,IF('Qte module'!G43=1,"A",0))</f>
        <v>0</v>
      </c>
      <c r="H42" s="51">
        <f>IF('Qte module'!H42=1,1,IF('Qte module'!H43=1,"A",0))</f>
        <v>0</v>
      </c>
      <c r="I42" s="51">
        <f>IF('Qte module'!I42=1,1,IF('Qte module'!I43=1,"A",0))</f>
        <v>0</v>
      </c>
      <c r="J42" s="51">
        <f>IF('Qte module'!J42=1,1,IF('Qte module'!J43=1,"A",0))</f>
        <v>0</v>
      </c>
      <c r="K42" s="51">
        <f>IF('Qte module'!K42=1,1,IF('Qte module'!K43=1,"A",0))</f>
        <v>0</v>
      </c>
      <c r="L42" s="51">
        <f>IF('Qte module'!L42=1,1,IF('Qte module'!L43=1,"A",0))</f>
        <v>0</v>
      </c>
      <c r="M42" s="51">
        <f>IF('Qte module'!M42=1,1,IF('Qte module'!M43=1,"A",0))</f>
        <v>0</v>
      </c>
      <c r="N42" s="51">
        <f>IF('Qte module'!N42=1,1,IF('Qte module'!N43=1,"A",0))</f>
        <v>0</v>
      </c>
      <c r="O42" s="51">
        <f>IF('Qte module'!O42=1,1,IF('Qte module'!O43=1,"A",0))</f>
        <v>0</v>
      </c>
      <c r="P42" s="51">
        <f>IF('Qte module'!P42=1,1,IF('Qte module'!P43=1,"A",0))</f>
        <v>0</v>
      </c>
      <c r="Q42" s="51">
        <f>IF('Qte module'!Q42=1,1,IF('Qte module'!Q43=1,"A",0))</f>
        <v>0</v>
      </c>
      <c r="R42" s="51">
        <f>IF('Qte module'!R42=1,1,IF('Qte module'!R43=1,"A",0))</f>
        <v>0</v>
      </c>
      <c r="S42" s="51">
        <f>IF('Qte module'!S42=1,1,IF('Qte module'!S43=1,"A",0))</f>
        <v>0</v>
      </c>
      <c r="T42" s="51">
        <f>IF('Qte module'!T42=1,1,IF('Qte module'!T43=1,"A",0))</f>
        <v>0</v>
      </c>
      <c r="U42" s="51">
        <f>IF('Qte module'!U42=1,1,IF('Qte module'!U43=1,"A",0))</f>
        <v>0</v>
      </c>
      <c r="V42" s="51">
        <f>IF('Qte module'!V42=1,1,IF('Qte module'!V43=1,"A",0))</f>
        <v>0</v>
      </c>
      <c r="W42" s="51">
        <f>IF('Qte module'!W42=1,1,IF('Qte module'!W43=1,"A",0))</f>
        <v>0</v>
      </c>
      <c r="X42" s="51">
        <f>IF('Qte module'!X42=1,1,IF('Qte module'!X43=1,"A",0))</f>
        <v>0</v>
      </c>
      <c r="Y42" s="51">
        <f>IF('Qte module'!Y42=1,1,IF('Qte module'!Y43=1,"A",0))</f>
        <v>0</v>
      </c>
      <c r="Z42" s="51">
        <f>IF('Qte module'!Z42=1,1,IF('Qte module'!Z43=1,"A",0))</f>
        <v>0</v>
      </c>
      <c r="AA42" s="51">
        <f>IF('Qte module'!AA42=1,1,IF('Qte module'!AA43=1,"A",0))</f>
        <v>0</v>
      </c>
      <c r="AB42" s="51">
        <f>IF('Qte module'!AB42=1,1,IF('Qte module'!AB43=1,"A",0))</f>
        <v>0</v>
      </c>
      <c r="AC42" s="51">
        <f>IF('Qte module'!AC42=1,1,IF('Qte module'!AC43=1,"A",0))</f>
        <v>0</v>
      </c>
      <c r="AD42" s="51">
        <f>IF('Qte module'!AD42=1,1,IF('Qte module'!AD43=1,"A",0))</f>
        <v>0</v>
      </c>
      <c r="AE42" s="51">
        <f>IF('Qte module'!AE42=1,1,IF('Qte module'!AE43=1,"A",0))</f>
        <v>0</v>
      </c>
      <c r="AF42" s="51">
        <f>IF('Qte module'!AF42=1,1,IF('Qte module'!AF43=1,"A",0))</f>
        <v>0</v>
      </c>
      <c r="AG42" s="51">
        <f>IF('Qte module'!AG42=1,1,IF('Qte module'!AG43=1,"A",0))</f>
        <v>0</v>
      </c>
      <c r="AH42" s="51">
        <f>IF('Qte module'!AH42=1,1,IF('Qte module'!AH43=1,"A",0))</f>
        <v>0</v>
      </c>
      <c r="AI42" s="51">
        <f>IF('Qte module'!AI42=1,1,IF('Qte module'!AI43=1,"A",0))</f>
        <v>0</v>
      </c>
      <c r="AJ42" s="51">
        <f>IF('Qte module'!AJ42=1,1,IF('Qte module'!AJ43=1,"A",0))</f>
        <v>0</v>
      </c>
      <c r="AK42" s="51">
        <f>IF('Qte module'!AK42=1,1,IF('Qte module'!AK43=1,"A",0))</f>
        <v>0</v>
      </c>
      <c r="AL42" s="51">
        <f>IF('Qte module'!AL42=1,1,IF('Qte module'!AL43=1,"A",0))</f>
        <v>0</v>
      </c>
      <c r="AM42" s="51">
        <f>IF('Qte module'!AM42=1,1,IF('Qte module'!AM43=1,"A",0))</f>
        <v>0</v>
      </c>
      <c r="AN42" s="51">
        <f>IF('Qte module'!AN42=1,1,IF('Qte module'!AN43=1,"A",0))</f>
        <v>0</v>
      </c>
      <c r="AO42" s="51">
        <f>IF('Qte module'!AO42=1,1,IF('Qte module'!AO43=1,"A",0))</f>
        <v>0</v>
      </c>
      <c r="AP42" s="51">
        <f>IF('Qte module'!AP42=1,1,IF('Qte module'!AP43=1,"A",0))</f>
        <v>0</v>
      </c>
      <c r="AQ42" s="51">
        <f>IF('Qte module'!AQ42=1,1,IF('Qte module'!AQ43=1,"A",0))</f>
        <v>0</v>
      </c>
      <c r="AR42" s="51">
        <f>IF('Qte module'!AR42=1,1,IF('Qte module'!AR43=1,"A",0))</f>
        <v>0</v>
      </c>
      <c r="AS42" s="51">
        <f>IF('Qte module'!AS42=1,1,IF('Qte module'!AS43=1,"A",0))</f>
        <v>0</v>
      </c>
      <c r="AT42" s="51">
        <f>IF('Qte module'!AT42=1,1,IF('Qte module'!AT43=1,"A",0))</f>
        <v>0</v>
      </c>
      <c r="AU42" s="51">
        <f>IF('Qte module'!AU42=1,1,IF('Qte module'!AU43=1,"A",0))</f>
        <v>0</v>
      </c>
      <c r="AV42" s="51">
        <f>IF('Qte module'!AV42=1,1,IF('Qte module'!AV43=1,"A",0))</f>
        <v>0</v>
      </c>
      <c r="AW42" s="51">
        <f>IF('Qte module'!AW42=1,1,IF('Qte module'!AW43=1,"A",0))</f>
        <v>0</v>
      </c>
      <c r="AX42" s="51">
        <f>IF('Qte module'!AX42=1,1,IF('Qte module'!AX43=1,"A",0))</f>
        <v>0</v>
      </c>
      <c r="AY42" s="51">
        <f>IF('Qte module'!AY42=1,1,IF('Qte module'!AY43=1,"A",0))</f>
        <v>0</v>
      </c>
      <c r="AZ42" s="51">
        <f>IF('Qte module'!AZ42=1,1,IF('Qte module'!AZ43=1,"A",0))</f>
        <v>0</v>
      </c>
      <c r="BA42" s="51">
        <f>IF('Qte module'!BA42=1,1,IF('Qte module'!BA43=1,"A",0))</f>
        <v>0</v>
      </c>
      <c r="BB42" s="51">
        <f>IF('Qte module'!BB42=1,1,IF('Qte module'!BB43=1,"A",0))</f>
        <v>0</v>
      </c>
      <c r="BC42" s="51">
        <f>IF('Qte module'!BC42=1,1,IF('Qte module'!BC43=1,"A",0))</f>
        <v>0</v>
      </c>
      <c r="BD42" s="51">
        <f>IF('Qte module'!BD42=1,1,IF('Qte module'!BD43=1,"A",0))</f>
        <v>0</v>
      </c>
      <c r="BE42" s="51">
        <f>IF('Qte module'!BE42=1,1,IF('Qte module'!BE43=1,"A",0))</f>
        <v>0</v>
      </c>
      <c r="BF42" s="51">
        <f>IF('Qte module'!BF42=1,1,IF('Qte module'!BF43=1,"A",0))</f>
        <v>0</v>
      </c>
      <c r="BG42" s="51">
        <f>IF('Qte module'!BG42=1,1,IF('Qte module'!BG43=1,"A",0))</f>
        <v>0</v>
      </c>
      <c r="BH42" s="51">
        <f>IF('Qte module'!BH42=1,1,IF('Qte module'!BH43=1,"A",0))</f>
        <v>0</v>
      </c>
      <c r="BI42" s="51">
        <f>IF('Qte module'!BI42=1,1,IF('Qte module'!BI43=1,"A",0))</f>
        <v>0</v>
      </c>
      <c r="BJ42" s="51">
        <f>IF('Qte module'!BJ42=1,1,IF('Qte module'!BJ43=1,"A",0))</f>
        <v>0</v>
      </c>
      <c r="BK42" s="51">
        <f>IF('Qte module'!BK42=1,1,IF('Qte module'!BK43=1,"A",0))</f>
        <v>0</v>
      </c>
      <c r="BL42" s="51">
        <f>IF('Qte module'!BL42=1,1,IF('Qte module'!BL43=1,"A",0))</f>
        <v>0</v>
      </c>
      <c r="BM42" s="51">
        <f>IF('Qte module'!BM42=1,1,IF('Qte module'!BM43=1,"A",0))</f>
        <v>0</v>
      </c>
      <c r="BN42" s="51">
        <f>IF('Qte module'!BN42=1,1,IF('Qte module'!BN43=1,"A",0))</f>
        <v>0</v>
      </c>
      <c r="BO42" s="51">
        <f>IF('Qte module'!BO42=1,1,IF('Qte module'!BO43=1,"A",0))</f>
        <v>0</v>
      </c>
      <c r="BP42" s="51">
        <f>IF('Qte module'!BP42=1,1,IF('Qte module'!BP43=1,"A",0))</f>
        <v>0</v>
      </c>
      <c r="BQ42" s="51">
        <f>IF('Qte module'!BQ42=1,1,IF('Qte module'!BQ43=1,"A",0))</f>
        <v>0</v>
      </c>
      <c r="BR42" s="51">
        <f>IF('Qte module'!BR42=1,1,IF('Qte module'!BR43=1,"A",0))</f>
        <v>0</v>
      </c>
      <c r="BS42" s="51">
        <f>IF('Qte module'!BS42=1,1,IF('Qte module'!BS43=1,"A",0))</f>
        <v>0</v>
      </c>
      <c r="BT42" s="51">
        <f>IF('Qte module'!BT42=1,1,IF('Qte module'!BT43=1,"A",0))</f>
        <v>0</v>
      </c>
      <c r="BU42" s="51">
        <f>IF('Qte module'!BU42=1,1,IF('Qte module'!BU43=1,"A",0))</f>
        <v>0</v>
      </c>
      <c r="BV42" s="51">
        <f>IF('Qte module'!BV42=1,1,IF('Qte module'!BV43=1,"A",0))</f>
        <v>0</v>
      </c>
      <c r="BW42" s="51">
        <f>IF('Qte module'!BW42=1,1,IF('Qte module'!BW43=1,"A",0))</f>
        <v>0</v>
      </c>
      <c r="BX42" s="51">
        <f>IF('Qte module'!BX42=1,1,IF('Qte module'!BX43=1,"A",0))</f>
        <v>0</v>
      </c>
      <c r="BY42" s="51">
        <f>IF('Qte module'!BY42=1,1,IF('Qte module'!BY43=1,"A",0))</f>
        <v>0</v>
      </c>
      <c r="BZ42" s="51">
        <f>IF('Qte module'!BZ42=1,1,IF('Qte module'!BZ43=1,"A",0))</f>
        <v>0</v>
      </c>
      <c r="CA42" s="51">
        <f>IF('Qte module'!CA42=1,1,IF('Qte module'!CA43=1,"A",0))</f>
        <v>0</v>
      </c>
      <c r="CB42" s="51">
        <f>IF('Qte module'!CB42=1,1,IF('Qte module'!CB43=1,"A",0))</f>
        <v>0</v>
      </c>
      <c r="CC42" s="51">
        <f>IF('Qte module'!CC42=1,1,IF('Qte module'!CC43=1,"A",0))</f>
        <v>0</v>
      </c>
      <c r="CD42" s="51">
        <f>IF('Qte module'!CD42=1,1,IF('Qte module'!CD43=1,"A",0))</f>
        <v>0</v>
      </c>
      <c r="CE42" s="51">
        <f>IF('Qte module'!CE42=1,1,IF('Qte module'!CE43=1,"A",0))</f>
        <v>0</v>
      </c>
      <c r="CF42" s="51">
        <f>IF('Qte module'!CF42=1,1,IF('Qte module'!CF43=1,"A",0))</f>
        <v>0</v>
      </c>
      <c r="CG42" s="51">
        <f>IF('Qte module'!CG42=1,1,IF('Qte module'!CG43=1,"A",0))</f>
        <v>0</v>
      </c>
      <c r="CH42" s="51">
        <f>IF('Qte module'!CH42=1,1,IF('Qte module'!CH43=1,"A",0))</f>
        <v>0</v>
      </c>
      <c r="CI42" s="51">
        <f>IF('Qte module'!CI42=1,1,IF('Qte module'!CI43=1,"A",0))</f>
        <v>0</v>
      </c>
      <c r="CJ42" s="51">
        <f>IF('Qte module'!CJ42=1,1,IF('Qte module'!CJ43=1,"A",0))</f>
        <v>0</v>
      </c>
      <c r="CK42" s="51">
        <f>IF('Qte module'!CK42=1,1,IF('Qte module'!CK43=1,"A",0))</f>
        <v>0</v>
      </c>
      <c r="CL42" s="51">
        <f>IF('Qte module'!CL42=1,1,IF('Qte module'!CL43=1,"A",0))</f>
        <v>0</v>
      </c>
      <c r="CM42" s="51">
        <f>IF('Qte module'!CM42=1,1,IF('Qte module'!CM43=1,"A",0))</f>
        <v>0</v>
      </c>
      <c r="CN42" s="51">
        <f>IF('Qte module'!CN42=1,1,IF('Qte module'!CN43=1,"A",0))</f>
        <v>0</v>
      </c>
      <c r="CO42" s="51">
        <f>IF('Qte module'!CO42=1,1,IF('Qte module'!CO43=1,"A",0))</f>
        <v>0</v>
      </c>
      <c r="CP42" s="51">
        <f>IF('Qte module'!CP42=1,1,IF('Qte module'!CP43=1,"A",0))</f>
        <v>0</v>
      </c>
      <c r="CQ42" s="51">
        <f>IF('Qte module'!CQ42=1,1,IF('Qte module'!CQ43=1,"A",0))</f>
        <v>0</v>
      </c>
      <c r="CR42" s="51">
        <f>IF('Qte module'!CR42=1,1,IF('Qte module'!CR43=1,"A",0))</f>
        <v>0</v>
      </c>
      <c r="CS42" s="51">
        <f>IF('Qte module'!CS42=1,1,IF('Qte module'!CS43=1,"A",0))</f>
        <v>0</v>
      </c>
      <c r="CT42" s="51">
        <f>IF('Qte module'!CT42=1,1,IF('Qte module'!CT43=1,"A",0))</f>
        <v>0</v>
      </c>
      <c r="CU42" s="51">
        <f>IF('Qte module'!CU42=1,1,IF('Qte module'!CU43=1,"A",0))</f>
        <v>0</v>
      </c>
      <c r="CV42" s="51">
        <f>IF('Qte module'!CV42=1,1,IF('Qte module'!CV43=1,"A",0))</f>
        <v>0</v>
      </c>
      <c r="CW42" s="51">
        <f>IF('Qte module'!CW42=1,1,IF('Qte module'!CW43=1,"A",0))</f>
        <v>0</v>
      </c>
      <c r="CX42" s="51">
        <f>IF('Qte module'!CX42=1,1,IF('Qte module'!CX43=1,"A",0))</f>
        <v>0</v>
      </c>
      <c r="CY42" s="51">
        <f>IF('Qte module'!CY42=1,1,IF('Qte module'!CY43=1,"A",0))</f>
        <v>0</v>
      </c>
      <c r="CZ42" s="51">
        <f>IF('Qte module'!CZ42=1,1,IF('Qte module'!CZ43=1,"A",0))</f>
        <v>0</v>
      </c>
      <c r="DA42" s="51">
        <f>IF('Qte module'!DA42=1,1,IF('Qte module'!DA43=1,"A",0))</f>
        <v>0</v>
      </c>
      <c r="DB42" s="51">
        <f>IF('Qte module'!DB42=1,1,IF('Qte module'!DB43=1,"A",0))</f>
        <v>0</v>
      </c>
      <c r="DC42" s="51">
        <f>IF('Qte module'!DC42=1,1,IF('Qte module'!DC43=1,"A",0))</f>
        <v>0</v>
      </c>
      <c r="DD42" s="52">
        <f>IF('Qte module'!DD42=1,1,IF('Qte module'!DD43=1,"A",0))</f>
        <v>0</v>
      </c>
      <c r="DE42" s="5">
        <f>IF('Qte module'!DE42=1,1,IF('Qte module'!DE43=1,"A",0))</f>
        <v>0</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f>IF('Qte module'!B43=1,1,IF('Qte module'!B44=1,"A",0))</f>
        <v>0</v>
      </c>
      <c r="C43" s="50">
        <f>IF('Qte module'!C43=1,1,IF('Qte module'!C44=1,"A",0))</f>
        <v>0</v>
      </c>
      <c r="D43" s="51">
        <f>IF('Qte module'!D43=1,1,IF('Qte module'!D44=1,"A",0))</f>
        <v>0</v>
      </c>
      <c r="E43" s="51">
        <f>IF('Qte module'!E43=1,1,IF('Qte module'!E44=1,"A",0))</f>
        <v>0</v>
      </c>
      <c r="F43" s="51">
        <f>IF('Qte module'!F43=1,1,IF('Qte module'!F44=1,"A",0))</f>
        <v>0</v>
      </c>
      <c r="G43" s="51">
        <f>IF('Qte module'!G43=1,1,IF('Qte module'!G44=1,"A",0))</f>
        <v>0</v>
      </c>
      <c r="H43" s="51">
        <f>IF('Qte module'!H43=1,1,IF('Qte module'!H44=1,"A",0))</f>
        <v>0</v>
      </c>
      <c r="I43" s="51">
        <f>IF('Qte module'!I43=1,1,IF('Qte module'!I44=1,"A",0))</f>
        <v>0</v>
      </c>
      <c r="J43" s="51">
        <f>IF('Qte module'!J43=1,1,IF('Qte module'!J44=1,"A",0))</f>
        <v>0</v>
      </c>
      <c r="K43" s="51">
        <f>IF('Qte module'!K43=1,1,IF('Qte module'!K44=1,"A",0))</f>
        <v>0</v>
      </c>
      <c r="L43" s="51">
        <f>IF('Qte module'!L43=1,1,IF('Qte module'!L44=1,"A",0))</f>
        <v>0</v>
      </c>
      <c r="M43" s="51">
        <f>IF('Qte module'!M43=1,1,IF('Qte module'!M44=1,"A",0))</f>
        <v>0</v>
      </c>
      <c r="N43" s="51">
        <f>IF('Qte module'!N43=1,1,IF('Qte module'!N44=1,"A",0))</f>
        <v>0</v>
      </c>
      <c r="O43" s="51">
        <f>IF('Qte module'!O43=1,1,IF('Qte module'!O44=1,"A",0))</f>
        <v>0</v>
      </c>
      <c r="P43" s="51">
        <f>IF('Qte module'!P43=1,1,IF('Qte module'!P44=1,"A",0))</f>
        <v>0</v>
      </c>
      <c r="Q43" s="51">
        <f>IF('Qte module'!Q43=1,1,IF('Qte module'!Q44=1,"A",0))</f>
        <v>0</v>
      </c>
      <c r="R43" s="51">
        <f>IF('Qte module'!R43=1,1,IF('Qte module'!R44=1,"A",0))</f>
        <v>0</v>
      </c>
      <c r="S43" s="51">
        <f>IF('Qte module'!S43=1,1,IF('Qte module'!S44=1,"A",0))</f>
        <v>0</v>
      </c>
      <c r="T43" s="51">
        <f>IF('Qte module'!T43=1,1,IF('Qte module'!T44=1,"A",0))</f>
        <v>0</v>
      </c>
      <c r="U43" s="51">
        <f>IF('Qte module'!U43=1,1,IF('Qte module'!U44=1,"A",0))</f>
        <v>0</v>
      </c>
      <c r="V43" s="51">
        <f>IF('Qte module'!V43=1,1,IF('Qte module'!V44=1,"A",0))</f>
        <v>0</v>
      </c>
      <c r="W43" s="51">
        <f>IF('Qte module'!W43=1,1,IF('Qte module'!W44=1,"A",0))</f>
        <v>0</v>
      </c>
      <c r="X43" s="51">
        <f>IF('Qte module'!X43=1,1,IF('Qte module'!X44=1,"A",0))</f>
        <v>0</v>
      </c>
      <c r="Y43" s="51">
        <f>IF('Qte module'!Y43=1,1,IF('Qte module'!Y44=1,"A",0))</f>
        <v>0</v>
      </c>
      <c r="Z43" s="51">
        <f>IF('Qte module'!Z43=1,1,IF('Qte module'!Z44=1,"A",0))</f>
        <v>0</v>
      </c>
      <c r="AA43" s="51">
        <f>IF('Qte module'!AA43=1,1,IF('Qte module'!AA44=1,"A",0))</f>
        <v>0</v>
      </c>
      <c r="AB43" s="51">
        <f>IF('Qte module'!AB43=1,1,IF('Qte module'!AB44=1,"A",0))</f>
        <v>0</v>
      </c>
      <c r="AC43" s="51">
        <f>IF('Qte module'!AC43=1,1,IF('Qte module'!AC44=1,"A",0))</f>
        <v>0</v>
      </c>
      <c r="AD43" s="51">
        <f>IF('Qte module'!AD43=1,1,IF('Qte module'!AD44=1,"A",0))</f>
        <v>0</v>
      </c>
      <c r="AE43" s="51">
        <f>IF('Qte module'!AE43=1,1,IF('Qte module'!AE44=1,"A",0))</f>
        <v>0</v>
      </c>
      <c r="AF43" s="51">
        <f>IF('Qte module'!AF43=1,1,IF('Qte module'!AF44=1,"A",0))</f>
        <v>0</v>
      </c>
      <c r="AG43" s="51">
        <f>IF('Qte module'!AG43=1,1,IF('Qte module'!AG44=1,"A",0))</f>
        <v>0</v>
      </c>
      <c r="AH43" s="51">
        <f>IF('Qte module'!AH43=1,1,IF('Qte module'!AH44=1,"A",0))</f>
        <v>0</v>
      </c>
      <c r="AI43" s="51">
        <f>IF('Qte module'!AI43=1,1,IF('Qte module'!AI44=1,"A",0))</f>
        <v>0</v>
      </c>
      <c r="AJ43" s="51">
        <f>IF('Qte module'!AJ43=1,1,IF('Qte module'!AJ44=1,"A",0))</f>
        <v>0</v>
      </c>
      <c r="AK43" s="51">
        <f>IF('Qte module'!AK43=1,1,IF('Qte module'!AK44=1,"A",0))</f>
        <v>0</v>
      </c>
      <c r="AL43" s="51">
        <f>IF('Qte module'!AL43=1,1,IF('Qte module'!AL44=1,"A",0))</f>
        <v>0</v>
      </c>
      <c r="AM43" s="51">
        <f>IF('Qte module'!AM43=1,1,IF('Qte module'!AM44=1,"A",0))</f>
        <v>0</v>
      </c>
      <c r="AN43" s="51">
        <f>IF('Qte module'!AN43=1,1,IF('Qte module'!AN44=1,"A",0))</f>
        <v>0</v>
      </c>
      <c r="AO43" s="51">
        <f>IF('Qte module'!AO43=1,1,IF('Qte module'!AO44=1,"A",0))</f>
        <v>0</v>
      </c>
      <c r="AP43" s="51">
        <f>IF('Qte module'!AP43=1,1,IF('Qte module'!AP44=1,"A",0))</f>
        <v>0</v>
      </c>
      <c r="AQ43" s="51">
        <f>IF('Qte module'!AQ43=1,1,IF('Qte module'!AQ44=1,"A",0))</f>
        <v>0</v>
      </c>
      <c r="AR43" s="51">
        <f>IF('Qte module'!AR43=1,1,IF('Qte module'!AR44=1,"A",0))</f>
        <v>0</v>
      </c>
      <c r="AS43" s="51">
        <f>IF('Qte module'!AS43=1,1,IF('Qte module'!AS44=1,"A",0))</f>
        <v>0</v>
      </c>
      <c r="AT43" s="51">
        <f>IF('Qte module'!AT43=1,1,IF('Qte module'!AT44=1,"A",0))</f>
        <v>0</v>
      </c>
      <c r="AU43" s="51">
        <f>IF('Qte module'!AU43=1,1,IF('Qte module'!AU44=1,"A",0))</f>
        <v>0</v>
      </c>
      <c r="AV43" s="51">
        <f>IF('Qte module'!AV43=1,1,IF('Qte module'!AV44=1,"A",0))</f>
        <v>0</v>
      </c>
      <c r="AW43" s="51">
        <f>IF('Qte module'!AW43=1,1,IF('Qte module'!AW44=1,"A",0))</f>
        <v>0</v>
      </c>
      <c r="AX43" s="51">
        <f>IF('Qte module'!AX43=1,1,IF('Qte module'!AX44=1,"A",0))</f>
        <v>0</v>
      </c>
      <c r="AY43" s="51">
        <f>IF('Qte module'!AY43=1,1,IF('Qte module'!AY44=1,"A",0))</f>
        <v>0</v>
      </c>
      <c r="AZ43" s="51">
        <f>IF('Qte module'!AZ43=1,1,IF('Qte module'!AZ44=1,"A",0))</f>
        <v>0</v>
      </c>
      <c r="BA43" s="51">
        <f>IF('Qte module'!BA43=1,1,IF('Qte module'!BA44=1,"A",0))</f>
        <v>0</v>
      </c>
      <c r="BB43" s="51">
        <f>IF('Qte module'!BB43=1,1,IF('Qte module'!BB44=1,"A",0))</f>
        <v>0</v>
      </c>
      <c r="BC43" s="51">
        <f>IF('Qte module'!BC43=1,1,IF('Qte module'!BC44=1,"A",0))</f>
        <v>0</v>
      </c>
      <c r="BD43" s="51">
        <f>IF('Qte module'!BD43=1,1,IF('Qte module'!BD44=1,"A",0))</f>
        <v>0</v>
      </c>
      <c r="BE43" s="51">
        <f>IF('Qte module'!BE43=1,1,IF('Qte module'!BE44=1,"A",0))</f>
        <v>0</v>
      </c>
      <c r="BF43" s="51">
        <f>IF('Qte module'!BF43=1,1,IF('Qte module'!BF44=1,"A",0))</f>
        <v>0</v>
      </c>
      <c r="BG43" s="51">
        <f>IF('Qte module'!BG43=1,1,IF('Qte module'!BG44=1,"A",0))</f>
        <v>0</v>
      </c>
      <c r="BH43" s="51">
        <f>IF('Qte module'!BH43=1,1,IF('Qte module'!BH44=1,"A",0))</f>
        <v>0</v>
      </c>
      <c r="BI43" s="51">
        <f>IF('Qte module'!BI43=1,1,IF('Qte module'!BI44=1,"A",0))</f>
        <v>0</v>
      </c>
      <c r="BJ43" s="51">
        <f>IF('Qte module'!BJ43=1,1,IF('Qte module'!BJ44=1,"A",0))</f>
        <v>0</v>
      </c>
      <c r="BK43" s="51">
        <f>IF('Qte module'!BK43=1,1,IF('Qte module'!BK44=1,"A",0))</f>
        <v>0</v>
      </c>
      <c r="BL43" s="51">
        <f>IF('Qte module'!BL43=1,1,IF('Qte module'!BL44=1,"A",0))</f>
        <v>0</v>
      </c>
      <c r="BM43" s="51">
        <f>IF('Qte module'!BM43=1,1,IF('Qte module'!BM44=1,"A",0))</f>
        <v>0</v>
      </c>
      <c r="BN43" s="51">
        <f>IF('Qte module'!BN43=1,1,IF('Qte module'!BN44=1,"A",0))</f>
        <v>0</v>
      </c>
      <c r="BO43" s="51">
        <f>IF('Qte module'!BO43=1,1,IF('Qte module'!BO44=1,"A",0))</f>
        <v>0</v>
      </c>
      <c r="BP43" s="51">
        <f>IF('Qte module'!BP43=1,1,IF('Qte module'!BP44=1,"A",0))</f>
        <v>0</v>
      </c>
      <c r="BQ43" s="51">
        <f>IF('Qte module'!BQ43=1,1,IF('Qte module'!BQ44=1,"A",0))</f>
        <v>0</v>
      </c>
      <c r="BR43" s="51">
        <f>IF('Qte module'!BR43=1,1,IF('Qte module'!BR44=1,"A",0))</f>
        <v>0</v>
      </c>
      <c r="BS43" s="51">
        <f>IF('Qte module'!BS43=1,1,IF('Qte module'!BS44=1,"A",0))</f>
        <v>0</v>
      </c>
      <c r="BT43" s="51">
        <f>IF('Qte module'!BT43=1,1,IF('Qte module'!BT44=1,"A",0))</f>
        <v>0</v>
      </c>
      <c r="BU43" s="51">
        <f>IF('Qte module'!BU43=1,1,IF('Qte module'!BU44=1,"A",0))</f>
        <v>0</v>
      </c>
      <c r="BV43" s="51">
        <f>IF('Qte module'!BV43=1,1,IF('Qte module'!BV44=1,"A",0))</f>
        <v>0</v>
      </c>
      <c r="BW43" s="51">
        <f>IF('Qte module'!BW43=1,1,IF('Qte module'!BW44=1,"A",0))</f>
        <v>0</v>
      </c>
      <c r="BX43" s="51">
        <f>IF('Qte module'!BX43=1,1,IF('Qte module'!BX44=1,"A",0))</f>
        <v>0</v>
      </c>
      <c r="BY43" s="51">
        <f>IF('Qte module'!BY43=1,1,IF('Qte module'!BY44=1,"A",0))</f>
        <v>0</v>
      </c>
      <c r="BZ43" s="51">
        <f>IF('Qte module'!BZ43=1,1,IF('Qte module'!BZ44=1,"A",0))</f>
        <v>0</v>
      </c>
      <c r="CA43" s="51">
        <f>IF('Qte module'!CA43=1,1,IF('Qte module'!CA44=1,"A",0))</f>
        <v>0</v>
      </c>
      <c r="CB43" s="51">
        <f>IF('Qte module'!CB43=1,1,IF('Qte module'!CB44=1,"A",0))</f>
        <v>0</v>
      </c>
      <c r="CC43" s="51">
        <f>IF('Qte module'!CC43=1,1,IF('Qte module'!CC44=1,"A",0))</f>
        <v>0</v>
      </c>
      <c r="CD43" s="51">
        <f>IF('Qte module'!CD43=1,1,IF('Qte module'!CD44=1,"A",0))</f>
        <v>0</v>
      </c>
      <c r="CE43" s="51">
        <f>IF('Qte module'!CE43=1,1,IF('Qte module'!CE44=1,"A",0))</f>
        <v>0</v>
      </c>
      <c r="CF43" s="51">
        <f>IF('Qte module'!CF43=1,1,IF('Qte module'!CF44=1,"A",0))</f>
        <v>0</v>
      </c>
      <c r="CG43" s="51">
        <f>IF('Qte module'!CG43=1,1,IF('Qte module'!CG44=1,"A",0))</f>
        <v>0</v>
      </c>
      <c r="CH43" s="51">
        <f>IF('Qte module'!CH43=1,1,IF('Qte module'!CH44=1,"A",0))</f>
        <v>0</v>
      </c>
      <c r="CI43" s="51">
        <f>IF('Qte module'!CI43=1,1,IF('Qte module'!CI44=1,"A",0))</f>
        <v>0</v>
      </c>
      <c r="CJ43" s="51">
        <f>IF('Qte module'!CJ43=1,1,IF('Qte module'!CJ44=1,"A",0))</f>
        <v>0</v>
      </c>
      <c r="CK43" s="51">
        <f>IF('Qte module'!CK43=1,1,IF('Qte module'!CK44=1,"A",0))</f>
        <v>0</v>
      </c>
      <c r="CL43" s="51">
        <f>IF('Qte module'!CL43=1,1,IF('Qte module'!CL44=1,"A",0))</f>
        <v>0</v>
      </c>
      <c r="CM43" s="51">
        <f>IF('Qte module'!CM43=1,1,IF('Qte module'!CM44=1,"A",0))</f>
        <v>0</v>
      </c>
      <c r="CN43" s="51">
        <f>IF('Qte module'!CN43=1,1,IF('Qte module'!CN44=1,"A",0))</f>
        <v>0</v>
      </c>
      <c r="CO43" s="51">
        <f>IF('Qte module'!CO43=1,1,IF('Qte module'!CO44=1,"A",0))</f>
        <v>0</v>
      </c>
      <c r="CP43" s="51">
        <f>IF('Qte module'!CP43=1,1,IF('Qte module'!CP44=1,"A",0))</f>
        <v>0</v>
      </c>
      <c r="CQ43" s="51">
        <f>IF('Qte module'!CQ43=1,1,IF('Qte module'!CQ44=1,"A",0))</f>
        <v>0</v>
      </c>
      <c r="CR43" s="51">
        <f>IF('Qte module'!CR43=1,1,IF('Qte module'!CR44=1,"A",0))</f>
        <v>0</v>
      </c>
      <c r="CS43" s="51">
        <f>IF('Qte module'!CS43=1,1,IF('Qte module'!CS44=1,"A",0))</f>
        <v>0</v>
      </c>
      <c r="CT43" s="51">
        <f>IF('Qte module'!CT43=1,1,IF('Qte module'!CT44=1,"A",0))</f>
        <v>0</v>
      </c>
      <c r="CU43" s="51">
        <f>IF('Qte module'!CU43=1,1,IF('Qte module'!CU44=1,"A",0))</f>
        <v>0</v>
      </c>
      <c r="CV43" s="51">
        <f>IF('Qte module'!CV43=1,1,IF('Qte module'!CV44=1,"A",0))</f>
        <v>0</v>
      </c>
      <c r="CW43" s="51">
        <f>IF('Qte module'!CW43=1,1,IF('Qte module'!CW44=1,"A",0))</f>
        <v>0</v>
      </c>
      <c r="CX43" s="51">
        <f>IF('Qte module'!CX43=1,1,IF('Qte module'!CX44=1,"A",0))</f>
        <v>0</v>
      </c>
      <c r="CY43" s="51">
        <f>IF('Qte module'!CY43=1,1,IF('Qte module'!CY44=1,"A",0))</f>
        <v>0</v>
      </c>
      <c r="CZ43" s="51">
        <f>IF('Qte module'!CZ43=1,1,IF('Qte module'!CZ44=1,"A",0))</f>
        <v>0</v>
      </c>
      <c r="DA43" s="51">
        <f>IF('Qte module'!DA43=1,1,IF('Qte module'!DA44=1,"A",0))</f>
        <v>0</v>
      </c>
      <c r="DB43" s="51">
        <f>IF('Qte module'!DB43=1,1,IF('Qte module'!DB44=1,"A",0))</f>
        <v>0</v>
      </c>
      <c r="DC43" s="51">
        <f>IF('Qte module'!DC43=1,1,IF('Qte module'!DC44=1,"A",0))</f>
        <v>0</v>
      </c>
      <c r="DD43" s="52">
        <f>IF('Qte module'!DD43=1,1,IF('Qte module'!DD44=1,"A",0))</f>
        <v>0</v>
      </c>
      <c r="DE43" s="5">
        <f>IF('Qte module'!DE43=1,1,IF('Qte module'!DE44=1,"A",0))</f>
        <v>0</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f>IF('Qte module'!B44=1,1,IF('Qte module'!B45=1,"A",0))</f>
        <v>0</v>
      </c>
      <c r="C44" s="50">
        <f>IF('Qte module'!C44=1,1,IF('Qte module'!C45=1,"A",0))</f>
        <v>0</v>
      </c>
      <c r="D44" s="51">
        <f>IF('Qte module'!D44=1,1,IF('Qte module'!D45=1,"A",0))</f>
        <v>0</v>
      </c>
      <c r="E44" s="51">
        <f>IF('Qte module'!E44=1,1,IF('Qte module'!E45=1,"A",0))</f>
        <v>0</v>
      </c>
      <c r="F44" s="51">
        <f>IF('Qte module'!F44=1,1,IF('Qte module'!F45=1,"A",0))</f>
        <v>0</v>
      </c>
      <c r="G44" s="51">
        <f>IF('Qte module'!G44=1,1,IF('Qte module'!G45=1,"A",0))</f>
        <v>0</v>
      </c>
      <c r="H44" s="51">
        <f>IF('Qte module'!H44=1,1,IF('Qte module'!H45=1,"A",0))</f>
        <v>0</v>
      </c>
      <c r="I44" s="51">
        <f>IF('Qte module'!I44=1,1,IF('Qte module'!I45=1,"A",0))</f>
        <v>0</v>
      </c>
      <c r="J44" s="51">
        <f>IF('Qte module'!J44=1,1,IF('Qte module'!J45=1,"A",0))</f>
        <v>0</v>
      </c>
      <c r="K44" s="51">
        <f>IF('Qte module'!K44=1,1,IF('Qte module'!K45=1,"A",0))</f>
        <v>0</v>
      </c>
      <c r="L44" s="51">
        <f>IF('Qte module'!L44=1,1,IF('Qte module'!L45=1,"A",0))</f>
        <v>0</v>
      </c>
      <c r="M44" s="51">
        <f>IF('Qte module'!M44=1,1,IF('Qte module'!M45=1,"A",0))</f>
        <v>0</v>
      </c>
      <c r="N44" s="51">
        <f>IF('Qte module'!N44=1,1,IF('Qte module'!N45=1,"A",0))</f>
        <v>0</v>
      </c>
      <c r="O44" s="51">
        <f>IF('Qte module'!O44=1,1,IF('Qte module'!O45=1,"A",0))</f>
        <v>0</v>
      </c>
      <c r="P44" s="51">
        <f>IF('Qte module'!P44=1,1,IF('Qte module'!P45=1,"A",0))</f>
        <v>0</v>
      </c>
      <c r="Q44" s="51">
        <f>IF('Qte module'!Q44=1,1,IF('Qte module'!Q45=1,"A",0))</f>
        <v>0</v>
      </c>
      <c r="R44" s="51">
        <f>IF('Qte module'!R44=1,1,IF('Qte module'!R45=1,"A",0))</f>
        <v>0</v>
      </c>
      <c r="S44" s="51">
        <f>IF('Qte module'!S44=1,1,IF('Qte module'!S45=1,"A",0))</f>
        <v>0</v>
      </c>
      <c r="T44" s="51">
        <f>IF('Qte module'!T44=1,1,IF('Qte module'!T45=1,"A",0))</f>
        <v>0</v>
      </c>
      <c r="U44" s="51">
        <f>IF('Qte module'!U44=1,1,IF('Qte module'!U45=1,"A",0))</f>
        <v>0</v>
      </c>
      <c r="V44" s="51">
        <f>IF('Qte module'!V44=1,1,IF('Qte module'!V45=1,"A",0))</f>
        <v>0</v>
      </c>
      <c r="W44" s="51">
        <f>IF('Qte module'!W44=1,1,IF('Qte module'!W45=1,"A",0))</f>
        <v>0</v>
      </c>
      <c r="X44" s="51">
        <f>IF('Qte module'!X44=1,1,IF('Qte module'!X45=1,"A",0))</f>
        <v>0</v>
      </c>
      <c r="Y44" s="51">
        <f>IF('Qte module'!Y44=1,1,IF('Qte module'!Y45=1,"A",0))</f>
        <v>0</v>
      </c>
      <c r="Z44" s="51">
        <f>IF('Qte module'!Z44=1,1,IF('Qte module'!Z45=1,"A",0))</f>
        <v>0</v>
      </c>
      <c r="AA44" s="51">
        <f>IF('Qte module'!AA44=1,1,IF('Qte module'!AA45=1,"A",0))</f>
        <v>0</v>
      </c>
      <c r="AB44" s="51">
        <f>IF('Qte module'!AB44=1,1,IF('Qte module'!AB45=1,"A",0))</f>
        <v>0</v>
      </c>
      <c r="AC44" s="51">
        <f>IF('Qte module'!AC44=1,1,IF('Qte module'!AC45=1,"A",0))</f>
        <v>0</v>
      </c>
      <c r="AD44" s="51">
        <f>IF('Qte module'!AD44=1,1,IF('Qte module'!AD45=1,"A",0))</f>
        <v>0</v>
      </c>
      <c r="AE44" s="51">
        <f>IF('Qte module'!AE44=1,1,IF('Qte module'!AE45=1,"A",0))</f>
        <v>0</v>
      </c>
      <c r="AF44" s="51">
        <f>IF('Qte module'!AF44=1,1,IF('Qte module'!AF45=1,"A",0))</f>
        <v>0</v>
      </c>
      <c r="AG44" s="51">
        <f>IF('Qte module'!AG44=1,1,IF('Qte module'!AG45=1,"A",0))</f>
        <v>0</v>
      </c>
      <c r="AH44" s="51">
        <f>IF('Qte module'!AH44=1,1,IF('Qte module'!AH45=1,"A",0))</f>
        <v>0</v>
      </c>
      <c r="AI44" s="51">
        <f>IF('Qte module'!AI44=1,1,IF('Qte module'!AI45=1,"A",0))</f>
        <v>0</v>
      </c>
      <c r="AJ44" s="51">
        <f>IF('Qte module'!AJ44=1,1,IF('Qte module'!AJ45=1,"A",0))</f>
        <v>0</v>
      </c>
      <c r="AK44" s="51">
        <f>IF('Qte module'!AK44=1,1,IF('Qte module'!AK45=1,"A",0))</f>
        <v>0</v>
      </c>
      <c r="AL44" s="51">
        <f>IF('Qte module'!AL44=1,1,IF('Qte module'!AL45=1,"A",0))</f>
        <v>0</v>
      </c>
      <c r="AM44" s="51">
        <f>IF('Qte module'!AM44=1,1,IF('Qte module'!AM45=1,"A",0))</f>
        <v>0</v>
      </c>
      <c r="AN44" s="51">
        <f>IF('Qte module'!AN44=1,1,IF('Qte module'!AN45=1,"A",0))</f>
        <v>0</v>
      </c>
      <c r="AO44" s="51">
        <f>IF('Qte module'!AO44=1,1,IF('Qte module'!AO45=1,"A",0))</f>
        <v>0</v>
      </c>
      <c r="AP44" s="51">
        <f>IF('Qte module'!AP44=1,1,IF('Qte module'!AP45=1,"A",0))</f>
        <v>0</v>
      </c>
      <c r="AQ44" s="51">
        <f>IF('Qte module'!AQ44=1,1,IF('Qte module'!AQ45=1,"A",0))</f>
        <v>0</v>
      </c>
      <c r="AR44" s="51">
        <f>IF('Qte module'!AR44=1,1,IF('Qte module'!AR45=1,"A",0))</f>
        <v>0</v>
      </c>
      <c r="AS44" s="51">
        <f>IF('Qte module'!AS44=1,1,IF('Qte module'!AS45=1,"A",0))</f>
        <v>0</v>
      </c>
      <c r="AT44" s="51">
        <f>IF('Qte module'!AT44=1,1,IF('Qte module'!AT45=1,"A",0))</f>
        <v>0</v>
      </c>
      <c r="AU44" s="51">
        <f>IF('Qte module'!AU44=1,1,IF('Qte module'!AU45=1,"A",0))</f>
        <v>0</v>
      </c>
      <c r="AV44" s="51">
        <f>IF('Qte module'!AV44=1,1,IF('Qte module'!AV45=1,"A",0))</f>
        <v>0</v>
      </c>
      <c r="AW44" s="51">
        <f>IF('Qte module'!AW44=1,1,IF('Qte module'!AW45=1,"A",0))</f>
        <v>0</v>
      </c>
      <c r="AX44" s="51">
        <f>IF('Qte module'!AX44=1,1,IF('Qte module'!AX45=1,"A",0))</f>
        <v>0</v>
      </c>
      <c r="AY44" s="51">
        <f>IF('Qte module'!AY44=1,1,IF('Qte module'!AY45=1,"A",0))</f>
        <v>0</v>
      </c>
      <c r="AZ44" s="51">
        <f>IF('Qte module'!AZ44=1,1,IF('Qte module'!AZ45=1,"A",0))</f>
        <v>0</v>
      </c>
      <c r="BA44" s="51">
        <f>IF('Qte module'!BA44=1,1,IF('Qte module'!BA45=1,"A",0))</f>
        <v>0</v>
      </c>
      <c r="BB44" s="51">
        <f>IF('Qte module'!BB44=1,1,IF('Qte module'!BB45=1,"A",0))</f>
        <v>0</v>
      </c>
      <c r="BC44" s="51">
        <f>IF('Qte module'!BC44=1,1,IF('Qte module'!BC45=1,"A",0))</f>
        <v>0</v>
      </c>
      <c r="BD44" s="51">
        <f>IF('Qte module'!BD44=1,1,IF('Qte module'!BD45=1,"A",0))</f>
        <v>0</v>
      </c>
      <c r="BE44" s="51">
        <f>IF('Qte module'!BE44=1,1,IF('Qte module'!BE45=1,"A",0))</f>
        <v>0</v>
      </c>
      <c r="BF44" s="51">
        <f>IF('Qte module'!BF44=1,1,IF('Qte module'!BF45=1,"A",0))</f>
        <v>0</v>
      </c>
      <c r="BG44" s="51">
        <f>IF('Qte module'!BG44=1,1,IF('Qte module'!BG45=1,"A",0))</f>
        <v>0</v>
      </c>
      <c r="BH44" s="51">
        <f>IF('Qte module'!BH44=1,1,IF('Qte module'!BH45=1,"A",0))</f>
        <v>0</v>
      </c>
      <c r="BI44" s="51">
        <f>IF('Qte module'!BI44=1,1,IF('Qte module'!BI45=1,"A",0))</f>
        <v>0</v>
      </c>
      <c r="BJ44" s="51">
        <f>IF('Qte module'!BJ44=1,1,IF('Qte module'!BJ45=1,"A",0))</f>
        <v>0</v>
      </c>
      <c r="BK44" s="51">
        <f>IF('Qte module'!BK44=1,1,IF('Qte module'!BK45=1,"A",0))</f>
        <v>0</v>
      </c>
      <c r="BL44" s="51">
        <f>IF('Qte module'!BL44=1,1,IF('Qte module'!BL45=1,"A",0))</f>
        <v>0</v>
      </c>
      <c r="BM44" s="51">
        <f>IF('Qte module'!BM44=1,1,IF('Qte module'!BM45=1,"A",0))</f>
        <v>0</v>
      </c>
      <c r="BN44" s="51">
        <f>IF('Qte module'!BN44=1,1,IF('Qte module'!BN45=1,"A",0))</f>
        <v>0</v>
      </c>
      <c r="BO44" s="51">
        <f>IF('Qte module'!BO44=1,1,IF('Qte module'!BO45=1,"A",0))</f>
        <v>0</v>
      </c>
      <c r="BP44" s="51">
        <f>IF('Qte module'!BP44=1,1,IF('Qte module'!BP45=1,"A",0))</f>
        <v>0</v>
      </c>
      <c r="BQ44" s="51">
        <f>IF('Qte module'!BQ44=1,1,IF('Qte module'!BQ45=1,"A",0))</f>
        <v>0</v>
      </c>
      <c r="BR44" s="51">
        <f>IF('Qte module'!BR44=1,1,IF('Qte module'!BR45=1,"A",0))</f>
        <v>0</v>
      </c>
      <c r="BS44" s="51">
        <f>IF('Qte module'!BS44=1,1,IF('Qte module'!BS45=1,"A",0))</f>
        <v>0</v>
      </c>
      <c r="BT44" s="51">
        <f>IF('Qte module'!BT44=1,1,IF('Qte module'!BT45=1,"A",0))</f>
        <v>0</v>
      </c>
      <c r="BU44" s="51">
        <f>IF('Qte module'!BU44=1,1,IF('Qte module'!BU45=1,"A",0))</f>
        <v>0</v>
      </c>
      <c r="BV44" s="51">
        <f>IF('Qte module'!BV44=1,1,IF('Qte module'!BV45=1,"A",0))</f>
        <v>0</v>
      </c>
      <c r="BW44" s="51">
        <f>IF('Qte module'!BW44=1,1,IF('Qte module'!BW45=1,"A",0))</f>
        <v>0</v>
      </c>
      <c r="BX44" s="51">
        <f>IF('Qte module'!BX44=1,1,IF('Qte module'!BX45=1,"A",0))</f>
        <v>0</v>
      </c>
      <c r="BY44" s="51">
        <f>IF('Qte module'!BY44=1,1,IF('Qte module'!BY45=1,"A",0))</f>
        <v>0</v>
      </c>
      <c r="BZ44" s="51">
        <f>IF('Qte module'!BZ44=1,1,IF('Qte module'!BZ45=1,"A",0))</f>
        <v>0</v>
      </c>
      <c r="CA44" s="51">
        <f>IF('Qte module'!CA44=1,1,IF('Qte module'!CA45=1,"A",0))</f>
        <v>0</v>
      </c>
      <c r="CB44" s="51">
        <f>IF('Qte module'!CB44=1,1,IF('Qte module'!CB45=1,"A",0))</f>
        <v>0</v>
      </c>
      <c r="CC44" s="51">
        <f>IF('Qte module'!CC44=1,1,IF('Qte module'!CC45=1,"A",0))</f>
        <v>0</v>
      </c>
      <c r="CD44" s="51">
        <f>IF('Qte module'!CD44=1,1,IF('Qte module'!CD45=1,"A",0))</f>
        <v>0</v>
      </c>
      <c r="CE44" s="51">
        <f>IF('Qte module'!CE44=1,1,IF('Qte module'!CE45=1,"A",0))</f>
        <v>0</v>
      </c>
      <c r="CF44" s="51">
        <f>IF('Qte module'!CF44=1,1,IF('Qte module'!CF45=1,"A",0))</f>
        <v>0</v>
      </c>
      <c r="CG44" s="51">
        <f>IF('Qte module'!CG44=1,1,IF('Qte module'!CG45=1,"A",0))</f>
        <v>0</v>
      </c>
      <c r="CH44" s="51">
        <f>IF('Qte module'!CH44=1,1,IF('Qte module'!CH45=1,"A",0))</f>
        <v>0</v>
      </c>
      <c r="CI44" s="51">
        <f>IF('Qte module'!CI44=1,1,IF('Qte module'!CI45=1,"A",0))</f>
        <v>0</v>
      </c>
      <c r="CJ44" s="51">
        <f>IF('Qte module'!CJ44=1,1,IF('Qte module'!CJ45=1,"A",0))</f>
        <v>0</v>
      </c>
      <c r="CK44" s="51">
        <f>IF('Qte module'!CK44=1,1,IF('Qte module'!CK45=1,"A",0))</f>
        <v>0</v>
      </c>
      <c r="CL44" s="51">
        <f>IF('Qte module'!CL44=1,1,IF('Qte module'!CL45=1,"A",0))</f>
        <v>0</v>
      </c>
      <c r="CM44" s="51">
        <f>IF('Qte module'!CM44=1,1,IF('Qte module'!CM45=1,"A",0))</f>
        <v>0</v>
      </c>
      <c r="CN44" s="51">
        <f>IF('Qte module'!CN44=1,1,IF('Qte module'!CN45=1,"A",0))</f>
        <v>0</v>
      </c>
      <c r="CO44" s="51">
        <f>IF('Qte module'!CO44=1,1,IF('Qte module'!CO45=1,"A",0))</f>
        <v>0</v>
      </c>
      <c r="CP44" s="51">
        <f>IF('Qte module'!CP44=1,1,IF('Qte module'!CP45=1,"A",0))</f>
        <v>0</v>
      </c>
      <c r="CQ44" s="51">
        <f>IF('Qte module'!CQ44=1,1,IF('Qte module'!CQ45=1,"A",0))</f>
        <v>0</v>
      </c>
      <c r="CR44" s="51">
        <f>IF('Qte module'!CR44=1,1,IF('Qte module'!CR45=1,"A",0))</f>
        <v>0</v>
      </c>
      <c r="CS44" s="51">
        <f>IF('Qte module'!CS44=1,1,IF('Qte module'!CS45=1,"A",0))</f>
        <v>0</v>
      </c>
      <c r="CT44" s="51">
        <f>IF('Qte module'!CT44=1,1,IF('Qte module'!CT45=1,"A",0))</f>
        <v>0</v>
      </c>
      <c r="CU44" s="51">
        <f>IF('Qte module'!CU44=1,1,IF('Qte module'!CU45=1,"A",0))</f>
        <v>0</v>
      </c>
      <c r="CV44" s="51">
        <f>IF('Qte module'!CV44=1,1,IF('Qte module'!CV45=1,"A",0))</f>
        <v>0</v>
      </c>
      <c r="CW44" s="51">
        <f>IF('Qte module'!CW44=1,1,IF('Qte module'!CW45=1,"A",0))</f>
        <v>0</v>
      </c>
      <c r="CX44" s="51">
        <f>IF('Qte module'!CX44=1,1,IF('Qte module'!CX45=1,"A",0))</f>
        <v>0</v>
      </c>
      <c r="CY44" s="51">
        <f>IF('Qte module'!CY44=1,1,IF('Qte module'!CY45=1,"A",0))</f>
        <v>0</v>
      </c>
      <c r="CZ44" s="51">
        <f>IF('Qte module'!CZ44=1,1,IF('Qte module'!CZ45=1,"A",0))</f>
        <v>0</v>
      </c>
      <c r="DA44" s="51">
        <f>IF('Qte module'!DA44=1,1,IF('Qte module'!DA45=1,"A",0))</f>
        <v>0</v>
      </c>
      <c r="DB44" s="51">
        <f>IF('Qte module'!DB44=1,1,IF('Qte module'!DB45=1,"A",0))</f>
        <v>0</v>
      </c>
      <c r="DC44" s="51">
        <f>IF('Qte module'!DC44=1,1,IF('Qte module'!DC45=1,"A",0))</f>
        <v>0</v>
      </c>
      <c r="DD44" s="52">
        <f>IF('Qte module'!DD44=1,1,IF('Qte module'!DD45=1,"A",0))</f>
        <v>0</v>
      </c>
      <c r="DE44" s="5">
        <f>IF('Qte module'!DE44=1,1,IF('Qte module'!DE45=1,"A",0))</f>
        <v>0</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f>IF('Qte module'!B45=1,1,IF('Qte module'!B46=1,"A",0))</f>
        <v>0</v>
      </c>
      <c r="C45" s="50">
        <f>IF('Qte module'!C45=1,1,IF('Qte module'!C46=1,"A",0))</f>
        <v>0</v>
      </c>
      <c r="D45" s="51">
        <f>IF('Qte module'!D45=1,1,IF('Qte module'!D46=1,"A",0))</f>
        <v>0</v>
      </c>
      <c r="E45" s="51">
        <f>IF('Qte module'!E45=1,1,IF('Qte module'!E46=1,"A",0))</f>
        <v>0</v>
      </c>
      <c r="F45" s="51">
        <f>IF('Qte module'!F45=1,1,IF('Qte module'!F46=1,"A",0))</f>
        <v>0</v>
      </c>
      <c r="G45" s="51">
        <f>IF('Qte module'!G45=1,1,IF('Qte module'!G46=1,"A",0))</f>
        <v>0</v>
      </c>
      <c r="H45" s="51">
        <f>IF('Qte module'!H45=1,1,IF('Qte module'!H46=1,"A",0))</f>
        <v>0</v>
      </c>
      <c r="I45" s="51">
        <f>IF('Qte module'!I45=1,1,IF('Qte module'!I46=1,"A",0))</f>
        <v>0</v>
      </c>
      <c r="J45" s="51">
        <f>IF('Qte module'!J45=1,1,IF('Qte module'!J46=1,"A",0))</f>
        <v>0</v>
      </c>
      <c r="K45" s="51">
        <f>IF('Qte module'!K45=1,1,IF('Qte module'!K46=1,"A",0))</f>
        <v>0</v>
      </c>
      <c r="L45" s="51">
        <f>IF('Qte module'!L45=1,1,IF('Qte module'!L46=1,"A",0))</f>
        <v>0</v>
      </c>
      <c r="M45" s="51">
        <f>IF('Qte module'!M45=1,1,IF('Qte module'!M46=1,"A",0))</f>
        <v>0</v>
      </c>
      <c r="N45" s="51">
        <f>IF('Qte module'!N45=1,1,IF('Qte module'!N46=1,"A",0))</f>
        <v>0</v>
      </c>
      <c r="O45" s="51">
        <f>IF('Qte module'!O45=1,1,IF('Qte module'!O46=1,"A",0))</f>
        <v>0</v>
      </c>
      <c r="P45" s="51">
        <f>IF('Qte module'!P45=1,1,IF('Qte module'!P46=1,"A",0))</f>
        <v>0</v>
      </c>
      <c r="Q45" s="51">
        <f>IF('Qte module'!Q45=1,1,IF('Qte module'!Q46=1,"A",0))</f>
        <v>0</v>
      </c>
      <c r="R45" s="51">
        <f>IF('Qte module'!R45=1,1,IF('Qte module'!R46=1,"A",0))</f>
        <v>0</v>
      </c>
      <c r="S45" s="51">
        <f>IF('Qte module'!S45=1,1,IF('Qte module'!S46=1,"A",0))</f>
        <v>0</v>
      </c>
      <c r="T45" s="51">
        <f>IF('Qte module'!T45=1,1,IF('Qte module'!T46=1,"A",0))</f>
        <v>0</v>
      </c>
      <c r="U45" s="51">
        <f>IF('Qte module'!U45=1,1,IF('Qte module'!U46=1,"A",0))</f>
        <v>0</v>
      </c>
      <c r="V45" s="51">
        <f>IF('Qte module'!V45=1,1,IF('Qte module'!V46=1,"A",0))</f>
        <v>0</v>
      </c>
      <c r="W45" s="51">
        <f>IF('Qte module'!W45=1,1,IF('Qte module'!W46=1,"A",0))</f>
        <v>0</v>
      </c>
      <c r="X45" s="51">
        <f>IF('Qte module'!X45=1,1,IF('Qte module'!X46=1,"A",0))</f>
        <v>0</v>
      </c>
      <c r="Y45" s="51">
        <f>IF('Qte module'!Y45=1,1,IF('Qte module'!Y46=1,"A",0))</f>
        <v>0</v>
      </c>
      <c r="Z45" s="51">
        <f>IF('Qte module'!Z45=1,1,IF('Qte module'!Z46=1,"A",0))</f>
        <v>0</v>
      </c>
      <c r="AA45" s="51">
        <f>IF('Qte module'!AA45=1,1,IF('Qte module'!AA46=1,"A",0))</f>
        <v>0</v>
      </c>
      <c r="AB45" s="51">
        <f>IF('Qte module'!AB45=1,1,IF('Qte module'!AB46=1,"A",0))</f>
        <v>0</v>
      </c>
      <c r="AC45" s="51">
        <f>IF('Qte module'!AC45=1,1,IF('Qte module'!AC46=1,"A",0))</f>
        <v>0</v>
      </c>
      <c r="AD45" s="51">
        <f>IF('Qte module'!AD45=1,1,IF('Qte module'!AD46=1,"A",0))</f>
        <v>0</v>
      </c>
      <c r="AE45" s="51">
        <f>IF('Qte module'!AE45=1,1,IF('Qte module'!AE46=1,"A",0))</f>
        <v>0</v>
      </c>
      <c r="AF45" s="51">
        <f>IF('Qte module'!AF45=1,1,IF('Qte module'!AF46=1,"A",0))</f>
        <v>0</v>
      </c>
      <c r="AG45" s="51">
        <f>IF('Qte module'!AG45=1,1,IF('Qte module'!AG46=1,"A",0))</f>
        <v>0</v>
      </c>
      <c r="AH45" s="51">
        <f>IF('Qte module'!AH45=1,1,IF('Qte module'!AH46=1,"A",0))</f>
        <v>0</v>
      </c>
      <c r="AI45" s="51">
        <f>IF('Qte module'!AI45=1,1,IF('Qte module'!AI46=1,"A",0))</f>
        <v>0</v>
      </c>
      <c r="AJ45" s="51">
        <f>IF('Qte module'!AJ45=1,1,IF('Qte module'!AJ46=1,"A",0))</f>
        <v>0</v>
      </c>
      <c r="AK45" s="51">
        <f>IF('Qte module'!AK45=1,1,IF('Qte module'!AK46=1,"A",0))</f>
        <v>0</v>
      </c>
      <c r="AL45" s="51">
        <f>IF('Qte module'!AL45=1,1,IF('Qte module'!AL46=1,"A",0))</f>
        <v>0</v>
      </c>
      <c r="AM45" s="51">
        <f>IF('Qte module'!AM45=1,1,IF('Qte module'!AM46=1,"A",0))</f>
        <v>0</v>
      </c>
      <c r="AN45" s="51">
        <f>IF('Qte module'!AN45=1,1,IF('Qte module'!AN46=1,"A",0))</f>
        <v>0</v>
      </c>
      <c r="AO45" s="51">
        <f>IF('Qte module'!AO45=1,1,IF('Qte module'!AO46=1,"A",0))</f>
        <v>0</v>
      </c>
      <c r="AP45" s="51">
        <f>IF('Qte module'!AP45=1,1,IF('Qte module'!AP46=1,"A",0))</f>
        <v>0</v>
      </c>
      <c r="AQ45" s="51">
        <f>IF('Qte module'!AQ45=1,1,IF('Qte module'!AQ46=1,"A",0))</f>
        <v>0</v>
      </c>
      <c r="AR45" s="51">
        <f>IF('Qte module'!AR45=1,1,IF('Qte module'!AR46=1,"A",0))</f>
        <v>0</v>
      </c>
      <c r="AS45" s="51">
        <f>IF('Qte module'!AS45=1,1,IF('Qte module'!AS46=1,"A",0))</f>
        <v>0</v>
      </c>
      <c r="AT45" s="51">
        <f>IF('Qte module'!AT45=1,1,IF('Qte module'!AT46=1,"A",0))</f>
        <v>0</v>
      </c>
      <c r="AU45" s="51">
        <f>IF('Qte module'!AU45=1,1,IF('Qte module'!AU46=1,"A",0))</f>
        <v>0</v>
      </c>
      <c r="AV45" s="51">
        <f>IF('Qte module'!AV45=1,1,IF('Qte module'!AV46=1,"A",0))</f>
        <v>0</v>
      </c>
      <c r="AW45" s="51">
        <f>IF('Qte module'!AW45=1,1,IF('Qte module'!AW46=1,"A",0))</f>
        <v>0</v>
      </c>
      <c r="AX45" s="51">
        <f>IF('Qte module'!AX45=1,1,IF('Qte module'!AX46=1,"A",0))</f>
        <v>0</v>
      </c>
      <c r="AY45" s="51">
        <f>IF('Qte module'!AY45=1,1,IF('Qte module'!AY46=1,"A",0))</f>
        <v>0</v>
      </c>
      <c r="AZ45" s="51">
        <f>IF('Qte module'!AZ45=1,1,IF('Qte module'!AZ46=1,"A",0))</f>
        <v>0</v>
      </c>
      <c r="BA45" s="51">
        <f>IF('Qte module'!BA45=1,1,IF('Qte module'!BA46=1,"A",0))</f>
        <v>0</v>
      </c>
      <c r="BB45" s="51">
        <f>IF('Qte module'!BB45=1,1,IF('Qte module'!BB46=1,"A",0))</f>
        <v>0</v>
      </c>
      <c r="BC45" s="51">
        <f>IF('Qte module'!BC45=1,1,IF('Qte module'!BC46=1,"A",0))</f>
        <v>0</v>
      </c>
      <c r="BD45" s="51">
        <f>IF('Qte module'!BD45=1,1,IF('Qte module'!BD46=1,"A",0))</f>
        <v>0</v>
      </c>
      <c r="BE45" s="51">
        <f>IF('Qte module'!BE45=1,1,IF('Qte module'!BE46=1,"A",0))</f>
        <v>0</v>
      </c>
      <c r="BF45" s="51">
        <f>IF('Qte module'!BF45=1,1,IF('Qte module'!BF46=1,"A",0))</f>
        <v>0</v>
      </c>
      <c r="BG45" s="51">
        <f>IF('Qte module'!BG45=1,1,IF('Qte module'!BG46=1,"A",0))</f>
        <v>0</v>
      </c>
      <c r="BH45" s="51">
        <f>IF('Qte module'!BH45=1,1,IF('Qte module'!BH46=1,"A",0))</f>
        <v>0</v>
      </c>
      <c r="BI45" s="51">
        <f>IF('Qte module'!BI45=1,1,IF('Qte module'!BI46=1,"A",0))</f>
        <v>0</v>
      </c>
      <c r="BJ45" s="51">
        <f>IF('Qte module'!BJ45=1,1,IF('Qte module'!BJ46=1,"A",0))</f>
        <v>0</v>
      </c>
      <c r="BK45" s="51">
        <f>IF('Qte module'!BK45=1,1,IF('Qte module'!BK46=1,"A",0))</f>
        <v>0</v>
      </c>
      <c r="BL45" s="51">
        <f>IF('Qte module'!BL45=1,1,IF('Qte module'!BL46=1,"A",0))</f>
        <v>0</v>
      </c>
      <c r="BM45" s="51">
        <f>IF('Qte module'!BM45=1,1,IF('Qte module'!BM46=1,"A",0))</f>
        <v>0</v>
      </c>
      <c r="BN45" s="51">
        <f>IF('Qte module'!BN45=1,1,IF('Qte module'!BN46=1,"A",0))</f>
        <v>0</v>
      </c>
      <c r="BO45" s="51">
        <f>IF('Qte module'!BO45=1,1,IF('Qte module'!BO46=1,"A",0))</f>
        <v>0</v>
      </c>
      <c r="BP45" s="51">
        <f>IF('Qte module'!BP45=1,1,IF('Qte module'!BP46=1,"A",0))</f>
        <v>0</v>
      </c>
      <c r="BQ45" s="51">
        <f>IF('Qte module'!BQ45=1,1,IF('Qte module'!BQ46=1,"A",0))</f>
        <v>0</v>
      </c>
      <c r="BR45" s="51">
        <f>IF('Qte module'!BR45=1,1,IF('Qte module'!BR46=1,"A",0))</f>
        <v>0</v>
      </c>
      <c r="BS45" s="51">
        <f>IF('Qte module'!BS45=1,1,IF('Qte module'!BS46=1,"A",0))</f>
        <v>0</v>
      </c>
      <c r="BT45" s="51">
        <f>IF('Qte module'!BT45=1,1,IF('Qte module'!BT46=1,"A",0))</f>
        <v>0</v>
      </c>
      <c r="BU45" s="51">
        <f>IF('Qte module'!BU45=1,1,IF('Qte module'!BU46=1,"A",0))</f>
        <v>0</v>
      </c>
      <c r="BV45" s="51">
        <f>IF('Qte module'!BV45=1,1,IF('Qte module'!BV46=1,"A",0))</f>
        <v>0</v>
      </c>
      <c r="BW45" s="51">
        <f>IF('Qte module'!BW45=1,1,IF('Qte module'!BW46=1,"A",0))</f>
        <v>0</v>
      </c>
      <c r="BX45" s="51">
        <f>IF('Qte module'!BX45=1,1,IF('Qte module'!BX46=1,"A",0))</f>
        <v>0</v>
      </c>
      <c r="BY45" s="51">
        <f>IF('Qte module'!BY45=1,1,IF('Qte module'!BY46=1,"A",0))</f>
        <v>0</v>
      </c>
      <c r="BZ45" s="51">
        <f>IF('Qte module'!BZ45=1,1,IF('Qte module'!BZ46=1,"A",0))</f>
        <v>0</v>
      </c>
      <c r="CA45" s="51">
        <f>IF('Qte module'!CA45=1,1,IF('Qte module'!CA46=1,"A",0))</f>
        <v>0</v>
      </c>
      <c r="CB45" s="51">
        <f>IF('Qte module'!CB45=1,1,IF('Qte module'!CB46=1,"A",0))</f>
        <v>0</v>
      </c>
      <c r="CC45" s="51">
        <f>IF('Qte module'!CC45=1,1,IF('Qte module'!CC46=1,"A",0))</f>
        <v>0</v>
      </c>
      <c r="CD45" s="51">
        <f>IF('Qte module'!CD45=1,1,IF('Qte module'!CD46=1,"A",0))</f>
        <v>0</v>
      </c>
      <c r="CE45" s="51">
        <f>IF('Qte module'!CE45=1,1,IF('Qte module'!CE46=1,"A",0))</f>
        <v>0</v>
      </c>
      <c r="CF45" s="51">
        <f>IF('Qte module'!CF45=1,1,IF('Qte module'!CF46=1,"A",0))</f>
        <v>0</v>
      </c>
      <c r="CG45" s="51">
        <f>IF('Qte module'!CG45=1,1,IF('Qte module'!CG46=1,"A",0))</f>
        <v>0</v>
      </c>
      <c r="CH45" s="51">
        <f>IF('Qte module'!CH45=1,1,IF('Qte module'!CH46=1,"A",0))</f>
        <v>0</v>
      </c>
      <c r="CI45" s="51">
        <f>IF('Qte module'!CI45=1,1,IF('Qte module'!CI46=1,"A",0))</f>
        <v>0</v>
      </c>
      <c r="CJ45" s="51">
        <f>IF('Qte module'!CJ45=1,1,IF('Qte module'!CJ46=1,"A",0))</f>
        <v>0</v>
      </c>
      <c r="CK45" s="51">
        <f>IF('Qte module'!CK45=1,1,IF('Qte module'!CK46=1,"A",0))</f>
        <v>0</v>
      </c>
      <c r="CL45" s="51">
        <f>IF('Qte module'!CL45=1,1,IF('Qte module'!CL46=1,"A",0))</f>
        <v>0</v>
      </c>
      <c r="CM45" s="51">
        <f>IF('Qte module'!CM45=1,1,IF('Qte module'!CM46=1,"A",0))</f>
        <v>0</v>
      </c>
      <c r="CN45" s="51">
        <f>IF('Qte module'!CN45=1,1,IF('Qte module'!CN46=1,"A",0))</f>
        <v>0</v>
      </c>
      <c r="CO45" s="51">
        <f>IF('Qte module'!CO45=1,1,IF('Qte module'!CO46=1,"A",0))</f>
        <v>0</v>
      </c>
      <c r="CP45" s="51">
        <f>IF('Qte module'!CP45=1,1,IF('Qte module'!CP46=1,"A",0))</f>
        <v>0</v>
      </c>
      <c r="CQ45" s="51">
        <f>IF('Qte module'!CQ45=1,1,IF('Qte module'!CQ46=1,"A",0))</f>
        <v>0</v>
      </c>
      <c r="CR45" s="51">
        <f>IF('Qte module'!CR45=1,1,IF('Qte module'!CR46=1,"A",0))</f>
        <v>0</v>
      </c>
      <c r="CS45" s="51">
        <f>IF('Qte module'!CS45=1,1,IF('Qte module'!CS46=1,"A",0))</f>
        <v>0</v>
      </c>
      <c r="CT45" s="51">
        <f>IF('Qte module'!CT45=1,1,IF('Qte module'!CT46=1,"A",0))</f>
        <v>0</v>
      </c>
      <c r="CU45" s="51">
        <f>IF('Qte module'!CU45=1,1,IF('Qte module'!CU46=1,"A",0))</f>
        <v>0</v>
      </c>
      <c r="CV45" s="51">
        <f>IF('Qte module'!CV45=1,1,IF('Qte module'!CV46=1,"A",0))</f>
        <v>0</v>
      </c>
      <c r="CW45" s="51">
        <f>IF('Qte module'!CW45=1,1,IF('Qte module'!CW46=1,"A",0))</f>
        <v>0</v>
      </c>
      <c r="CX45" s="51">
        <f>IF('Qte module'!CX45=1,1,IF('Qte module'!CX46=1,"A",0))</f>
        <v>0</v>
      </c>
      <c r="CY45" s="51">
        <f>IF('Qte module'!CY45=1,1,IF('Qte module'!CY46=1,"A",0))</f>
        <v>0</v>
      </c>
      <c r="CZ45" s="51">
        <f>IF('Qte module'!CZ45=1,1,IF('Qte module'!CZ46=1,"A",0))</f>
        <v>0</v>
      </c>
      <c r="DA45" s="51">
        <f>IF('Qte module'!DA45=1,1,IF('Qte module'!DA46=1,"A",0))</f>
        <v>0</v>
      </c>
      <c r="DB45" s="51">
        <f>IF('Qte module'!DB45=1,1,IF('Qte module'!DB46=1,"A",0))</f>
        <v>0</v>
      </c>
      <c r="DC45" s="51">
        <f>IF('Qte module'!DC45=1,1,IF('Qte module'!DC46=1,"A",0))</f>
        <v>0</v>
      </c>
      <c r="DD45" s="52">
        <f>IF('Qte module'!DD45=1,1,IF('Qte module'!DD46=1,"A",0))</f>
        <v>0</v>
      </c>
      <c r="DE45" s="5">
        <f>IF('Qte module'!DE45=1,1,IF('Qte module'!DE46=1,"A",0))</f>
        <v>0</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f>IF('Qte module'!B46=1,1,IF('Qte module'!B47=1,"A",0))</f>
        <v>0</v>
      </c>
      <c r="C46" s="50">
        <f>IF('Qte module'!C46=1,1,IF('Qte module'!C47=1,"A",0))</f>
        <v>0</v>
      </c>
      <c r="D46" s="51">
        <f>IF('Qte module'!D46=1,1,IF('Qte module'!D47=1,"A",0))</f>
        <v>0</v>
      </c>
      <c r="E46" s="51">
        <f>IF('Qte module'!E46=1,1,IF('Qte module'!E47=1,"A",0))</f>
        <v>0</v>
      </c>
      <c r="F46" s="51">
        <f>IF('Qte module'!F46=1,1,IF('Qte module'!F47=1,"A",0))</f>
        <v>0</v>
      </c>
      <c r="G46" s="51">
        <f>IF('Qte module'!G46=1,1,IF('Qte module'!G47=1,"A",0))</f>
        <v>0</v>
      </c>
      <c r="H46" s="51">
        <f>IF('Qte module'!H46=1,1,IF('Qte module'!H47=1,"A",0))</f>
        <v>0</v>
      </c>
      <c r="I46" s="51">
        <f>IF('Qte module'!I46=1,1,IF('Qte module'!I47=1,"A",0))</f>
        <v>0</v>
      </c>
      <c r="J46" s="51">
        <f>IF('Qte module'!J46=1,1,IF('Qte module'!J47=1,"A",0))</f>
        <v>0</v>
      </c>
      <c r="K46" s="51">
        <f>IF('Qte module'!K46=1,1,IF('Qte module'!K47=1,"A",0))</f>
        <v>0</v>
      </c>
      <c r="L46" s="51">
        <f>IF('Qte module'!L46=1,1,IF('Qte module'!L47=1,"A",0))</f>
        <v>0</v>
      </c>
      <c r="M46" s="51">
        <f>IF('Qte module'!M46=1,1,IF('Qte module'!M47=1,"A",0))</f>
        <v>0</v>
      </c>
      <c r="N46" s="51">
        <f>IF('Qte module'!N46=1,1,IF('Qte module'!N47=1,"A",0))</f>
        <v>0</v>
      </c>
      <c r="O46" s="51">
        <f>IF('Qte module'!O46=1,1,IF('Qte module'!O47=1,"A",0))</f>
        <v>0</v>
      </c>
      <c r="P46" s="51">
        <f>IF('Qte module'!P46=1,1,IF('Qte module'!P47=1,"A",0))</f>
        <v>0</v>
      </c>
      <c r="Q46" s="51">
        <f>IF('Qte module'!Q46=1,1,IF('Qte module'!Q47=1,"A",0))</f>
        <v>0</v>
      </c>
      <c r="R46" s="51">
        <f>IF('Qte module'!R46=1,1,IF('Qte module'!R47=1,"A",0))</f>
        <v>0</v>
      </c>
      <c r="S46" s="51">
        <f>IF('Qte module'!S46=1,1,IF('Qte module'!S47=1,"A",0))</f>
        <v>0</v>
      </c>
      <c r="T46" s="51">
        <f>IF('Qte module'!T46=1,1,IF('Qte module'!T47=1,"A",0))</f>
        <v>0</v>
      </c>
      <c r="U46" s="51">
        <f>IF('Qte module'!U46=1,1,IF('Qte module'!U47=1,"A",0))</f>
        <v>0</v>
      </c>
      <c r="V46" s="51">
        <f>IF('Qte module'!V46=1,1,IF('Qte module'!V47=1,"A",0))</f>
        <v>0</v>
      </c>
      <c r="W46" s="51">
        <f>IF('Qte module'!W46=1,1,IF('Qte module'!W47=1,"A",0))</f>
        <v>0</v>
      </c>
      <c r="X46" s="51">
        <f>IF('Qte module'!X46=1,1,IF('Qte module'!X47=1,"A",0))</f>
        <v>0</v>
      </c>
      <c r="Y46" s="51">
        <f>IF('Qte module'!Y46=1,1,IF('Qte module'!Y47=1,"A",0))</f>
        <v>0</v>
      </c>
      <c r="Z46" s="51">
        <f>IF('Qte module'!Z46=1,1,IF('Qte module'!Z47=1,"A",0))</f>
        <v>0</v>
      </c>
      <c r="AA46" s="51">
        <f>IF('Qte module'!AA46=1,1,IF('Qte module'!AA47=1,"A",0))</f>
        <v>0</v>
      </c>
      <c r="AB46" s="51">
        <f>IF('Qte module'!AB46=1,1,IF('Qte module'!AB47=1,"A",0))</f>
        <v>0</v>
      </c>
      <c r="AC46" s="51">
        <f>IF('Qte module'!AC46=1,1,IF('Qte module'!AC47=1,"A",0))</f>
        <v>0</v>
      </c>
      <c r="AD46" s="51">
        <f>IF('Qte module'!AD46=1,1,IF('Qte module'!AD47=1,"A",0))</f>
        <v>0</v>
      </c>
      <c r="AE46" s="51">
        <f>IF('Qte module'!AE46=1,1,IF('Qte module'!AE47=1,"A",0))</f>
        <v>0</v>
      </c>
      <c r="AF46" s="51">
        <f>IF('Qte module'!AF46=1,1,IF('Qte module'!AF47=1,"A",0))</f>
        <v>0</v>
      </c>
      <c r="AG46" s="51">
        <f>IF('Qte module'!AG46=1,1,IF('Qte module'!AG47=1,"A",0))</f>
        <v>0</v>
      </c>
      <c r="AH46" s="51">
        <f>IF('Qte module'!AH46=1,1,IF('Qte module'!AH47=1,"A",0))</f>
        <v>0</v>
      </c>
      <c r="AI46" s="51">
        <f>IF('Qte module'!AI46=1,1,IF('Qte module'!AI47=1,"A",0))</f>
        <v>0</v>
      </c>
      <c r="AJ46" s="51">
        <f>IF('Qte module'!AJ46=1,1,IF('Qte module'!AJ47=1,"A",0))</f>
        <v>0</v>
      </c>
      <c r="AK46" s="51">
        <f>IF('Qte module'!AK46=1,1,IF('Qte module'!AK47=1,"A",0))</f>
        <v>0</v>
      </c>
      <c r="AL46" s="51">
        <f>IF('Qte module'!AL46=1,1,IF('Qte module'!AL47=1,"A",0))</f>
        <v>0</v>
      </c>
      <c r="AM46" s="51">
        <f>IF('Qte module'!AM46=1,1,IF('Qte module'!AM47=1,"A",0))</f>
        <v>0</v>
      </c>
      <c r="AN46" s="51">
        <f>IF('Qte module'!AN46=1,1,IF('Qte module'!AN47=1,"A",0))</f>
        <v>0</v>
      </c>
      <c r="AO46" s="51">
        <f>IF('Qte module'!AO46=1,1,IF('Qte module'!AO47=1,"A",0))</f>
        <v>0</v>
      </c>
      <c r="AP46" s="51">
        <f>IF('Qte module'!AP46=1,1,IF('Qte module'!AP47=1,"A",0))</f>
        <v>0</v>
      </c>
      <c r="AQ46" s="51">
        <f>IF('Qte module'!AQ46=1,1,IF('Qte module'!AQ47=1,"A",0))</f>
        <v>0</v>
      </c>
      <c r="AR46" s="51">
        <f>IF('Qte module'!AR46=1,1,IF('Qte module'!AR47=1,"A",0))</f>
        <v>0</v>
      </c>
      <c r="AS46" s="51">
        <f>IF('Qte module'!AS46=1,1,IF('Qte module'!AS47=1,"A",0))</f>
        <v>0</v>
      </c>
      <c r="AT46" s="51">
        <f>IF('Qte module'!AT46=1,1,IF('Qte module'!AT47=1,"A",0))</f>
        <v>0</v>
      </c>
      <c r="AU46" s="51">
        <f>IF('Qte module'!AU46=1,1,IF('Qte module'!AU47=1,"A",0))</f>
        <v>0</v>
      </c>
      <c r="AV46" s="51">
        <f>IF('Qte module'!AV46=1,1,IF('Qte module'!AV47=1,"A",0))</f>
        <v>0</v>
      </c>
      <c r="AW46" s="51">
        <f>IF('Qte module'!AW46=1,1,IF('Qte module'!AW47=1,"A",0))</f>
        <v>0</v>
      </c>
      <c r="AX46" s="51">
        <f>IF('Qte module'!AX46=1,1,IF('Qte module'!AX47=1,"A",0))</f>
        <v>0</v>
      </c>
      <c r="AY46" s="51">
        <f>IF('Qte module'!AY46=1,1,IF('Qte module'!AY47=1,"A",0))</f>
        <v>0</v>
      </c>
      <c r="AZ46" s="51">
        <f>IF('Qte module'!AZ46=1,1,IF('Qte module'!AZ47=1,"A",0))</f>
        <v>0</v>
      </c>
      <c r="BA46" s="51">
        <f>IF('Qte module'!BA46=1,1,IF('Qte module'!BA47=1,"A",0))</f>
        <v>0</v>
      </c>
      <c r="BB46" s="51">
        <f>IF('Qte module'!BB46=1,1,IF('Qte module'!BB47=1,"A",0))</f>
        <v>0</v>
      </c>
      <c r="BC46" s="51">
        <f>IF('Qte module'!BC46=1,1,IF('Qte module'!BC47=1,"A",0))</f>
        <v>0</v>
      </c>
      <c r="BD46" s="51">
        <f>IF('Qte module'!BD46=1,1,IF('Qte module'!BD47=1,"A",0))</f>
        <v>0</v>
      </c>
      <c r="BE46" s="51">
        <f>IF('Qte module'!BE46=1,1,IF('Qte module'!BE47=1,"A",0))</f>
        <v>0</v>
      </c>
      <c r="BF46" s="51">
        <f>IF('Qte module'!BF46=1,1,IF('Qte module'!BF47=1,"A",0))</f>
        <v>0</v>
      </c>
      <c r="BG46" s="51">
        <f>IF('Qte module'!BG46=1,1,IF('Qte module'!BG47=1,"A",0))</f>
        <v>0</v>
      </c>
      <c r="BH46" s="51">
        <f>IF('Qte module'!BH46=1,1,IF('Qte module'!BH47=1,"A",0))</f>
        <v>0</v>
      </c>
      <c r="BI46" s="51">
        <f>IF('Qte module'!BI46=1,1,IF('Qte module'!BI47=1,"A",0))</f>
        <v>0</v>
      </c>
      <c r="BJ46" s="51">
        <f>IF('Qte module'!BJ46=1,1,IF('Qte module'!BJ47=1,"A",0))</f>
        <v>0</v>
      </c>
      <c r="BK46" s="51">
        <f>IF('Qte module'!BK46=1,1,IF('Qte module'!BK47=1,"A",0))</f>
        <v>0</v>
      </c>
      <c r="BL46" s="51">
        <f>IF('Qte module'!BL46=1,1,IF('Qte module'!BL47=1,"A",0))</f>
        <v>0</v>
      </c>
      <c r="BM46" s="51">
        <f>IF('Qte module'!BM46=1,1,IF('Qte module'!BM47=1,"A",0))</f>
        <v>0</v>
      </c>
      <c r="BN46" s="51">
        <f>IF('Qte module'!BN46=1,1,IF('Qte module'!BN47=1,"A",0))</f>
        <v>0</v>
      </c>
      <c r="BO46" s="51">
        <f>IF('Qte module'!BO46=1,1,IF('Qte module'!BO47=1,"A",0))</f>
        <v>0</v>
      </c>
      <c r="BP46" s="51">
        <f>IF('Qte module'!BP46=1,1,IF('Qte module'!BP47=1,"A",0))</f>
        <v>0</v>
      </c>
      <c r="BQ46" s="51">
        <f>IF('Qte module'!BQ46=1,1,IF('Qte module'!BQ47=1,"A",0))</f>
        <v>0</v>
      </c>
      <c r="BR46" s="51">
        <f>IF('Qte module'!BR46=1,1,IF('Qte module'!BR47=1,"A",0))</f>
        <v>0</v>
      </c>
      <c r="BS46" s="51">
        <f>IF('Qte module'!BS46=1,1,IF('Qte module'!BS47=1,"A",0))</f>
        <v>0</v>
      </c>
      <c r="BT46" s="51">
        <f>IF('Qte module'!BT46=1,1,IF('Qte module'!BT47=1,"A",0))</f>
        <v>0</v>
      </c>
      <c r="BU46" s="51">
        <f>IF('Qte module'!BU46=1,1,IF('Qte module'!BU47=1,"A",0))</f>
        <v>0</v>
      </c>
      <c r="BV46" s="51">
        <f>IF('Qte module'!BV46=1,1,IF('Qte module'!BV47=1,"A",0))</f>
        <v>0</v>
      </c>
      <c r="BW46" s="51">
        <f>IF('Qte module'!BW46=1,1,IF('Qte module'!BW47=1,"A",0))</f>
        <v>0</v>
      </c>
      <c r="BX46" s="51">
        <f>IF('Qte module'!BX46=1,1,IF('Qte module'!BX47=1,"A",0))</f>
        <v>0</v>
      </c>
      <c r="BY46" s="51">
        <f>IF('Qte module'!BY46=1,1,IF('Qte module'!BY47=1,"A",0))</f>
        <v>0</v>
      </c>
      <c r="BZ46" s="51">
        <f>IF('Qte module'!BZ46=1,1,IF('Qte module'!BZ47=1,"A",0))</f>
        <v>0</v>
      </c>
      <c r="CA46" s="51">
        <f>IF('Qte module'!CA46=1,1,IF('Qte module'!CA47=1,"A",0))</f>
        <v>0</v>
      </c>
      <c r="CB46" s="51">
        <f>IF('Qte module'!CB46=1,1,IF('Qte module'!CB47=1,"A",0))</f>
        <v>0</v>
      </c>
      <c r="CC46" s="51">
        <f>IF('Qte module'!CC46=1,1,IF('Qte module'!CC47=1,"A",0))</f>
        <v>0</v>
      </c>
      <c r="CD46" s="51">
        <f>IF('Qte module'!CD46=1,1,IF('Qte module'!CD47=1,"A",0))</f>
        <v>0</v>
      </c>
      <c r="CE46" s="51">
        <f>IF('Qte module'!CE46=1,1,IF('Qte module'!CE47=1,"A",0))</f>
        <v>0</v>
      </c>
      <c r="CF46" s="51">
        <f>IF('Qte module'!CF46=1,1,IF('Qte module'!CF47=1,"A",0))</f>
        <v>0</v>
      </c>
      <c r="CG46" s="51">
        <f>IF('Qte module'!CG46=1,1,IF('Qte module'!CG47=1,"A",0))</f>
        <v>0</v>
      </c>
      <c r="CH46" s="51">
        <f>IF('Qte module'!CH46=1,1,IF('Qte module'!CH47=1,"A",0))</f>
        <v>0</v>
      </c>
      <c r="CI46" s="51">
        <f>IF('Qte module'!CI46=1,1,IF('Qte module'!CI47=1,"A",0))</f>
        <v>0</v>
      </c>
      <c r="CJ46" s="51">
        <f>IF('Qte module'!CJ46=1,1,IF('Qte module'!CJ47=1,"A",0))</f>
        <v>0</v>
      </c>
      <c r="CK46" s="51">
        <f>IF('Qte module'!CK46=1,1,IF('Qte module'!CK47=1,"A",0))</f>
        <v>0</v>
      </c>
      <c r="CL46" s="51">
        <f>IF('Qte module'!CL46=1,1,IF('Qte module'!CL47=1,"A",0))</f>
        <v>0</v>
      </c>
      <c r="CM46" s="51">
        <f>IF('Qte module'!CM46=1,1,IF('Qte module'!CM47=1,"A",0))</f>
        <v>0</v>
      </c>
      <c r="CN46" s="51">
        <f>IF('Qte module'!CN46=1,1,IF('Qte module'!CN47=1,"A",0))</f>
        <v>0</v>
      </c>
      <c r="CO46" s="51">
        <f>IF('Qte module'!CO46=1,1,IF('Qte module'!CO47=1,"A",0))</f>
        <v>0</v>
      </c>
      <c r="CP46" s="51">
        <f>IF('Qte module'!CP46=1,1,IF('Qte module'!CP47=1,"A",0))</f>
        <v>0</v>
      </c>
      <c r="CQ46" s="51">
        <f>IF('Qte module'!CQ46=1,1,IF('Qte module'!CQ47=1,"A",0))</f>
        <v>0</v>
      </c>
      <c r="CR46" s="51">
        <f>IF('Qte module'!CR46=1,1,IF('Qte module'!CR47=1,"A",0))</f>
        <v>0</v>
      </c>
      <c r="CS46" s="51">
        <f>IF('Qte module'!CS46=1,1,IF('Qte module'!CS47=1,"A",0))</f>
        <v>0</v>
      </c>
      <c r="CT46" s="51">
        <f>IF('Qte module'!CT46=1,1,IF('Qte module'!CT47=1,"A",0))</f>
        <v>0</v>
      </c>
      <c r="CU46" s="51">
        <f>IF('Qte module'!CU46=1,1,IF('Qte module'!CU47=1,"A",0))</f>
        <v>0</v>
      </c>
      <c r="CV46" s="51">
        <f>IF('Qte module'!CV46=1,1,IF('Qte module'!CV47=1,"A",0))</f>
        <v>0</v>
      </c>
      <c r="CW46" s="51">
        <f>IF('Qte module'!CW46=1,1,IF('Qte module'!CW47=1,"A",0))</f>
        <v>0</v>
      </c>
      <c r="CX46" s="51">
        <f>IF('Qte module'!CX46=1,1,IF('Qte module'!CX47=1,"A",0))</f>
        <v>0</v>
      </c>
      <c r="CY46" s="51">
        <f>IF('Qte module'!CY46=1,1,IF('Qte module'!CY47=1,"A",0))</f>
        <v>0</v>
      </c>
      <c r="CZ46" s="51">
        <f>IF('Qte module'!CZ46=1,1,IF('Qte module'!CZ47=1,"A",0))</f>
        <v>0</v>
      </c>
      <c r="DA46" s="51">
        <f>IF('Qte module'!DA46=1,1,IF('Qte module'!DA47=1,"A",0))</f>
        <v>0</v>
      </c>
      <c r="DB46" s="51">
        <f>IF('Qte module'!DB46=1,1,IF('Qte module'!DB47=1,"A",0))</f>
        <v>0</v>
      </c>
      <c r="DC46" s="51">
        <f>IF('Qte module'!DC46=1,1,IF('Qte module'!DC47=1,"A",0))</f>
        <v>0</v>
      </c>
      <c r="DD46" s="52">
        <f>IF('Qte module'!DD46=1,1,IF('Qte module'!DD47=1,"A",0))</f>
        <v>0</v>
      </c>
      <c r="DE46" s="5">
        <f>IF('Qte module'!DE46=1,1,IF('Qte module'!DE47=1,"A",0))</f>
        <v>0</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f>IF('Qte module'!B47=1,1,IF('Qte module'!B48=1,"A",0))</f>
        <v>0</v>
      </c>
      <c r="C47" s="50">
        <f>IF('Qte module'!C47=1,1,IF('Qte module'!C48=1,"A",0))</f>
        <v>0</v>
      </c>
      <c r="D47" s="51">
        <f>IF('Qte module'!D47=1,1,IF('Qte module'!D48=1,"A",0))</f>
        <v>0</v>
      </c>
      <c r="E47" s="51">
        <f>IF('Qte module'!E47=1,1,IF('Qte module'!E48=1,"A",0))</f>
        <v>0</v>
      </c>
      <c r="F47" s="51">
        <f>IF('Qte module'!F47=1,1,IF('Qte module'!F48=1,"A",0))</f>
        <v>0</v>
      </c>
      <c r="G47" s="51">
        <f>IF('Qte module'!G47=1,1,IF('Qte module'!G48=1,"A",0))</f>
        <v>0</v>
      </c>
      <c r="H47" s="51">
        <f>IF('Qte module'!H47=1,1,IF('Qte module'!H48=1,"A",0))</f>
        <v>0</v>
      </c>
      <c r="I47" s="51">
        <f>IF('Qte module'!I47=1,1,IF('Qte module'!I48=1,"A",0))</f>
        <v>0</v>
      </c>
      <c r="J47" s="51">
        <f>IF('Qte module'!J47=1,1,IF('Qte module'!J48=1,"A",0))</f>
        <v>0</v>
      </c>
      <c r="K47" s="51">
        <f>IF('Qte module'!K47=1,1,IF('Qte module'!K48=1,"A",0))</f>
        <v>0</v>
      </c>
      <c r="L47" s="51">
        <f>IF('Qte module'!L47=1,1,IF('Qte module'!L48=1,"A",0))</f>
        <v>0</v>
      </c>
      <c r="M47" s="51">
        <f>IF('Qte module'!M47=1,1,IF('Qte module'!M48=1,"A",0))</f>
        <v>0</v>
      </c>
      <c r="N47" s="51">
        <f>IF('Qte module'!N47=1,1,IF('Qte module'!N48=1,"A",0))</f>
        <v>0</v>
      </c>
      <c r="O47" s="51">
        <f>IF('Qte module'!O47=1,1,IF('Qte module'!O48=1,"A",0))</f>
        <v>0</v>
      </c>
      <c r="P47" s="51">
        <f>IF('Qte module'!P47=1,1,IF('Qte module'!P48=1,"A",0))</f>
        <v>0</v>
      </c>
      <c r="Q47" s="51">
        <f>IF('Qte module'!Q47=1,1,IF('Qte module'!Q48=1,"A",0))</f>
        <v>0</v>
      </c>
      <c r="R47" s="51">
        <f>IF('Qte module'!R47=1,1,IF('Qte module'!R48=1,"A",0))</f>
        <v>0</v>
      </c>
      <c r="S47" s="51">
        <f>IF('Qte module'!S47=1,1,IF('Qte module'!S48=1,"A",0))</f>
        <v>0</v>
      </c>
      <c r="T47" s="51">
        <f>IF('Qte module'!T47=1,1,IF('Qte module'!T48=1,"A",0))</f>
        <v>0</v>
      </c>
      <c r="U47" s="51">
        <f>IF('Qte module'!U47=1,1,IF('Qte module'!U48=1,"A",0))</f>
        <v>0</v>
      </c>
      <c r="V47" s="51">
        <f>IF('Qte module'!V47=1,1,IF('Qte module'!V48=1,"A",0))</f>
        <v>0</v>
      </c>
      <c r="W47" s="51">
        <f>IF('Qte module'!W47=1,1,IF('Qte module'!W48=1,"A",0))</f>
        <v>0</v>
      </c>
      <c r="X47" s="51">
        <f>IF('Qte module'!X47=1,1,IF('Qte module'!X48=1,"A",0))</f>
        <v>0</v>
      </c>
      <c r="Y47" s="51">
        <f>IF('Qte module'!Y47=1,1,IF('Qte module'!Y48=1,"A",0))</f>
        <v>0</v>
      </c>
      <c r="Z47" s="51">
        <f>IF('Qte module'!Z47=1,1,IF('Qte module'!Z48=1,"A",0))</f>
        <v>0</v>
      </c>
      <c r="AA47" s="51">
        <f>IF('Qte module'!AA47=1,1,IF('Qte module'!AA48=1,"A",0))</f>
        <v>0</v>
      </c>
      <c r="AB47" s="51">
        <f>IF('Qte module'!AB47=1,1,IF('Qte module'!AB48=1,"A",0))</f>
        <v>0</v>
      </c>
      <c r="AC47" s="51">
        <f>IF('Qte module'!AC47=1,1,IF('Qte module'!AC48=1,"A",0))</f>
        <v>0</v>
      </c>
      <c r="AD47" s="51">
        <f>IF('Qte module'!AD47=1,1,IF('Qte module'!AD48=1,"A",0))</f>
        <v>0</v>
      </c>
      <c r="AE47" s="51">
        <f>IF('Qte module'!AE47=1,1,IF('Qte module'!AE48=1,"A",0))</f>
        <v>0</v>
      </c>
      <c r="AF47" s="51">
        <f>IF('Qte module'!AF47=1,1,IF('Qte module'!AF48=1,"A",0))</f>
        <v>0</v>
      </c>
      <c r="AG47" s="51">
        <f>IF('Qte module'!AG47=1,1,IF('Qte module'!AG48=1,"A",0))</f>
        <v>0</v>
      </c>
      <c r="AH47" s="51">
        <f>IF('Qte module'!AH47=1,1,IF('Qte module'!AH48=1,"A",0))</f>
        <v>0</v>
      </c>
      <c r="AI47" s="51">
        <f>IF('Qte module'!AI47=1,1,IF('Qte module'!AI48=1,"A",0))</f>
        <v>0</v>
      </c>
      <c r="AJ47" s="51">
        <f>IF('Qte module'!AJ47=1,1,IF('Qte module'!AJ48=1,"A",0))</f>
        <v>0</v>
      </c>
      <c r="AK47" s="51">
        <f>IF('Qte module'!AK47=1,1,IF('Qte module'!AK48=1,"A",0))</f>
        <v>0</v>
      </c>
      <c r="AL47" s="51">
        <f>IF('Qte module'!AL47=1,1,IF('Qte module'!AL48=1,"A",0))</f>
        <v>0</v>
      </c>
      <c r="AM47" s="51">
        <f>IF('Qte module'!AM47=1,1,IF('Qte module'!AM48=1,"A",0))</f>
        <v>0</v>
      </c>
      <c r="AN47" s="51">
        <f>IF('Qte module'!AN47=1,1,IF('Qte module'!AN48=1,"A",0))</f>
        <v>0</v>
      </c>
      <c r="AO47" s="51">
        <f>IF('Qte module'!AO47=1,1,IF('Qte module'!AO48=1,"A",0))</f>
        <v>0</v>
      </c>
      <c r="AP47" s="51">
        <f>IF('Qte module'!AP47=1,1,IF('Qte module'!AP48=1,"A",0))</f>
        <v>0</v>
      </c>
      <c r="AQ47" s="51">
        <f>IF('Qte module'!AQ47=1,1,IF('Qte module'!AQ48=1,"A",0))</f>
        <v>0</v>
      </c>
      <c r="AR47" s="51">
        <f>IF('Qte module'!AR47=1,1,IF('Qte module'!AR48=1,"A",0))</f>
        <v>0</v>
      </c>
      <c r="AS47" s="51">
        <f>IF('Qte module'!AS47=1,1,IF('Qte module'!AS48=1,"A",0))</f>
        <v>0</v>
      </c>
      <c r="AT47" s="51">
        <f>IF('Qte module'!AT47=1,1,IF('Qte module'!AT48=1,"A",0))</f>
        <v>0</v>
      </c>
      <c r="AU47" s="51">
        <f>IF('Qte module'!AU47=1,1,IF('Qte module'!AU48=1,"A",0))</f>
        <v>0</v>
      </c>
      <c r="AV47" s="51">
        <f>IF('Qte module'!AV47=1,1,IF('Qte module'!AV48=1,"A",0))</f>
        <v>0</v>
      </c>
      <c r="AW47" s="51">
        <f>IF('Qte module'!AW47=1,1,IF('Qte module'!AW48=1,"A",0))</f>
        <v>0</v>
      </c>
      <c r="AX47" s="51">
        <f>IF('Qte module'!AX47=1,1,IF('Qte module'!AX48=1,"A",0))</f>
        <v>0</v>
      </c>
      <c r="AY47" s="51">
        <f>IF('Qte module'!AY47=1,1,IF('Qte module'!AY48=1,"A",0))</f>
        <v>0</v>
      </c>
      <c r="AZ47" s="51">
        <f>IF('Qte module'!AZ47=1,1,IF('Qte module'!AZ48=1,"A",0))</f>
        <v>0</v>
      </c>
      <c r="BA47" s="51">
        <f>IF('Qte module'!BA47=1,1,IF('Qte module'!BA48=1,"A",0))</f>
        <v>0</v>
      </c>
      <c r="BB47" s="51">
        <f>IF('Qte module'!BB47=1,1,IF('Qte module'!BB48=1,"A",0))</f>
        <v>0</v>
      </c>
      <c r="BC47" s="51">
        <f>IF('Qte module'!BC47=1,1,IF('Qte module'!BC48=1,"A",0))</f>
        <v>0</v>
      </c>
      <c r="BD47" s="51">
        <f>IF('Qte module'!BD47=1,1,IF('Qte module'!BD48=1,"A",0))</f>
        <v>0</v>
      </c>
      <c r="BE47" s="51">
        <f>IF('Qte module'!BE47=1,1,IF('Qte module'!BE48=1,"A",0))</f>
        <v>0</v>
      </c>
      <c r="BF47" s="51">
        <f>IF('Qte module'!BF47=1,1,IF('Qte module'!BF48=1,"A",0))</f>
        <v>0</v>
      </c>
      <c r="BG47" s="51">
        <f>IF('Qte module'!BG47=1,1,IF('Qte module'!BG48=1,"A",0))</f>
        <v>0</v>
      </c>
      <c r="BH47" s="51">
        <f>IF('Qte module'!BH47=1,1,IF('Qte module'!BH48=1,"A",0))</f>
        <v>0</v>
      </c>
      <c r="BI47" s="51">
        <f>IF('Qte module'!BI47=1,1,IF('Qte module'!BI48=1,"A",0))</f>
        <v>0</v>
      </c>
      <c r="BJ47" s="51">
        <f>IF('Qte module'!BJ47=1,1,IF('Qte module'!BJ48=1,"A",0))</f>
        <v>0</v>
      </c>
      <c r="BK47" s="51">
        <f>IF('Qte module'!BK47=1,1,IF('Qte module'!BK48=1,"A",0))</f>
        <v>0</v>
      </c>
      <c r="BL47" s="51">
        <f>IF('Qte module'!BL47=1,1,IF('Qte module'!BL48=1,"A",0))</f>
        <v>0</v>
      </c>
      <c r="BM47" s="51">
        <f>IF('Qte module'!BM47=1,1,IF('Qte module'!BM48=1,"A",0))</f>
        <v>0</v>
      </c>
      <c r="BN47" s="51">
        <f>IF('Qte module'!BN47=1,1,IF('Qte module'!BN48=1,"A",0))</f>
        <v>0</v>
      </c>
      <c r="BO47" s="51">
        <f>IF('Qte module'!BO47=1,1,IF('Qte module'!BO48=1,"A",0))</f>
        <v>0</v>
      </c>
      <c r="BP47" s="51">
        <f>IF('Qte module'!BP47=1,1,IF('Qte module'!BP48=1,"A",0))</f>
        <v>0</v>
      </c>
      <c r="BQ47" s="51">
        <f>IF('Qte module'!BQ47=1,1,IF('Qte module'!BQ48=1,"A",0))</f>
        <v>0</v>
      </c>
      <c r="BR47" s="51">
        <f>IF('Qte module'!BR47=1,1,IF('Qte module'!BR48=1,"A",0))</f>
        <v>0</v>
      </c>
      <c r="BS47" s="51">
        <f>IF('Qte module'!BS47=1,1,IF('Qte module'!BS48=1,"A",0))</f>
        <v>0</v>
      </c>
      <c r="BT47" s="51">
        <f>IF('Qte module'!BT47=1,1,IF('Qte module'!BT48=1,"A",0))</f>
        <v>0</v>
      </c>
      <c r="BU47" s="51">
        <f>IF('Qte module'!BU47=1,1,IF('Qte module'!BU48=1,"A",0))</f>
        <v>0</v>
      </c>
      <c r="BV47" s="51">
        <f>IF('Qte module'!BV47=1,1,IF('Qte module'!BV48=1,"A",0))</f>
        <v>0</v>
      </c>
      <c r="BW47" s="51">
        <f>IF('Qte module'!BW47=1,1,IF('Qte module'!BW48=1,"A",0))</f>
        <v>0</v>
      </c>
      <c r="BX47" s="51">
        <f>IF('Qte module'!BX47=1,1,IF('Qte module'!BX48=1,"A",0))</f>
        <v>0</v>
      </c>
      <c r="BY47" s="51">
        <f>IF('Qte module'!BY47=1,1,IF('Qte module'!BY48=1,"A",0))</f>
        <v>0</v>
      </c>
      <c r="BZ47" s="51">
        <f>IF('Qte module'!BZ47=1,1,IF('Qte module'!BZ48=1,"A",0))</f>
        <v>0</v>
      </c>
      <c r="CA47" s="51">
        <f>IF('Qte module'!CA47=1,1,IF('Qte module'!CA48=1,"A",0))</f>
        <v>0</v>
      </c>
      <c r="CB47" s="51">
        <f>IF('Qte module'!CB47=1,1,IF('Qte module'!CB48=1,"A",0))</f>
        <v>0</v>
      </c>
      <c r="CC47" s="51">
        <f>IF('Qte module'!CC47=1,1,IF('Qte module'!CC48=1,"A",0))</f>
        <v>0</v>
      </c>
      <c r="CD47" s="51">
        <f>IF('Qte module'!CD47=1,1,IF('Qte module'!CD48=1,"A",0))</f>
        <v>0</v>
      </c>
      <c r="CE47" s="51">
        <f>IF('Qte module'!CE47=1,1,IF('Qte module'!CE48=1,"A",0))</f>
        <v>0</v>
      </c>
      <c r="CF47" s="51">
        <f>IF('Qte module'!CF47=1,1,IF('Qte module'!CF48=1,"A",0))</f>
        <v>0</v>
      </c>
      <c r="CG47" s="51">
        <f>IF('Qte module'!CG47=1,1,IF('Qte module'!CG48=1,"A",0))</f>
        <v>0</v>
      </c>
      <c r="CH47" s="51">
        <f>IF('Qte module'!CH47=1,1,IF('Qte module'!CH48=1,"A",0))</f>
        <v>0</v>
      </c>
      <c r="CI47" s="51">
        <f>IF('Qte module'!CI47=1,1,IF('Qte module'!CI48=1,"A",0))</f>
        <v>0</v>
      </c>
      <c r="CJ47" s="51">
        <f>IF('Qte module'!CJ47=1,1,IF('Qte module'!CJ48=1,"A",0))</f>
        <v>0</v>
      </c>
      <c r="CK47" s="51">
        <f>IF('Qte module'!CK47=1,1,IF('Qte module'!CK48=1,"A",0))</f>
        <v>0</v>
      </c>
      <c r="CL47" s="51">
        <f>IF('Qte module'!CL47=1,1,IF('Qte module'!CL48=1,"A",0))</f>
        <v>0</v>
      </c>
      <c r="CM47" s="51">
        <f>IF('Qte module'!CM47=1,1,IF('Qte module'!CM48=1,"A",0))</f>
        <v>0</v>
      </c>
      <c r="CN47" s="51">
        <f>IF('Qte module'!CN47=1,1,IF('Qte module'!CN48=1,"A",0))</f>
        <v>0</v>
      </c>
      <c r="CO47" s="51">
        <f>IF('Qte module'!CO47=1,1,IF('Qte module'!CO48=1,"A",0))</f>
        <v>0</v>
      </c>
      <c r="CP47" s="51">
        <f>IF('Qte module'!CP47=1,1,IF('Qte module'!CP48=1,"A",0))</f>
        <v>0</v>
      </c>
      <c r="CQ47" s="51">
        <f>IF('Qte module'!CQ47=1,1,IF('Qte module'!CQ48=1,"A",0))</f>
        <v>0</v>
      </c>
      <c r="CR47" s="51">
        <f>IF('Qte module'!CR47=1,1,IF('Qte module'!CR48=1,"A",0))</f>
        <v>0</v>
      </c>
      <c r="CS47" s="51">
        <f>IF('Qte module'!CS47=1,1,IF('Qte module'!CS48=1,"A",0))</f>
        <v>0</v>
      </c>
      <c r="CT47" s="51">
        <f>IF('Qte module'!CT47=1,1,IF('Qte module'!CT48=1,"A",0))</f>
        <v>0</v>
      </c>
      <c r="CU47" s="51">
        <f>IF('Qte module'!CU47=1,1,IF('Qte module'!CU48=1,"A",0))</f>
        <v>0</v>
      </c>
      <c r="CV47" s="51">
        <f>IF('Qte module'!CV47=1,1,IF('Qte module'!CV48=1,"A",0))</f>
        <v>0</v>
      </c>
      <c r="CW47" s="51">
        <f>IF('Qte module'!CW47=1,1,IF('Qte module'!CW48=1,"A",0))</f>
        <v>0</v>
      </c>
      <c r="CX47" s="51">
        <f>IF('Qte module'!CX47=1,1,IF('Qte module'!CX48=1,"A",0))</f>
        <v>0</v>
      </c>
      <c r="CY47" s="51">
        <f>IF('Qte module'!CY47=1,1,IF('Qte module'!CY48=1,"A",0))</f>
        <v>0</v>
      </c>
      <c r="CZ47" s="51">
        <f>IF('Qte module'!CZ47=1,1,IF('Qte module'!CZ48=1,"A",0))</f>
        <v>0</v>
      </c>
      <c r="DA47" s="51">
        <f>IF('Qte module'!DA47=1,1,IF('Qte module'!DA48=1,"A",0))</f>
        <v>0</v>
      </c>
      <c r="DB47" s="51">
        <f>IF('Qte module'!DB47=1,1,IF('Qte module'!DB48=1,"A",0))</f>
        <v>0</v>
      </c>
      <c r="DC47" s="51">
        <f>IF('Qte module'!DC47=1,1,IF('Qte module'!DC48=1,"A",0))</f>
        <v>0</v>
      </c>
      <c r="DD47" s="52">
        <f>IF('Qte module'!DD47=1,1,IF('Qte module'!DD48=1,"A",0))</f>
        <v>0</v>
      </c>
      <c r="DE47" s="5">
        <f>IF('Qte module'!DE47=1,1,IF('Qte module'!DE48=1,"A",0))</f>
        <v>0</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f>IF('Qte module'!B48=1,1,IF('Qte module'!B49=1,"A",0))</f>
        <v>0</v>
      </c>
      <c r="C48" s="50">
        <f>IF('Qte module'!C48=1,1,IF('Qte module'!C49=1,"A",0))</f>
        <v>0</v>
      </c>
      <c r="D48" s="51">
        <f>IF('Qte module'!D48=1,1,IF('Qte module'!D49=1,"A",0))</f>
        <v>0</v>
      </c>
      <c r="E48" s="51">
        <f>IF('Qte module'!E48=1,1,IF('Qte module'!E49=1,"A",0))</f>
        <v>0</v>
      </c>
      <c r="F48" s="51">
        <f>IF('Qte module'!F48=1,1,IF('Qte module'!F49=1,"A",0))</f>
        <v>0</v>
      </c>
      <c r="G48" s="51">
        <f>IF('Qte module'!G48=1,1,IF('Qte module'!G49=1,"A",0))</f>
        <v>0</v>
      </c>
      <c r="H48" s="51">
        <f>IF('Qte module'!H48=1,1,IF('Qte module'!H49=1,"A",0))</f>
        <v>0</v>
      </c>
      <c r="I48" s="51">
        <f>IF('Qte module'!I48=1,1,IF('Qte module'!I49=1,"A",0))</f>
        <v>0</v>
      </c>
      <c r="J48" s="51">
        <f>IF('Qte module'!J48=1,1,IF('Qte module'!J49=1,"A",0))</f>
        <v>0</v>
      </c>
      <c r="K48" s="51">
        <f>IF('Qte module'!K48=1,1,IF('Qte module'!K49=1,"A",0))</f>
        <v>0</v>
      </c>
      <c r="L48" s="51">
        <f>IF('Qte module'!L48=1,1,IF('Qte module'!L49=1,"A",0))</f>
        <v>0</v>
      </c>
      <c r="M48" s="51">
        <f>IF('Qte module'!M48=1,1,IF('Qte module'!M49=1,"A",0))</f>
        <v>0</v>
      </c>
      <c r="N48" s="51">
        <f>IF('Qte module'!N48=1,1,IF('Qte module'!N49=1,"A",0))</f>
        <v>0</v>
      </c>
      <c r="O48" s="51">
        <f>IF('Qte module'!O48=1,1,IF('Qte module'!O49=1,"A",0))</f>
        <v>0</v>
      </c>
      <c r="P48" s="51">
        <f>IF('Qte module'!P48=1,1,IF('Qte module'!P49=1,"A",0))</f>
        <v>0</v>
      </c>
      <c r="Q48" s="51">
        <f>IF('Qte module'!Q48=1,1,IF('Qte module'!Q49=1,"A",0))</f>
        <v>0</v>
      </c>
      <c r="R48" s="51">
        <f>IF('Qte module'!R48=1,1,IF('Qte module'!R49=1,"A",0))</f>
        <v>0</v>
      </c>
      <c r="S48" s="51">
        <f>IF('Qte module'!S48=1,1,IF('Qte module'!S49=1,"A",0))</f>
        <v>0</v>
      </c>
      <c r="T48" s="51">
        <f>IF('Qte module'!T48=1,1,IF('Qte module'!T49=1,"A",0))</f>
        <v>0</v>
      </c>
      <c r="U48" s="51">
        <f>IF('Qte module'!U48=1,1,IF('Qte module'!U49=1,"A",0))</f>
        <v>0</v>
      </c>
      <c r="V48" s="51">
        <f>IF('Qte module'!V48=1,1,IF('Qte module'!V49=1,"A",0))</f>
        <v>0</v>
      </c>
      <c r="W48" s="51">
        <f>IF('Qte module'!W48=1,1,IF('Qte module'!W49=1,"A",0))</f>
        <v>0</v>
      </c>
      <c r="X48" s="51">
        <f>IF('Qte module'!X48=1,1,IF('Qte module'!X49=1,"A",0))</f>
        <v>0</v>
      </c>
      <c r="Y48" s="51">
        <f>IF('Qte module'!Y48=1,1,IF('Qte module'!Y49=1,"A",0))</f>
        <v>0</v>
      </c>
      <c r="Z48" s="51">
        <f>IF('Qte module'!Z48=1,1,IF('Qte module'!Z49=1,"A",0))</f>
        <v>0</v>
      </c>
      <c r="AA48" s="51">
        <f>IF('Qte module'!AA48=1,1,IF('Qte module'!AA49=1,"A",0))</f>
        <v>0</v>
      </c>
      <c r="AB48" s="51">
        <f>IF('Qte module'!AB48=1,1,IF('Qte module'!AB49=1,"A",0))</f>
        <v>0</v>
      </c>
      <c r="AC48" s="51">
        <f>IF('Qte module'!AC48=1,1,IF('Qte module'!AC49=1,"A",0))</f>
        <v>0</v>
      </c>
      <c r="AD48" s="51">
        <f>IF('Qte module'!AD48=1,1,IF('Qte module'!AD49=1,"A",0))</f>
        <v>0</v>
      </c>
      <c r="AE48" s="51">
        <f>IF('Qte module'!AE48=1,1,IF('Qte module'!AE49=1,"A",0))</f>
        <v>0</v>
      </c>
      <c r="AF48" s="51">
        <f>IF('Qte module'!AF48=1,1,IF('Qte module'!AF49=1,"A",0))</f>
        <v>0</v>
      </c>
      <c r="AG48" s="51">
        <f>IF('Qte module'!AG48=1,1,IF('Qte module'!AG49=1,"A",0))</f>
        <v>0</v>
      </c>
      <c r="AH48" s="51">
        <f>IF('Qte module'!AH48=1,1,IF('Qte module'!AH49=1,"A",0))</f>
        <v>0</v>
      </c>
      <c r="AI48" s="51">
        <f>IF('Qte module'!AI48=1,1,IF('Qte module'!AI49=1,"A",0))</f>
        <v>0</v>
      </c>
      <c r="AJ48" s="51">
        <f>IF('Qte module'!AJ48=1,1,IF('Qte module'!AJ49=1,"A",0))</f>
        <v>0</v>
      </c>
      <c r="AK48" s="51">
        <f>IF('Qte module'!AK48=1,1,IF('Qte module'!AK49=1,"A",0))</f>
        <v>0</v>
      </c>
      <c r="AL48" s="51">
        <f>IF('Qte module'!AL48=1,1,IF('Qte module'!AL49=1,"A",0))</f>
        <v>0</v>
      </c>
      <c r="AM48" s="51">
        <f>IF('Qte module'!AM48=1,1,IF('Qte module'!AM49=1,"A",0))</f>
        <v>0</v>
      </c>
      <c r="AN48" s="51">
        <f>IF('Qte module'!AN48=1,1,IF('Qte module'!AN49=1,"A",0))</f>
        <v>0</v>
      </c>
      <c r="AO48" s="51">
        <f>IF('Qte module'!AO48=1,1,IF('Qte module'!AO49=1,"A",0))</f>
        <v>0</v>
      </c>
      <c r="AP48" s="51">
        <f>IF('Qte module'!AP48=1,1,IF('Qte module'!AP49=1,"A",0))</f>
        <v>0</v>
      </c>
      <c r="AQ48" s="51">
        <f>IF('Qte module'!AQ48=1,1,IF('Qte module'!AQ49=1,"A",0))</f>
        <v>0</v>
      </c>
      <c r="AR48" s="51">
        <f>IF('Qte module'!AR48=1,1,IF('Qte module'!AR49=1,"A",0))</f>
        <v>0</v>
      </c>
      <c r="AS48" s="51">
        <f>IF('Qte module'!AS48=1,1,IF('Qte module'!AS49=1,"A",0))</f>
        <v>0</v>
      </c>
      <c r="AT48" s="51">
        <f>IF('Qte module'!AT48=1,1,IF('Qte module'!AT49=1,"A",0))</f>
        <v>0</v>
      </c>
      <c r="AU48" s="51">
        <f>IF('Qte module'!AU48=1,1,IF('Qte module'!AU49=1,"A",0))</f>
        <v>0</v>
      </c>
      <c r="AV48" s="51">
        <f>IF('Qte module'!AV48=1,1,IF('Qte module'!AV49=1,"A",0))</f>
        <v>0</v>
      </c>
      <c r="AW48" s="51">
        <f>IF('Qte module'!AW48=1,1,IF('Qte module'!AW49=1,"A",0))</f>
        <v>0</v>
      </c>
      <c r="AX48" s="51">
        <f>IF('Qte module'!AX48=1,1,IF('Qte module'!AX49=1,"A",0))</f>
        <v>0</v>
      </c>
      <c r="AY48" s="51">
        <f>IF('Qte module'!AY48=1,1,IF('Qte module'!AY49=1,"A",0))</f>
        <v>0</v>
      </c>
      <c r="AZ48" s="51">
        <f>IF('Qte module'!AZ48=1,1,IF('Qte module'!AZ49=1,"A",0))</f>
        <v>0</v>
      </c>
      <c r="BA48" s="51">
        <f>IF('Qte module'!BA48=1,1,IF('Qte module'!BA49=1,"A",0))</f>
        <v>0</v>
      </c>
      <c r="BB48" s="51">
        <f>IF('Qte module'!BB48=1,1,IF('Qte module'!BB49=1,"A",0))</f>
        <v>0</v>
      </c>
      <c r="BC48" s="51">
        <f>IF('Qte module'!BC48=1,1,IF('Qte module'!BC49=1,"A",0))</f>
        <v>0</v>
      </c>
      <c r="BD48" s="51">
        <f>IF('Qte module'!BD48=1,1,IF('Qte module'!BD49=1,"A",0))</f>
        <v>0</v>
      </c>
      <c r="BE48" s="51">
        <f>IF('Qte module'!BE48=1,1,IF('Qte module'!BE49=1,"A",0))</f>
        <v>0</v>
      </c>
      <c r="BF48" s="51">
        <f>IF('Qte module'!BF48=1,1,IF('Qte module'!BF49=1,"A",0))</f>
        <v>0</v>
      </c>
      <c r="BG48" s="51">
        <f>IF('Qte module'!BG48=1,1,IF('Qte module'!BG49=1,"A",0))</f>
        <v>0</v>
      </c>
      <c r="BH48" s="51">
        <f>IF('Qte module'!BH48=1,1,IF('Qte module'!BH49=1,"A",0))</f>
        <v>0</v>
      </c>
      <c r="BI48" s="51">
        <f>IF('Qte module'!BI48=1,1,IF('Qte module'!BI49=1,"A",0))</f>
        <v>0</v>
      </c>
      <c r="BJ48" s="51">
        <f>IF('Qte module'!BJ48=1,1,IF('Qte module'!BJ49=1,"A",0))</f>
        <v>0</v>
      </c>
      <c r="BK48" s="51">
        <f>IF('Qte module'!BK48=1,1,IF('Qte module'!BK49=1,"A",0))</f>
        <v>0</v>
      </c>
      <c r="BL48" s="51">
        <f>IF('Qte module'!BL48=1,1,IF('Qte module'!BL49=1,"A",0))</f>
        <v>0</v>
      </c>
      <c r="BM48" s="51">
        <f>IF('Qte module'!BM48=1,1,IF('Qte module'!BM49=1,"A",0))</f>
        <v>0</v>
      </c>
      <c r="BN48" s="51">
        <f>IF('Qte module'!BN48=1,1,IF('Qte module'!BN49=1,"A",0))</f>
        <v>0</v>
      </c>
      <c r="BO48" s="51">
        <f>IF('Qte module'!BO48=1,1,IF('Qte module'!BO49=1,"A",0))</f>
        <v>0</v>
      </c>
      <c r="BP48" s="51">
        <f>IF('Qte module'!BP48=1,1,IF('Qte module'!BP49=1,"A",0))</f>
        <v>0</v>
      </c>
      <c r="BQ48" s="51">
        <f>IF('Qte module'!BQ48=1,1,IF('Qte module'!BQ49=1,"A",0))</f>
        <v>0</v>
      </c>
      <c r="BR48" s="51">
        <f>IF('Qte module'!BR48=1,1,IF('Qte module'!BR49=1,"A",0))</f>
        <v>0</v>
      </c>
      <c r="BS48" s="51">
        <f>IF('Qte module'!BS48=1,1,IF('Qte module'!BS49=1,"A",0))</f>
        <v>0</v>
      </c>
      <c r="BT48" s="51">
        <f>IF('Qte module'!BT48=1,1,IF('Qte module'!BT49=1,"A",0))</f>
        <v>0</v>
      </c>
      <c r="BU48" s="51">
        <f>IF('Qte module'!BU48=1,1,IF('Qte module'!BU49=1,"A",0))</f>
        <v>0</v>
      </c>
      <c r="BV48" s="51">
        <f>IF('Qte module'!BV48=1,1,IF('Qte module'!BV49=1,"A",0))</f>
        <v>0</v>
      </c>
      <c r="BW48" s="51">
        <f>IF('Qte module'!BW48=1,1,IF('Qte module'!BW49=1,"A",0))</f>
        <v>0</v>
      </c>
      <c r="BX48" s="51">
        <f>IF('Qte module'!BX48=1,1,IF('Qte module'!BX49=1,"A",0))</f>
        <v>0</v>
      </c>
      <c r="BY48" s="51">
        <f>IF('Qte module'!BY48=1,1,IF('Qte module'!BY49=1,"A",0))</f>
        <v>0</v>
      </c>
      <c r="BZ48" s="51">
        <f>IF('Qte module'!BZ48=1,1,IF('Qte module'!BZ49=1,"A",0))</f>
        <v>0</v>
      </c>
      <c r="CA48" s="51">
        <f>IF('Qte module'!CA48=1,1,IF('Qte module'!CA49=1,"A",0))</f>
        <v>0</v>
      </c>
      <c r="CB48" s="51">
        <f>IF('Qte module'!CB48=1,1,IF('Qte module'!CB49=1,"A",0))</f>
        <v>0</v>
      </c>
      <c r="CC48" s="51">
        <f>IF('Qte module'!CC48=1,1,IF('Qte module'!CC49=1,"A",0))</f>
        <v>0</v>
      </c>
      <c r="CD48" s="51">
        <f>IF('Qte module'!CD48=1,1,IF('Qte module'!CD49=1,"A",0))</f>
        <v>0</v>
      </c>
      <c r="CE48" s="51">
        <f>IF('Qte module'!CE48=1,1,IF('Qte module'!CE49=1,"A",0))</f>
        <v>0</v>
      </c>
      <c r="CF48" s="51">
        <f>IF('Qte module'!CF48=1,1,IF('Qte module'!CF49=1,"A",0))</f>
        <v>0</v>
      </c>
      <c r="CG48" s="51">
        <f>IF('Qte module'!CG48=1,1,IF('Qte module'!CG49=1,"A",0))</f>
        <v>0</v>
      </c>
      <c r="CH48" s="51">
        <f>IF('Qte module'!CH48=1,1,IF('Qte module'!CH49=1,"A",0))</f>
        <v>0</v>
      </c>
      <c r="CI48" s="51">
        <f>IF('Qte module'!CI48=1,1,IF('Qte module'!CI49=1,"A",0))</f>
        <v>0</v>
      </c>
      <c r="CJ48" s="51">
        <f>IF('Qte module'!CJ48=1,1,IF('Qte module'!CJ49=1,"A",0))</f>
        <v>0</v>
      </c>
      <c r="CK48" s="51">
        <f>IF('Qte module'!CK48=1,1,IF('Qte module'!CK49=1,"A",0))</f>
        <v>0</v>
      </c>
      <c r="CL48" s="51">
        <f>IF('Qte module'!CL48=1,1,IF('Qte module'!CL49=1,"A",0))</f>
        <v>0</v>
      </c>
      <c r="CM48" s="51">
        <f>IF('Qte module'!CM48=1,1,IF('Qte module'!CM49=1,"A",0))</f>
        <v>0</v>
      </c>
      <c r="CN48" s="51">
        <f>IF('Qte module'!CN48=1,1,IF('Qte module'!CN49=1,"A",0))</f>
        <v>0</v>
      </c>
      <c r="CO48" s="51">
        <f>IF('Qte module'!CO48=1,1,IF('Qte module'!CO49=1,"A",0))</f>
        <v>0</v>
      </c>
      <c r="CP48" s="51">
        <f>IF('Qte module'!CP48=1,1,IF('Qte module'!CP49=1,"A",0))</f>
        <v>0</v>
      </c>
      <c r="CQ48" s="51">
        <f>IF('Qte module'!CQ48=1,1,IF('Qte module'!CQ49=1,"A",0))</f>
        <v>0</v>
      </c>
      <c r="CR48" s="51">
        <f>IF('Qte module'!CR48=1,1,IF('Qte module'!CR49=1,"A",0))</f>
        <v>0</v>
      </c>
      <c r="CS48" s="51">
        <f>IF('Qte module'!CS48=1,1,IF('Qte module'!CS49=1,"A",0))</f>
        <v>0</v>
      </c>
      <c r="CT48" s="51">
        <f>IF('Qte module'!CT48=1,1,IF('Qte module'!CT49=1,"A",0))</f>
        <v>0</v>
      </c>
      <c r="CU48" s="51">
        <f>IF('Qte module'!CU48=1,1,IF('Qte module'!CU49=1,"A",0))</f>
        <v>0</v>
      </c>
      <c r="CV48" s="51">
        <f>IF('Qte module'!CV48=1,1,IF('Qte module'!CV49=1,"A",0))</f>
        <v>0</v>
      </c>
      <c r="CW48" s="51">
        <f>IF('Qte module'!CW48=1,1,IF('Qte module'!CW49=1,"A",0))</f>
        <v>0</v>
      </c>
      <c r="CX48" s="51">
        <f>IF('Qte module'!CX48=1,1,IF('Qte module'!CX49=1,"A",0))</f>
        <v>0</v>
      </c>
      <c r="CY48" s="51">
        <f>IF('Qte module'!CY48=1,1,IF('Qte module'!CY49=1,"A",0))</f>
        <v>0</v>
      </c>
      <c r="CZ48" s="51">
        <f>IF('Qte module'!CZ48=1,1,IF('Qte module'!CZ49=1,"A",0))</f>
        <v>0</v>
      </c>
      <c r="DA48" s="51">
        <f>IF('Qte module'!DA48=1,1,IF('Qte module'!DA49=1,"A",0))</f>
        <v>0</v>
      </c>
      <c r="DB48" s="51">
        <f>IF('Qte module'!DB48=1,1,IF('Qte module'!DB49=1,"A",0))</f>
        <v>0</v>
      </c>
      <c r="DC48" s="51">
        <f>IF('Qte module'!DC48=1,1,IF('Qte module'!DC49=1,"A",0))</f>
        <v>0</v>
      </c>
      <c r="DD48" s="52">
        <f>IF('Qte module'!DD48=1,1,IF('Qte module'!DD49=1,"A",0))</f>
        <v>0</v>
      </c>
      <c r="DE48" s="5">
        <f>IF('Qte module'!DE48=1,1,IF('Qte module'!DE49=1,"A",0))</f>
        <v>0</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f>IF('Qte module'!B49=1,1,IF('Qte module'!B50=1,"A",0))</f>
        <v>0</v>
      </c>
      <c r="C49" s="50">
        <f>IF('Qte module'!C49=1,1,IF('Qte module'!C50=1,"A",0))</f>
        <v>0</v>
      </c>
      <c r="D49" s="51">
        <f>IF('Qte module'!D49=1,1,IF('Qte module'!D50=1,"A",0))</f>
        <v>0</v>
      </c>
      <c r="E49" s="51">
        <f>IF('Qte module'!E49=1,1,IF('Qte module'!E50=1,"A",0))</f>
        <v>0</v>
      </c>
      <c r="F49" s="51">
        <f>IF('Qte module'!F49=1,1,IF('Qte module'!F50=1,"A",0))</f>
        <v>0</v>
      </c>
      <c r="G49" s="51">
        <f>IF('Qte module'!G49=1,1,IF('Qte module'!G50=1,"A",0))</f>
        <v>0</v>
      </c>
      <c r="H49" s="51">
        <f>IF('Qte module'!H49=1,1,IF('Qte module'!H50=1,"A",0))</f>
        <v>0</v>
      </c>
      <c r="I49" s="51">
        <f>IF('Qte module'!I49=1,1,IF('Qte module'!I50=1,"A",0))</f>
        <v>0</v>
      </c>
      <c r="J49" s="51">
        <f>IF('Qte module'!J49=1,1,IF('Qte module'!J50=1,"A",0))</f>
        <v>0</v>
      </c>
      <c r="K49" s="51">
        <f>IF('Qte module'!K49=1,1,IF('Qte module'!K50=1,"A",0))</f>
        <v>0</v>
      </c>
      <c r="L49" s="51">
        <f>IF('Qte module'!L49=1,1,IF('Qte module'!L50=1,"A",0))</f>
        <v>0</v>
      </c>
      <c r="M49" s="51">
        <f>IF('Qte module'!M49=1,1,IF('Qte module'!M50=1,"A",0))</f>
        <v>0</v>
      </c>
      <c r="N49" s="51">
        <f>IF('Qte module'!N49=1,1,IF('Qte module'!N50=1,"A",0))</f>
        <v>0</v>
      </c>
      <c r="O49" s="51">
        <f>IF('Qte module'!O49=1,1,IF('Qte module'!O50=1,"A",0))</f>
        <v>0</v>
      </c>
      <c r="P49" s="51">
        <f>IF('Qte module'!P49=1,1,IF('Qte module'!P50=1,"A",0))</f>
        <v>0</v>
      </c>
      <c r="Q49" s="51">
        <f>IF('Qte module'!Q49=1,1,IF('Qte module'!Q50=1,"A",0))</f>
        <v>0</v>
      </c>
      <c r="R49" s="51">
        <f>IF('Qte module'!R49=1,1,IF('Qte module'!R50=1,"A",0))</f>
        <v>0</v>
      </c>
      <c r="S49" s="51">
        <f>IF('Qte module'!S49=1,1,IF('Qte module'!S50=1,"A",0))</f>
        <v>0</v>
      </c>
      <c r="T49" s="51">
        <f>IF('Qte module'!T49=1,1,IF('Qte module'!T50=1,"A",0))</f>
        <v>0</v>
      </c>
      <c r="U49" s="51">
        <f>IF('Qte module'!U49=1,1,IF('Qte module'!U50=1,"A",0))</f>
        <v>0</v>
      </c>
      <c r="V49" s="51">
        <f>IF('Qte module'!V49=1,1,IF('Qte module'!V50=1,"A",0))</f>
        <v>0</v>
      </c>
      <c r="W49" s="51">
        <f>IF('Qte module'!W49=1,1,IF('Qte module'!W50=1,"A",0))</f>
        <v>0</v>
      </c>
      <c r="X49" s="51">
        <f>IF('Qte module'!X49=1,1,IF('Qte module'!X50=1,"A",0))</f>
        <v>0</v>
      </c>
      <c r="Y49" s="51">
        <f>IF('Qte module'!Y49=1,1,IF('Qte module'!Y50=1,"A",0))</f>
        <v>0</v>
      </c>
      <c r="Z49" s="51">
        <f>IF('Qte module'!Z49=1,1,IF('Qte module'!Z50=1,"A",0))</f>
        <v>0</v>
      </c>
      <c r="AA49" s="51">
        <f>IF('Qte module'!AA49=1,1,IF('Qte module'!AA50=1,"A",0))</f>
        <v>0</v>
      </c>
      <c r="AB49" s="51">
        <f>IF('Qte module'!AB49=1,1,IF('Qte module'!AB50=1,"A",0))</f>
        <v>0</v>
      </c>
      <c r="AC49" s="51">
        <f>IF('Qte module'!AC49=1,1,IF('Qte module'!AC50=1,"A",0))</f>
        <v>0</v>
      </c>
      <c r="AD49" s="51">
        <f>IF('Qte module'!AD49=1,1,IF('Qte module'!AD50=1,"A",0))</f>
        <v>0</v>
      </c>
      <c r="AE49" s="51">
        <f>IF('Qte module'!AE49=1,1,IF('Qte module'!AE50=1,"A",0))</f>
        <v>0</v>
      </c>
      <c r="AF49" s="51">
        <f>IF('Qte module'!AF49=1,1,IF('Qte module'!AF50=1,"A",0))</f>
        <v>0</v>
      </c>
      <c r="AG49" s="51">
        <f>IF('Qte module'!AG49=1,1,IF('Qte module'!AG50=1,"A",0))</f>
        <v>0</v>
      </c>
      <c r="AH49" s="51">
        <f>IF('Qte module'!AH49=1,1,IF('Qte module'!AH50=1,"A",0))</f>
        <v>0</v>
      </c>
      <c r="AI49" s="51">
        <f>IF('Qte module'!AI49=1,1,IF('Qte module'!AI50=1,"A",0))</f>
        <v>0</v>
      </c>
      <c r="AJ49" s="51">
        <f>IF('Qte module'!AJ49=1,1,IF('Qte module'!AJ50=1,"A",0))</f>
        <v>0</v>
      </c>
      <c r="AK49" s="51">
        <f>IF('Qte module'!AK49=1,1,IF('Qte module'!AK50=1,"A",0))</f>
        <v>0</v>
      </c>
      <c r="AL49" s="51">
        <f>IF('Qte module'!AL49=1,1,IF('Qte module'!AL50=1,"A",0))</f>
        <v>0</v>
      </c>
      <c r="AM49" s="51">
        <f>IF('Qte module'!AM49=1,1,IF('Qte module'!AM50=1,"A",0))</f>
        <v>0</v>
      </c>
      <c r="AN49" s="51">
        <f>IF('Qte module'!AN49=1,1,IF('Qte module'!AN50=1,"A",0))</f>
        <v>0</v>
      </c>
      <c r="AO49" s="51">
        <f>IF('Qte module'!AO49=1,1,IF('Qte module'!AO50=1,"A",0))</f>
        <v>0</v>
      </c>
      <c r="AP49" s="51">
        <f>IF('Qte module'!AP49=1,1,IF('Qte module'!AP50=1,"A",0))</f>
        <v>0</v>
      </c>
      <c r="AQ49" s="51">
        <f>IF('Qte module'!AQ49=1,1,IF('Qte module'!AQ50=1,"A",0))</f>
        <v>0</v>
      </c>
      <c r="AR49" s="51">
        <f>IF('Qte module'!AR49=1,1,IF('Qte module'!AR50=1,"A",0))</f>
        <v>0</v>
      </c>
      <c r="AS49" s="51">
        <f>IF('Qte module'!AS49=1,1,IF('Qte module'!AS50=1,"A",0))</f>
        <v>0</v>
      </c>
      <c r="AT49" s="51">
        <f>IF('Qte module'!AT49=1,1,IF('Qte module'!AT50=1,"A",0))</f>
        <v>0</v>
      </c>
      <c r="AU49" s="51">
        <f>IF('Qte module'!AU49=1,1,IF('Qte module'!AU50=1,"A",0))</f>
        <v>0</v>
      </c>
      <c r="AV49" s="51">
        <f>IF('Qte module'!AV49=1,1,IF('Qte module'!AV50=1,"A",0))</f>
        <v>0</v>
      </c>
      <c r="AW49" s="51">
        <f>IF('Qte module'!AW49=1,1,IF('Qte module'!AW50=1,"A",0))</f>
        <v>0</v>
      </c>
      <c r="AX49" s="51">
        <f>IF('Qte module'!AX49=1,1,IF('Qte module'!AX50=1,"A",0))</f>
        <v>0</v>
      </c>
      <c r="AY49" s="51">
        <f>IF('Qte module'!AY49=1,1,IF('Qte module'!AY50=1,"A",0))</f>
        <v>0</v>
      </c>
      <c r="AZ49" s="51">
        <f>IF('Qte module'!AZ49=1,1,IF('Qte module'!AZ50=1,"A",0))</f>
        <v>0</v>
      </c>
      <c r="BA49" s="51">
        <f>IF('Qte module'!BA49=1,1,IF('Qte module'!BA50=1,"A",0))</f>
        <v>0</v>
      </c>
      <c r="BB49" s="51">
        <f>IF('Qte module'!BB49=1,1,IF('Qte module'!BB50=1,"A",0))</f>
        <v>0</v>
      </c>
      <c r="BC49" s="51">
        <f>IF('Qte module'!BC49=1,1,IF('Qte module'!BC50=1,"A",0))</f>
        <v>0</v>
      </c>
      <c r="BD49" s="51">
        <f>IF('Qte module'!BD49=1,1,IF('Qte module'!BD50=1,"A",0))</f>
        <v>0</v>
      </c>
      <c r="BE49" s="51">
        <f>IF('Qte module'!BE49=1,1,IF('Qte module'!BE50=1,"A",0))</f>
        <v>0</v>
      </c>
      <c r="BF49" s="51">
        <f>IF('Qte module'!BF49=1,1,IF('Qte module'!BF50=1,"A",0))</f>
        <v>0</v>
      </c>
      <c r="BG49" s="51">
        <f>IF('Qte module'!BG49=1,1,IF('Qte module'!BG50=1,"A",0))</f>
        <v>0</v>
      </c>
      <c r="BH49" s="51">
        <f>IF('Qte module'!BH49=1,1,IF('Qte module'!BH50=1,"A",0))</f>
        <v>0</v>
      </c>
      <c r="BI49" s="51">
        <f>IF('Qte module'!BI49=1,1,IF('Qte module'!BI50=1,"A",0))</f>
        <v>0</v>
      </c>
      <c r="BJ49" s="51">
        <f>IF('Qte module'!BJ49=1,1,IF('Qte module'!BJ50=1,"A",0))</f>
        <v>0</v>
      </c>
      <c r="BK49" s="51">
        <f>IF('Qte module'!BK49=1,1,IF('Qte module'!BK50=1,"A",0))</f>
        <v>0</v>
      </c>
      <c r="BL49" s="51">
        <f>IF('Qte module'!BL49=1,1,IF('Qte module'!BL50=1,"A",0))</f>
        <v>0</v>
      </c>
      <c r="BM49" s="51">
        <f>IF('Qte module'!BM49=1,1,IF('Qte module'!BM50=1,"A",0))</f>
        <v>0</v>
      </c>
      <c r="BN49" s="51">
        <f>IF('Qte module'!BN49=1,1,IF('Qte module'!BN50=1,"A",0))</f>
        <v>0</v>
      </c>
      <c r="BO49" s="51">
        <f>IF('Qte module'!BO49=1,1,IF('Qte module'!BO50=1,"A",0))</f>
        <v>0</v>
      </c>
      <c r="BP49" s="51">
        <f>IF('Qte module'!BP49=1,1,IF('Qte module'!BP50=1,"A",0))</f>
        <v>0</v>
      </c>
      <c r="BQ49" s="51">
        <f>IF('Qte module'!BQ49=1,1,IF('Qte module'!BQ50=1,"A",0))</f>
        <v>0</v>
      </c>
      <c r="BR49" s="51">
        <f>IF('Qte module'!BR49=1,1,IF('Qte module'!BR50=1,"A",0))</f>
        <v>0</v>
      </c>
      <c r="BS49" s="51">
        <f>IF('Qte module'!BS49=1,1,IF('Qte module'!BS50=1,"A",0))</f>
        <v>0</v>
      </c>
      <c r="BT49" s="51">
        <f>IF('Qte module'!BT49=1,1,IF('Qte module'!BT50=1,"A",0))</f>
        <v>0</v>
      </c>
      <c r="BU49" s="51">
        <f>IF('Qte module'!BU49=1,1,IF('Qte module'!BU50=1,"A",0))</f>
        <v>0</v>
      </c>
      <c r="BV49" s="51">
        <f>IF('Qte module'!BV49=1,1,IF('Qte module'!BV50=1,"A",0))</f>
        <v>0</v>
      </c>
      <c r="BW49" s="51">
        <f>IF('Qte module'!BW49=1,1,IF('Qte module'!BW50=1,"A",0))</f>
        <v>0</v>
      </c>
      <c r="BX49" s="51">
        <f>IF('Qte module'!BX49=1,1,IF('Qte module'!BX50=1,"A",0))</f>
        <v>0</v>
      </c>
      <c r="BY49" s="51">
        <f>IF('Qte module'!BY49=1,1,IF('Qte module'!BY50=1,"A",0))</f>
        <v>0</v>
      </c>
      <c r="BZ49" s="51">
        <f>IF('Qte module'!BZ49=1,1,IF('Qte module'!BZ50=1,"A",0))</f>
        <v>0</v>
      </c>
      <c r="CA49" s="51">
        <f>IF('Qte module'!CA49=1,1,IF('Qte module'!CA50=1,"A",0))</f>
        <v>0</v>
      </c>
      <c r="CB49" s="51">
        <f>IF('Qte module'!CB49=1,1,IF('Qte module'!CB50=1,"A",0))</f>
        <v>0</v>
      </c>
      <c r="CC49" s="51">
        <f>IF('Qte module'!CC49=1,1,IF('Qte module'!CC50=1,"A",0))</f>
        <v>0</v>
      </c>
      <c r="CD49" s="51">
        <f>IF('Qte module'!CD49=1,1,IF('Qte module'!CD50=1,"A",0))</f>
        <v>0</v>
      </c>
      <c r="CE49" s="51">
        <f>IF('Qte module'!CE49=1,1,IF('Qte module'!CE50=1,"A",0))</f>
        <v>0</v>
      </c>
      <c r="CF49" s="51">
        <f>IF('Qte module'!CF49=1,1,IF('Qte module'!CF50=1,"A",0))</f>
        <v>0</v>
      </c>
      <c r="CG49" s="51">
        <f>IF('Qte module'!CG49=1,1,IF('Qte module'!CG50=1,"A",0))</f>
        <v>0</v>
      </c>
      <c r="CH49" s="51">
        <f>IF('Qte module'!CH49=1,1,IF('Qte module'!CH50=1,"A",0))</f>
        <v>0</v>
      </c>
      <c r="CI49" s="51">
        <f>IF('Qte module'!CI49=1,1,IF('Qte module'!CI50=1,"A",0))</f>
        <v>0</v>
      </c>
      <c r="CJ49" s="51">
        <f>IF('Qte module'!CJ49=1,1,IF('Qte module'!CJ50=1,"A",0))</f>
        <v>0</v>
      </c>
      <c r="CK49" s="51">
        <f>IF('Qte module'!CK49=1,1,IF('Qte module'!CK50=1,"A",0))</f>
        <v>0</v>
      </c>
      <c r="CL49" s="51">
        <f>IF('Qte module'!CL49=1,1,IF('Qte module'!CL50=1,"A",0))</f>
        <v>0</v>
      </c>
      <c r="CM49" s="51">
        <f>IF('Qte module'!CM49=1,1,IF('Qte module'!CM50=1,"A",0))</f>
        <v>0</v>
      </c>
      <c r="CN49" s="51">
        <f>IF('Qte module'!CN49=1,1,IF('Qte module'!CN50=1,"A",0))</f>
        <v>0</v>
      </c>
      <c r="CO49" s="51">
        <f>IF('Qte module'!CO49=1,1,IF('Qte module'!CO50=1,"A",0))</f>
        <v>0</v>
      </c>
      <c r="CP49" s="51">
        <f>IF('Qte module'!CP49=1,1,IF('Qte module'!CP50=1,"A",0))</f>
        <v>0</v>
      </c>
      <c r="CQ49" s="51">
        <f>IF('Qte module'!CQ49=1,1,IF('Qte module'!CQ50=1,"A",0))</f>
        <v>0</v>
      </c>
      <c r="CR49" s="51">
        <f>IF('Qte module'!CR49=1,1,IF('Qte module'!CR50=1,"A",0))</f>
        <v>0</v>
      </c>
      <c r="CS49" s="51">
        <f>IF('Qte module'!CS49=1,1,IF('Qte module'!CS50=1,"A",0))</f>
        <v>0</v>
      </c>
      <c r="CT49" s="51">
        <f>IF('Qte module'!CT49=1,1,IF('Qte module'!CT50=1,"A",0))</f>
        <v>0</v>
      </c>
      <c r="CU49" s="51">
        <f>IF('Qte module'!CU49=1,1,IF('Qte module'!CU50=1,"A",0))</f>
        <v>0</v>
      </c>
      <c r="CV49" s="51">
        <f>IF('Qte module'!CV49=1,1,IF('Qte module'!CV50=1,"A",0))</f>
        <v>0</v>
      </c>
      <c r="CW49" s="51">
        <f>IF('Qte module'!CW49=1,1,IF('Qte module'!CW50=1,"A",0))</f>
        <v>0</v>
      </c>
      <c r="CX49" s="51">
        <f>IF('Qte module'!CX49=1,1,IF('Qte module'!CX50=1,"A",0))</f>
        <v>0</v>
      </c>
      <c r="CY49" s="51">
        <f>IF('Qte module'!CY49=1,1,IF('Qte module'!CY50=1,"A",0))</f>
        <v>0</v>
      </c>
      <c r="CZ49" s="51">
        <f>IF('Qte module'!CZ49=1,1,IF('Qte module'!CZ50=1,"A",0))</f>
        <v>0</v>
      </c>
      <c r="DA49" s="51">
        <f>IF('Qte module'!DA49=1,1,IF('Qte module'!DA50=1,"A",0))</f>
        <v>0</v>
      </c>
      <c r="DB49" s="51">
        <f>IF('Qte module'!DB49=1,1,IF('Qte module'!DB50=1,"A",0))</f>
        <v>0</v>
      </c>
      <c r="DC49" s="51">
        <f>IF('Qte module'!DC49=1,1,IF('Qte module'!DC50=1,"A",0))</f>
        <v>0</v>
      </c>
      <c r="DD49" s="52">
        <f>IF('Qte module'!DD49=1,1,IF('Qte module'!DD50=1,"A",0))</f>
        <v>0</v>
      </c>
      <c r="DE49" s="5">
        <f>IF('Qte module'!DE49=1,1,IF('Qte module'!DE50=1,"A",0))</f>
        <v>0</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f>IF('Qte module'!B50=1,1,IF('Qte module'!B51=1,"A",0))</f>
        <v>0</v>
      </c>
      <c r="C50" s="50">
        <f>IF('Qte module'!C50=1,1,IF('Qte module'!C51=1,"A",0))</f>
        <v>0</v>
      </c>
      <c r="D50" s="51">
        <f>IF('Qte module'!D50=1,1,IF('Qte module'!D51=1,"A",0))</f>
        <v>0</v>
      </c>
      <c r="E50" s="51">
        <f>IF('Qte module'!E50=1,1,IF('Qte module'!E51=1,"A",0))</f>
        <v>0</v>
      </c>
      <c r="F50" s="51">
        <f>IF('Qte module'!F50=1,1,IF('Qte module'!F51=1,"A",0))</f>
        <v>0</v>
      </c>
      <c r="G50" s="51">
        <f>IF('Qte module'!G50=1,1,IF('Qte module'!G51=1,"A",0))</f>
        <v>0</v>
      </c>
      <c r="H50" s="51">
        <f>IF('Qte module'!H50=1,1,IF('Qte module'!H51=1,"A",0))</f>
        <v>0</v>
      </c>
      <c r="I50" s="51">
        <f>IF('Qte module'!I50=1,1,IF('Qte module'!I51=1,"A",0))</f>
        <v>0</v>
      </c>
      <c r="J50" s="51">
        <f>IF('Qte module'!J50=1,1,IF('Qte module'!J51=1,"A",0))</f>
        <v>0</v>
      </c>
      <c r="K50" s="51">
        <f>IF('Qte module'!K50=1,1,IF('Qte module'!K51=1,"A",0))</f>
        <v>0</v>
      </c>
      <c r="L50" s="51">
        <f>IF('Qte module'!L50=1,1,IF('Qte module'!L51=1,"A",0))</f>
        <v>0</v>
      </c>
      <c r="M50" s="51">
        <f>IF('Qte module'!M50=1,1,IF('Qte module'!M51=1,"A",0))</f>
        <v>0</v>
      </c>
      <c r="N50" s="51">
        <f>IF('Qte module'!N50=1,1,IF('Qte module'!N51=1,"A",0))</f>
        <v>0</v>
      </c>
      <c r="O50" s="51">
        <f>IF('Qte module'!O50=1,1,IF('Qte module'!O51=1,"A",0))</f>
        <v>0</v>
      </c>
      <c r="P50" s="51">
        <f>IF('Qte module'!P50=1,1,IF('Qte module'!P51=1,"A",0))</f>
        <v>0</v>
      </c>
      <c r="Q50" s="51">
        <f>IF('Qte module'!Q50=1,1,IF('Qte module'!Q51=1,"A",0))</f>
        <v>0</v>
      </c>
      <c r="R50" s="51">
        <f>IF('Qte module'!R50=1,1,IF('Qte module'!R51=1,"A",0))</f>
        <v>0</v>
      </c>
      <c r="S50" s="51">
        <f>IF('Qte module'!S50=1,1,IF('Qte module'!S51=1,"A",0))</f>
        <v>0</v>
      </c>
      <c r="T50" s="51">
        <f>IF('Qte module'!T50=1,1,IF('Qte module'!T51=1,"A",0))</f>
        <v>0</v>
      </c>
      <c r="U50" s="51">
        <f>IF('Qte module'!U50=1,1,IF('Qte module'!U51=1,"A",0))</f>
        <v>0</v>
      </c>
      <c r="V50" s="51">
        <f>IF('Qte module'!V50=1,1,IF('Qte module'!V51=1,"A",0))</f>
        <v>0</v>
      </c>
      <c r="W50" s="51">
        <f>IF('Qte module'!W50=1,1,IF('Qte module'!W51=1,"A",0))</f>
        <v>0</v>
      </c>
      <c r="X50" s="51">
        <f>IF('Qte module'!X50=1,1,IF('Qte module'!X51=1,"A",0))</f>
        <v>0</v>
      </c>
      <c r="Y50" s="51">
        <f>IF('Qte module'!Y50=1,1,IF('Qte module'!Y51=1,"A",0))</f>
        <v>0</v>
      </c>
      <c r="Z50" s="51">
        <f>IF('Qte module'!Z50=1,1,IF('Qte module'!Z51=1,"A",0))</f>
        <v>0</v>
      </c>
      <c r="AA50" s="51">
        <f>IF('Qte module'!AA50=1,1,IF('Qte module'!AA51=1,"A",0))</f>
        <v>0</v>
      </c>
      <c r="AB50" s="51">
        <f>IF('Qte module'!AB50=1,1,IF('Qte module'!AB51=1,"A",0))</f>
        <v>0</v>
      </c>
      <c r="AC50" s="51">
        <f>IF('Qte module'!AC50=1,1,IF('Qte module'!AC51=1,"A",0))</f>
        <v>0</v>
      </c>
      <c r="AD50" s="51">
        <f>IF('Qte module'!AD50=1,1,IF('Qte module'!AD51=1,"A",0))</f>
        <v>0</v>
      </c>
      <c r="AE50" s="51">
        <f>IF('Qte module'!AE50=1,1,IF('Qte module'!AE51=1,"A",0))</f>
        <v>0</v>
      </c>
      <c r="AF50" s="51">
        <f>IF('Qte module'!AF50=1,1,IF('Qte module'!AF51=1,"A",0))</f>
        <v>0</v>
      </c>
      <c r="AG50" s="51">
        <f>IF('Qte module'!AG50=1,1,IF('Qte module'!AG51=1,"A",0))</f>
        <v>0</v>
      </c>
      <c r="AH50" s="51">
        <f>IF('Qte module'!AH50=1,1,IF('Qte module'!AH51=1,"A",0))</f>
        <v>0</v>
      </c>
      <c r="AI50" s="51">
        <f>IF('Qte module'!AI50=1,1,IF('Qte module'!AI51=1,"A",0))</f>
        <v>0</v>
      </c>
      <c r="AJ50" s="51">
        <f>IF('Qte module'!AJ50=1,1,IF('Qte module'!AJ51=1,"A",0))</f>
        <v>0</v>
      </c>
      <c r="AK50" s="51">
        <f>IF('Qte module'!AK50=1,1,IF('Qte module'!AK51=1,"A",0))</f>
        <v>0</v>
      </c>
      <c r="AL50" s="51">
        <f>IF('Qte module'!AL50=1,1,IF('Qte module'!AL51=1,"A",0))</f>
        <v>0</v>
      </c>
      <c r="AM50" s="51">
        <f>IF('Qte module'!AM50=1,1,IF('Qte module'!AM51=1,"A",0))</f>
        <v>0</v>
      </c>
      <c r="AN50" s="51">
        <f>IF('Qte module'!AN50=1,1,IF('Qte module'!AN51=1,"A",0))</f>
        <v>0</v>
      </c>
      <c r="AO50" s="51">
        <f>IF('Qte module'!AO50=1,1,IF('Qte module'!AO51=1,"A",0))</f>
        <v>0</v>
      </c>
      <c r="AP50" s="51">
        <f>IF('Qte module'!AP50=1,1,IF('Qte module'!AP51=1,"A",0))</f>
        <v>0</v>
      </c>
      <c r="AQ50" s="51">
        <f>IF('Qte module'!AQ50=1,1,IF('Qte module'!AQ51=1,"A",0))</f>
        <v>0</v>
      </c>
      <c r="AR50" s="51">
        <f>IF('Qte module'!AR50=1,1,IF('Qte module'!AR51=1,"A",0))</f>
        <v>0</v>
      </c>
      <c r="AS50" s="51">
        <f>IF('Qte module'!AS50=1,1,IF('Qte module'!AS51=1,"A",0))</f>
        <v>0</v>
      </c>
      <c r="AT50" s="51">
        <f>IF('Qte module'!AT50=1,1,IF('Qte module'!AT51=1,"A",0))</f>
        <v>0</v>
      </c>
      <c r="AU50" s="51">
        <f>IF('Qte module'!AU50=1,1,IF('Qte module'!AU51=1,"A",0))</f>
        <v>0</v>
      </c>
      <c r="AV50" s="51">
        <f>IF('Qte module'!AV50=1,1,IF('Qte module'!AV51=1,"A",0))</f>
        <v>0</v>
      </c>
      <c r="AW50" s="51">
        <f>IF('Qte module'!AW50=1,1,IF('Qte module'!AW51=1,"A",0))</f>
        <v>0</v>
      </c>
      <c r="AX50" s="51">
        <f>IF('Qte module'!AX50=1,1,IF('Qte module'!AX51=1,"A",0))</f>
        <v>0</v>
      </c>
      <c r="AY50" s="51">
        <f>IF('Qte module'!AY50=1,1,IF('Qte module'!AY51=1,"A",0))</f>
        <v>0</v>
      </c>
      <c r="AZ50" s="51">
        <f>IF('Qte module'!AZ50=1,1,IF('Qte module'!AZ51=1,"A",0))</f>
        <v>0</v>
      </c>
      <c r="BA50" s="51">
        <f>IF('Qte module'!BA50=1,1,IF('Qte module'!BA51=1,"A",0))</f>
        <v>0</v>
      </c>
      <c r="BB50" s="51">
        <f>IF('Qte module'!BB50=1,1,IF('Qte module'!BB51=1,"A",0))</f>
        <v>0</v>
      </c>
      <c r="BC50" s="51">
        <f>IF('Qte module'!BC50=1,1,IF('Qte module'!BC51=1,"A",0))</f>
        <v>0</v>
      </c>
      <c r="BD50" s="51">
        <f>IF('Qte module'!BD50=1,1,IF('Qte module'!BD51=1,"A",0))</f>
        <v>0</v>
      </c>
      <c r="BE50" s="51">
        <f>IF('Qte module'!BE50=1,1,IF('Qte module'!BE51=1,"A",0))</f>
        <v>0</v>
      </c>
      <c r="BF50" s="51">
        <f>IF('Qte module'!BF50=1,1,IF('Qte module'!BF51=1,"A",0))</f>
        <v>0</v>
      </c>
      <c r="BG50" s="51">
        <f>IF('Qte module'!BG50=1,1,IF('Qte module'!BG51=1,"A",0))</f>
        <v>0</v>
      </c>
      <c r="BH50" s="51">
        <f>IF('Qte module'!BH50=1,1,IF('Qte module'!BH51=1,"A",0))</f>
        <v>0</v>
      </c>
      <c r="BI50" s="51">
        <f>IF('Qte module'!BI50=1,1,IF('Qte module'!BI51=1,"A",0))</f>
        <v>0</v>
      </c>
      <c r="BJ50" s="51">
        <f>IF('Qte module'!BJ50=1,1,IF('Qte module'!BJ51=1,"A",0))</f>
        <v>0</v>
      </c>
      <c r="BK50" s="51">
        <f>IF('Qte module'!BK50=1,1,IF('Qte module'!BK51=1,"A",0))</f>
        <v>0</v>
      </c>
      <c r="BL50" s="51">
        <f>IF('Qte module'!BL50=1,1,IF('Qte module'!BL51=1,"A",0))</f>
        <v>0</v>
      </c>
      <c r="BM50" s="51">
        <f>IF('Qte module'!BM50=1,1,IF('Qte module'!BM51=1,"A",0))</f>
        <v>0</v>
      </c>
      <c r="BN50" s="51">
        <f>IF('Qte module'!BN50=1,1,IF('Qte module'!BN51=1,"A",0))</f>
        <v>0</v>
      </c>
      <c r="BO50" s="51">
        <f>IF('Qte module'!BO50=1,1,IF('Qte module'!BO51=1,"A",0))</f>
        <v>0</v>
      </c>
      <c r="BP50" s="51">
        <f>IF('Qte module'!BP50=1,1,IF('Qte module'!BP51=1,"A",0))</f>
        <v>0</v>
      </c>
      <c r="BQ50" s="51">
        <f>IF('Qte module'!BQ50=1,1,IF('Qte module'!BQ51=1,"A",0))</f>
        <v>0</v>
      </c>
      <c r="BR50" s="51">
        <f>IF('Qte module'!BR50=1,1,IF('Qte module'!BR51=1,"A",0))</f>
        <v>0</v>
      </c>
      <c r="BS50" s="51">
        <f>IF('Qte module'!BS50=1,1,IF('Qte module'!BS51=1,"A",0))</f>
        <v>0</v>
      </c>
      <c r="BT50" s="51">
        <f>IF('Qte module'!BT50=1,1,IF('Qte module'!BT51=1,"A",0))</f>
        <v>0</v>
      </c>
      <c r="BU50" s="51">
        <f>IF('Qte module'!BU50=1,1,IF('Qte module'!BU51=1,"A",0))</f>
        <v>0</v>
      </c>
      <c r="BV50" s="51">
        <f>IF('Qte module'!BV50=1,1,IF('Qte module'!BV51=1,"A",0))</f>
        <v>0</v>
      </c>
      <c r="BW50" s="51">
        <f>IF('Qte module'!BW50=1,1,IF('Qte module'!BW51=1,"A",0))</f>
        <v>0</v>
      </c>
      <c r="BX50" s="51">
        <f>IF('Qte module'!BX50=1,1,IF('Qte module'!BX51=1,"A",0))</f>
        <v>0</v>
      </c>
      <c r="BY50" s="51">
        <f>IF('Qte module'!BY50=1,1,IF('Qte module'!BY51=1,"A",0))</f>
        <v>0</v>
      </c>
      <c r="BZ50" s="51">
        <f>IF('Qte module'!BZ50=1,1,IF('Qte module'!BZ51=1,"A",0))</f>
        <v>0</v>
      </c>
      <c r="CA50" s="51">
        <f>IF('Qte module'!CA50=1,1,IF('Qte module'!CA51=1,"A",0))</f>
        <v>0</v>
      </c>
      <c r="CB50" s="51">
        <f>IF('Qte module'!CB50=1,1,IF('Qte module'!CB51=1,"A",0))</f>
        <v>0</v>
      </c>
      <c r="CC50" s="51">
        <f>IF('Qte module'!CC50=1,1,IF('Qte module'!CC51=1,"A",0))</f>
        <v>0</v>
      </c>
      <c r="CD50" s="51">
        <f>IF('Qte module'!CD50=1,1,IF('Qte module'!CD51=1,"A",0))</f>
        <v>0</v>
      </c>
      <c r="CE50" s="51">
        <f>IF('Qte module'!CE50=1,1,IF('Qte module'!CE51=1,"A",0))</f>
        <v>0</v>
      </c>
      <c r="CF50" s="51">
        <f>IF('Qte module'!CF50=1,1,IF('Qte module'!CF51=1,"A",0))</f>
        <v>0</v>
      </c>
      <c r="CG50" s="51">
        <f>IF('Qte module'!CG50=1,1,IF('Qte module'!CG51=1,"A",0))</f>
        <v>0</v>
      </c>
      <c r="CH50" s="51">
        <f>IF('Qte module'!CH50=1,1,IF('Qte module'!CH51=1,"A",0))</f>
        <v>0</v>
      </c>
      <c r="CI50" s="51">
        <f>IF('Qte module'!CI50=1,1,IF('Qte module'!CI51=1,"A",0))</f>
        <v>0</v>
      </c>
      <c r="CJ50" s="51">
        <f>IF('Qte module'!CJ50=1,1,IF('Qte module'!CJ51=1,"A",0))</f>
        <v>0</v>
      </c>
      <c r="CK50" s="51">
        <f>IF('Qte module'!CK50=1,1,IF('Qte module'!CK51=1,"A",0))</f>
        <v>0</v>
      </c>
      <c r="CL50" s="51">
        <f>IF('Qte module'!CL50=1,1,IF('Qte module'!CL51=1,"A",0))</f>
        <v>0</v>
      </c>
      <c r="CM50" s="51">
        <f>IF('Qte module'!CM50=1,1,IF('Qte module'!CM51=1,"A",0))</f>
        <v>0</v>
      </c>
      <c r="CN50" s="51">
        <f>IF('Qte module'!CN50=1,1,IF('Qte module'!CN51=1,"A",0))</f>
        <v>0</v>
      </c>
      <c r="CO50" s="51">
        <f>IF('Qte module'!CO50=1,1,IF('Qte module'!CO51=1,"A",0))</f>
        <v>0</v>
      </c>
      <c r="CP50" s="51">
        <f>IF('Qte module'!CP50=1,1,IF('Qte module'!CP51=1,"A",0))</f>
        <v>0</v>
      </c>
      <c r="CQ50" s="51">
        <f>IF('Qte module'!CQ50=1,1,IF('Qte module'!CQ51=1,"A",0))</f>
        <v>0</v>
      </c>
      <c r="CR50" s="51">
        <f>IF('Qte module'!CR50=1,1,IF('Qte module'!CR51=1,"A",0))</f>
        <v>0</v>
      </c>
      <c r="CS50" s="51">
        <f>IF('Qte module'!CS50=1,1,IF('Qte module'!CS51=1,"A",0))</f>
        <v>0</v>
      </c>
      <c r="CT50" s="51">
        <f>IF('Qte module'!CT50=1,1,IF('Qte module'!CT51=1,"A",0))</f>
        <v>0</v>
      </c>
      <c r="CU50" s="51">
        <f>IF('Qte module'!CU50=1,1,IF('Qte module'!CU51=1,"A",0))</f>
        <v>0</v>
      </c>
      <c r="CV50" s="51">
        <f>IF('Qte module'!CV50=1,1,IF('Qte module'!CV51=1,"A",0))</f>
        <v>0</v>
      </c>
      <c r="CW50" s="51">
        <f>IF('Qte module'!CW50=1,1,IF('Qte module'!CW51=1,"A",0))</f>
        <v>0</v>
      </c>
      <c r="CX50" s="51">
        <f>IF('Qte module'!CX50=1,1,IF('Qte module'!CX51=1,"A",0))</f>
        <v>0</v>
      </c>
      <c r="CY50" s="51">
        <f>IF('Qte module'!CY50=1,1,IF('Qte module'!CY51=1,"A",0))</f>
        <v>0</v>
      </c>
      <c r="CZ50" s="51">
        <f>IF('Qte module'!CZ50=1,1,IF('Qte module'!CZ51=1,"A",0))</f>
        <v>0</v>
      </c>
      <c r="DA50" s="51">
        <f>IF('Qte module'!DA50=1,1,IF('Qte module'!DA51=1,"A",0))</f>
        <v>0</v>
      </c>
      <c r="DB50" s="51">
        <f>IF('Qte module'!DB50=1,1,IF('Qte module'!DB51=1,"A",0))</f>
        <v>0</v>
      </c>
      <c r="DC50" s="51">
        <f>IF('Qte module'!DC50=1,1,IF('Qte module'!DC51=1,"A",0))</f>
        <v>0</v>
      </c>
      <c r="DD50" s="52">
        <f>IF('Qte module'!DD50=1,1,IF('Qte module'!DD51=1,"A",0))</f>
        <v>0</v>
      </c>
      <c r="DE50" s="5">
        <f>IF('Qte module'!DE50=1,1,IF('Qte module'!DE51=1,"A",0))</f>
        <v>0</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thickBot="1" x14ac:dyDescent="0.4">
      <c r="B51" s="4">
        <f>IF('Qte module'!B51=1,1,IF('Qte module'!B52=1,"A",0))</f>
        <v>0</v>
      </c>
      <c r="C51" s="53">
        <f>IF('Qte module'!C51=1,1,IF('Qte module'!C52=1,"A",0))</f>
        <v>0</v>
      </c>
      <c r="D51" s="54">
        <f>IF('Qte module'!D51=1,1,IF('Qte module'!D52=1,"A",0))</f>
        <v>0</v>
      </c>
      <c r="E51" s="54">
        <f>IF('Qte module'!E51=1,1,IF('Qte module'!E52=1,"A",0))</f>
        <v>0</v>
      </c>
      <c r="F51" s="54">
        <f>IF('Qte module'!F51=1,1,IF('Qte module'!F52=1,"A",0))</f>
        <v>0</v>
      </c>
      <c r="G51" s="54">
        <f>IF('Qte module'!G51=1,1,IF('Qte module'!G52=1,"A",0))</f>
        <v>0</v>
      </c>
      <c r="H51" s="54">
        <f>IF('Qte module'!H51=1,1,IF('Qte module'!H52=1,"A",0))</f>
        <v>0</v>
      </c>
      <c r="I51" s="54">
        <f>IF('Qte module'!I51=1,1,IF('Qte module'!I52=1,"A",0))</f>
        <v>0</v>
      </c>
      <c r="J51" s="54">
        <f>IF('Qte module'!J51=1,1,IF('Qte module'!J52=1,"A",0))</f>
        <v>0</v>
      </c>
      <c r="K51" s="54">
        <f>IF('Qte module'!K51=1,1,IF('Qte module'!K52=1,"A",0))</f>
        <v>0</v>
      </c>
      <c r="L51" s="54">
        <f>IF('Qte module'!L51=1,1,IF('Qte module'!L52=1,"A",0))</f>
        <v>0</v>
      </c>
      <c r="M51" s="54">
        <f>IF('Qte module'!M51=1,1,IF('Qte module'!M52=1,"A",0))</f>
        <v>0</v>
      </c>
      <c r="N51" s="54">
        <f>IF('Qte module'!N51=1,1,IF('Qte module'!N52=1,"A",0))</f>
        <v>0</v>
      </c>
      <c r="O51" s="54">
        <f>IF('Qte module'!O51=1,1,IF('Qte module'!O52=1,"A",0))</f>
        <v>0</v>
      </c>
      <c r="P51" s="54">
        <f>IF('Qte module'!P51=1,1,IF('Qte module'!P52=1,"A",0))</f>
        <v>0</v>
      </c>
      <c r="Q51" s="54">
        <f>IF('Qte module'!Q51=1,1,IF('Qte module'!Q52=1,"A",0))</f>
        <v>0</v>
      </c>
      <c r="R51" s="54">
        <f>IF('Qte module'!R51=1,1,IF('Qte module'!R52=1,"A",0))</f>
        <v>0</v>
      </c>
      <c r="S51" s="54">
        <f>IF('Qte module'!S51=1,1,IF('Qte module'!S52=1,"A",0))</f>
        <v>0</v>
      </c>
      <c r="T51" s="54">
        <f>IF('Qte module'!T51=1,1,IF('Qte module'!T52=1,"A",0))</f>
        <v>0</v>
      </c>
      <c r="U51" s="54">
        <f>IF('Qte module'!U51=1,1,IF('Qte module'!U52=1,"A",0))</f>
        <v>0</v>
      </c>
      <c r="V51" s="54">
        <f>IF('Qte module'!V51=1,1,IF('Qte module'!V52=1,"A",0))</f>
        <v>0</v>
      </c>
      <c r="W51" s="54">
        <f>IF('Qte module'!W51=1,1,IF('Qte module'!W52=1,"A",0))</f>
        <v>0</v>
      </c>
      <c r="X51" s="54">
        <f>IF('Qte module'!X51=1,1,IF('Qte module'!X52=1,"A",0))</f>
        <v>0</v>
      </c>
      <c r="Y51" s="54">
        <f>IF('Qte module'!Y51=1,1,IF('Qte module'!Y52=1,"A",0))</f>
        <v>0</v>
      </c>
      <c r="Z51" s="54">
        <f>IF('Qte module'!Z51=1,1,IF('Qte module'!Z52=1,"A",0))</f>
        <v>0</v>
      </c>
      <c r="AA51" s="54">
        <f>IF('Qte module'!AA51=1,1,IF('Qte module'!AA52=1,"A",0))</f>
        <v>0</v>
      </c>
      <c r="AB51" s="54">
        <f>IF('Qte module'!AB51=1,1,IF('Qte module'!AB52=1,"A",0))</f>
        <v>0</v>
      </c>
      <c r="AC51" s="54">
        <f>IF('Qte module'!AC51=1,1,IF('Qte module'!AC52=1,"A",0))</f>
        <v>0</v>
      </c>
      <c r="AD51" s="54">
        <f>IF('Qte module'!AD51=1,1,IF('Qte module'!AD52=1,"A",0))</f>
        <v>0</v>
      </c>
      <c r="AE51" s="54">
        <f>IF('Qte module'!AE51=1,1,IF('Qte module'!AE52=1,"A",0))</f>
        <v>0</v>
      </c>
      <c r="AF51" s="54">
        <f>IF('Qte module'!AF51=1,1,IF('Qte module'!AF52=1,"A",0))</f>
        <v>0</v>
      </c>
      <c r="AG51" s="54">
        <f>IF('Qte module'!AG51=1,1,IF('Qte module'!AG52=1,"A",0))</f>
        <v>0</v>
      </c>
      <c r="AH51" s="54">
        <f>IF('Qte module'!AH51=1,1,IF('Qte module'!AH52=1,"A",0))</f>
        <v>0</v>
      </c>
      <c r="AI51" s="54">
        <f>IF('Qte module'!AI51=1,1,IF('Qte module'!AI52=1,"A",0))</f>
        <v>0</v>
      </c>
      <c r="AJ51" s="54">
        <f>IF('Qte module'!AJ51=1,1,IF('Qte module'!AJ52=1,"A",0))</f>
        <v>0</v>
      </c>
      <c r="AK51" s="54">
        <f>IF('Qte module'!AK51=1,1,IF('Qte module'!AK52=1,"A",0))</f>
        <v>0</v>
      </c>
      <c r="AL51" s="54">
        <f>IF('Qte module'!AL51=1,1,IF('Qte module'!AL52=1,"A",0))</f>
        <v>0</v>
      </c>
      <c r="AM51" s="54">
        <f>IF('Qte module'!AM51=1,1,IF('Qte module'!AM52=1,"A",0))</f>
        <v>0</v>
      </c>
      <c r="AN51" s="54">
        <f>IF('Qte module'!AN51=1,1,IF('Qte module'!AN52=1,"A",0))</f>
        <v>0</v>
      </c>
      <c r="AO51" s="54">
        <f>IF('Qte module'!AO51=1,1,IF('Qte module'!AO52=1,"A",0))</f>
        <v>0</v>
      </c>
      <c r="AP51" s="54">
        <f>IF('Qte module'!AP51=1,1,IF('Qte module'!AP52=1,"A",0))</f>
        <v>0</v>
      </c>
      <c r="AQ51" s="54">
        <f>IF('Qte module'!AQ51=1,1,IF('Qte module'!AQ52=1,"A",0))</f>
        <v>0</v>
      </c>
      <c r="AR51" s="54">
        <f>IF('Qte module'!AR51=1,1,IF('Qte module'!AR52=1,"A",0))</f>
        <v>0</v>
      </c>
      <c r="AS51" s="54">
        <f>IF('Qte module'!AS51=1,1,IF('Qte module'!AS52=1,"A",0))</f>
        <v>0</v>
      </c>
      <c r="AT51" s="54">
        <f>IF('Qte module'!AT51=1,1,IF('Qte module'!AT52=1,"A",0))</f>
        <v>0</v>
      </c>
      <c r="AU51" s="54">
        <f>IF('Qte module'!AU51=1,1,IF('Qte module'!AU52=1,"A",0))</f>
        <v>0</v>
      </c>
      <c r="AV51" s="54">
        <f>IF('Qte module'!AV51=1,1,IF('Qte module'!AV52=1,"A",0))</f>
        <v>0</v>
      </c>
      <c r="AW51" s="54">
        <f>IF('Qte module'!AW51=1,1,IF('Qte module'!AW52=1,"A",0))</f>
        <v>0</v>
      </c>
      <c r="AX51" s="54">
        <f>IF('Qte module'!AX51=1,1,IF('Qte module'!AX52=1,"A",0))</f>
        <v>0</v>
      </c>
      <c r="AY51" s="54">
        <f>IF('Qte module'!AY51=1,1,IF('Qte module'!AY52=1,"A",0))</f>
        <v>0</v>
      </c>
      <c r="AZ51" s="54">
        <f>IF('Qte module'!AZ51=1,1,IF('Qte module'!AZ52=1,"A",0))</f>
        <v>0</v>
      </c>
      <c r="BA51" s="54">
        <f>IF('Qte module'!BA51=1,1,IF('Qte module'!BA52=1,"A",0))</f>
        <v>0</v>
      </c>
      <c r="BB51" s="54">
        <f>IF('Qte module'!BB51=1,1,IF('Qte module'!BB52=1,"A",0))</f>
        <v>0</v>
      </c>
      <c r="BC51" s="54">
        <f>IF('Qte module'!BC51=1,1,IF('Qte module'!BC52=1,"A",0))</f>
        <v>0</v>
      </c>
      <c r="BD51" s="54">
        <f>IF('Qte module'!BD51=1,1,IF('Qte module'!BD52=1,"A",0))</f>
        <v>0</v>
      </c>
      <c r="BE51" s="54">
        <f>IF('Qte module'!BE51=1,1,IF('Qte module'!BE52=1,"A",0))</f>
        <v>0</v>
      </c>
      <c r="BF51" s="54">
        <f>IF('Qte module'!BF51=1,1,IF('Qte module'!BF52=1,"A",0))</f>
        <v>0</v>
      </c>
      <c r="BG51" s="54">
        <f>IF('Qte module'!BG51=1,1,IF('Qte module'!BG52=1,"A",0))</f>
        <v>0</v>
      </c>
      <c r="BH51" s="54">
        <f>IF('Qte module'!BH51=1,1,IF('Qte module'!BH52=1,"A",0))</f>
        <v>0</v>
      </c>
      <c r="BI51" s="54">
        <f>IF('Qte module'!BI51=1,1,IF('Qte module'!BI52=1,"A",0))</f>
        <v>0</v>
      </c>
      <c r="BJ51" s="54">
        <f>IF('Qte module'!BJ51=1,1,IF('Qte module'!BJ52=1,"A",0))</f>
        <v>0</v>
      </c>
      <c r="BK51" s="54">
        <f>IF('Qte module'!BK51=1,1,IF('Qte module'!BK52=1,"A",0))</f>
        <v>0</v>
      </c>
      <c r="BL51" s="54">
        <f>IF('Qte module'!BL51=1,1,IF('Qte module'!BL52=1,"A",0))</f>
        <v>0</v>
      </c>
      <c r="BM51" s="54">
        <f>IF('Qte module'!BM51=1,1,IF('Qte module'!BM52=1,"A",0))</f>
        <v>0</v>
      </c>
      <c r="BN51" s="54">
        <f>IF('Qte module'!BN51=1,1,IF('Qte module'!BN52=1,"A",0))</f>
        <v>0</v>
      </c>
      <c r="BO51" s="54">
        <f>IF('Qte module'!BO51=1,1,IF('Qte module'!BO52=1,"A",0))</f>
        <v>0</v>
      </c>
      <c r="BP51" s="54">
        <f>IF('Qte module'!BP51=1,1,IF('Qte module'!BP52=1,"A",0))</f>
        <v>0</v>
      </c>
      <c r="BQ51" s="54">
        <f>IF('Qte module'!BQ51=1,1,IF('Qte module'!BQ52=1,"A",0))</f>
        <v>0</v>
      </c>
      <c r="BR51" s="54">
        <f>IF('Qte module'!BR51=1,1,IF('Qte module'!BR52=1,"A",0))</f>
        <v>0</v>
      </c>
      <c r="BS51" s="54">
        <f>IF('Qte module'!BS51=1,1,IF('Qte module'!BS52=1,"A",0))</f>
        <v>0</v>
      </c>
      <c r="BT51" s="54">
        <f>IF('Qte module'!BT51=1,1,IF('Qte module'!BT52=1,"A",0))</f>
        <v>0</v>
      </c>
      <c r="BU51" s="54">
        <f>IF('Qte module'!BU51=1,1,IF('Qte module'!BU52=1,"A",0))</f>
        <v>0</v>
      </c>
      <c r="BV51" s="54">
        <f>IF('Qte module'!BV51=1,1,IF('Qte module'!BV52=1,"A",0))</f>
        <v>0</v>
      </c>
      <c r="BW51" s="54">
        <f>IF('Qte module'!BW51=1,1,IF('Qte module'!BW52=1,"A",0))</f>
        <v>0</v>
      </c>
      <c r="BX51" s="54">
        <f>IF('Qte module'!BX51=1,1,IF('Qte module'!BX52=1,"A",0))</f>
        <v>0</v>
      </c>
      <c r="BY51" s="54">
        <f>IF('Qte module'!BY51=1,1,IF('Qte module'!BY52=1,"A",0))</f>
        <v>0</v>
      </c>
      <c r="BZ51" s="54">
        <f>IF('Qte module'!BZ51=1,1,IF('Qte module'!BZ52=1,"A",0))</f>
        <v>0</v>
      </c>
      <c r="CA51" s="54">
        <f>IF('Qte module'!CA51=1,1,IF('Qte module'!CA52=1,"A",0))</f>
        <v>0</v>
      </c>
      <c r="CB51" s="54">
        <f>IF('Qte module'!CB51=1,1,IF('Qte module'!CB52=1,"A",0))</f>
        <v>0</v>
      </c>
      <c r="CC51" s="54">
        <f>IF('Qte module'!CC51=1,1,IF('Qte module'!CC52=1,"A",0))</f>
        <v>0</v>
      </c>
      <c r="CD51" s="54">
        <f>IF('Qte module'!CD51=1,1,IF('Qte module'!CD52=1,"A",0))</f>
        <v>0</v>
      </c>
      <c r="CE51" s="54">
        <f>IF('Qte module'!CE51=1,1,IF('Qte module'!CE52=1,"A",0))</f>
        <v>0</v>
      </c>
      <c r="CF51" s="54">
        <f>IF('Qte module'!CF51=1,1,IF('Qte module'!CF52=1,"A",0))</f>
        <v>0</v>
      </c>
      <c r="CG51" s="54">
        <f>IF('Qte module'!CG51=1,1,IF('Qte module'!CG52=1,"A",0))</f>
        <v>0</v>
      </c>
      <c r="CH51" s="54">
        <f>IF('Qte module'!CH51=1,1,IF('Qte module'!CH52=1,"A",0))</f>
        <v>0</v>
      </c>
      <c r="CI51" s="54">
        <f>IF('Qte module'!CI51=1,1,IF('Qte module'!CI52=1,"A",0))</f>
        <v>0</v>
      </c>
      <c r="CJ51" s="54">
        <f>IF('Qte module'!CJ51=1,1,IF('Qte module'!CJ52=1,"A",0))</f>
        <v>0</v>
      </c>
      <c r="CK51" s="54">
        <f>IF('Qte module'!CK51=1,1,IF('Qte module'!CK52=1,"A",0))</f>
        <v>0</v>
      </c>
      <c r="CL51" s="54">
        <f>IF('Qte module'!CL51=1,1,IF('Qte module'!CL52=1,"A",0))</f>
        <v>0</v>
      </c>
      <c r="CM51" s="54">
        <f>IF('Qte module'!CM51=1,1,IF('Qte module'!CM52=1,"A",0))</f>
        <v>0</v>
      </c>
      <c r="CN51" s="54">
        <f>IF('Qte module'!CN51=1,1,IF('Qte module'!CN52=1,"A",0))</f>
        <v>0</v>
      </c>
      <c r="CO51" s="54">
        <f>IF('Qte module'!CO51=1,1,IF('Qte module'!CO52=1,"A",0))</f>
        <v>0</v>
      </c>
      <c r="CP51" s="54">
        <f>IF('Qte module'!CP51=1,1,IF('Qte module'!CP52=1,"A",0))</f>
        <v>0</v>
      </c>
      <c r="CQ51" s="54">
        <f>IF('Qte module'!CQ51=1,1,IF('Qte module'!CQ52=1,"A",0))</f>
        <v>0</v>
      </c>
      <c r="CR51" s="54">
        <f>IF('Qte module'!CR51=1,1,IF('Qte module'!CR52=1,"A",0))</f>
        <v>0</v>
      </c>
      <c r="CS51" s="54">
        <f>IF('Qte module'!CS51=1,1,IF('Qte module'!CS52=1,"A",0))</f>
        <v>0</v>
      </c>
      <c r="CT51" s="54">
        <f>IF('Qte module'!CT51=1,1,IF('Qte module'!CT52=1,"A",0))</f>
        <v>0</v>
      </c>
      <c r="CU51" s="54">
        <f>IF('Qte module'!CU51=1,1,IF('Qte module'!CU52=1,"A",0))</f>
        <v>0</v>
      </c>
      <c r="CV51" s="54">
        <f>IF('Qte module'!CV51=1,1,IF('Qte module'!CV52=1,"A",0))</f>
        <v>0</v>
      </c>
      <c r="CW51" s="54">
        <f>IF('Qte module'!CW51=1,1,IF('Qte module'!CW52=1,"A",0))</f>
        <v>0</v>
      </c>
      <c r="CX51" s="54">
        <f>IF('Qte module'!CX51=1,1,IF('Qte module'!CX52=1,"A",0))</f>
        <v>0</v>
      </c>
      <c r="CY51" s="54">
        <f>IF('Qte module'!CY51=1,1,IF('Qte module'!CY52=1,"A",0))</f>
        <v>0</v>
      </c>
      <c r="CZ51" s="54">
        <f>IF('Qte module'!CZ51=1,1,IF('Qte module'!CZ52=1,"A",0))</f>
        <v>0</v>
      </c>
      <c r="DA51" s="54">
        <f>IF('Qte module'!DA51=1,1,IF('Qte module'!DA52=1,"A",0))</f>
        <v>0</v>
      </c>
      <c r="DB51" s="54">
        <f>IF('Qte module'!DB51=1,1,IF('Qte module'!DB52=1,"A",0))</f>
        <v>0</v>
      </c>
      <c r="DC51" s="54">
        <f>IF('Qte module'!DC51=1,1,IF('Qte module'!DC52=1,"A",0))</f>
        <v>0</v>
      </c>
      <c r="DD51" s="55">
        <f>IF('Qte module'!DD51=1,1,IF('Qte module'!DD52=1,"A",0))</f>
        <v>0</v>
      </c>
      <c r="DE51" s="5">
        <f>IF('Qte module'!DE51=1,1,IF('Qte module'!DE52=1,"A",0))</f>
        <v>0</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c r="B53" s="9">
        <f>COUNTIF(B30:DE52,"A")</f>
        <v>0</v>
      </c>
    </row>
    <row r="54" spans="2:143"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66" priority="77" stopIfTrue="1" operator="containsText" text="A-D">
      <formula>NOT(ISERROR(SEARCH("A-D",B4)))</formula>
    </cfRule>
    <cfRule type="containsText" dxfId="365" priority="78" operator="containsText" text="A-G">
      <formula>NOT(ISERROR(SEARCH("A-G",B4)))</formula>
    </cfRule>
  </conditionalFormatting>
  <conditionalFormatting sqref="S4:AI11 AZ4:AZ11">
    <cfRule type="containsText" dxfId="364" priority="75" operator="containsText" text="A-D">
      <formula>NOT(ISERROR(SEARCH("A-D",S4)))</formula>
    </cfRule>
    <cfRule type="containsText" dxfId="363" priority="76" operator="containsText" text="A-G">
      <formula>NOT(ISERROR(SEARCH("A-G",S4)))</formula>
    </cfRule>
  </conditionalFormatting>
  <conditionalFormatting sqref="AZ4:AZ11 B4:AI11 B30:EM52">
    <cfRule type="containsText" dxfId="362" priority="73" operator="containsText" text="A-G+A-D">
      <formula>NOT(ISERROR(SEARCH("A-G+A-D",B4)))</formula>
    </cfRule>
    <cfRule type="cellIs" dxfId="361" priority="74" operator="equal">
      <formula>1</formula>
    </cfRule>
  </conditionalFormatting>
  <conditionalFormatting sqref="R17:R24">
    <cfRule type="containsText" dxfId="360" priority="71" operator="containsText" text="A-D">
      <formula>NOT(ISERROR(SEARCH("A-D",R17)))</formula>
    </cfRule>
    <cfRule type="containsText" dxfId="359" priority="72" operator="containsText" text="A-G">
      <formula>NOT(ISERROR(SEARCH("A-G",R17)))</formula>
    </cfRule>
  </conditionalFormatting>
  <conditionalFormatting sqref="AI17:AI24 AZ17:AZ24">
    <cfRule type="containsText" dxfId="358" priority="69" operator="containsText" text="A-D">
      <formula>NOT(ISERROR(SEARCH("A-D",AI17)))</formula>
    </cfRule>
    <cfRule type="containsText" dxfId="357" priority="70" operator="containsText" text="A-G">
      <formula>NOT(ISERROR(SEARCH("A-G",AI17)))</formula>
    </cfRule>
  </conditionalFormatting>
  <conditionalFormatting sqref="R17:R24 AZ17:AZ24 AI17:AI24">
    <cfRule type="containsText" dxfId="356" priority="67" operator="containsText" text="A-G+A-D">
      <formula>NOT(ISERROR(SEARCH("A-G+A-D",R17)))</formula>
    </cfRule>
    <cfRule type="cellIs" dxfId="355" priority="68" stopIfTrue="1" operator="equal">
      <formula>1</formula>
    </cfRule>
  </conditionalFormatting>
  <conditionalFormatting sqref="S17:AH24">
    <cfRule type="containsText" dxfId="354" priority="17" operator="containsText" text="A-D">
      <formula>NOT(ISERROR(SEARCH("A-D",S17)))</formula>
    </cfRule>
    <cfRule type="containsText" dxfId="353" priority="18" operator="containsText" text="A-G">
      <formula>NOT(ISERROR(SEARCH("A-G",S17)))</formula>
    </cfRule>
  </conditionalFormatting>
  <conditionalFormatting sqref="S4:AH11">
    <cfRule type="containsText" dxfId="352" priority="49" stopIfTrue="1" operator="containsText" text="A-D">
      <formula>NOT(ISERROR(SEARCH("A-D",S4)))</formula>
    </cfRule>
    <cfRule type="containsText" dxfId="351" priority="50" operator="containsText" text="A-G">
      <formula>NOT(ISERROR(SEARCH("A-G",S4)))</formula>
    </cfRule>
  </conditionalFormatting>
  <conditionalFormatting sqref="AJ17:AY24">
    <cfRule type="containsText" dxfId="350" priority="11" operator="containsText" text="A-D">
      <formula>NOT(ISERROR(SEARCH("A-D",AJ17)))</formula>
    </cfRule>
    <cfRule type="containsText" dxfId="349" priority="12" operator="containsText" text="A-G">
      <formula>NOT(ISERROR(SEARCH("A-G",AJ17)))</formula>
    </cfRule>
  </conditionalFormatting>
  <conditionalFormatting sqref="AJ17:AY24">
    <cfRule type="containsText" dxfId="348" priority="9" operator="containsText" text="A-G+A-D">
      <formula>NOT(ISERROR(SEARCH("A-G+A-D",AJ17)))</formula>
    </cfRule>
    <cfRule type="cellIs" dxfId="347" priority="10" operator="equal">
      <formula>1</formula>
    </cfRule>
  </conditionalFormatting>
  <conditionalFormatting sqref="AJ17:AY24">
    <cfRule type="containsText" dxfId="346" priority="7" stopIfTrue="1" operator="containsText" text="A-D">
      <formula>NOT(ISERROR(SEARCH("A-D",AJ17)))</formula>
    </cfRule>
    <cfRule type="containsText" dxfId="345" priority="8" operator="containsText" text="A-G">
      <formula>NOT(ISERROR(SEARCH("A-G",AJ17)))</formula>
    </cfRule>
  </conditionalFormatting>
  <conditionalFormatting sqref="AJ4:AY11">
    <cfRule type="containsText" dxfId="344" priority="35" operator="containsText" text="A-D">
      <formula>NOT(ISERROR(SEARCH("A-D",AJ4)))</formula>
    </cfRule>
    <cfRule type="containsText" dxfId="343" priority="36" operator="containsText" text="A-G">
      <formula>NOT(ISERROR(SEARCH("A-G",AJ4)))</formula>
    </cfRule>
  </conditionalFormatting>
  <conditionalFormatting sqref="AJ4:AY11">
    <cfRule type="containsText" dxfId="342" priority="33" operator="containsText" text="A-G+A-D">
      <formula>NOT(ISERROR(SEARCH("A-G+A-D",AJ4)))</formula>
    </cfRule>
    <cfRule type="cellIs" dxfId="341" priority="34" operator="equal">
      <formula>1</formula>
    </cfRule>
  </conditionalFormatting>
  <conditionalFormatting sqref="AJ4:AY11">
    <cfRule type="containsText" dxfId="340" priority="31" stopIfTrue="1" operator="containsText" text="A-D">
      <formula>NOT(ISERROR(SEARCH("A-D",AJ4)))</formula>
    </cfRule>
    <cfRule type="containsText" dxfId="339" priority="32" operator="containsText" text="A-G">
      <formula>NOT(ISERROR(SEARCH("A-G",AJ4)))</formula>
    </cfRule>
  </conditionalFormatting>
  <conditionalFormatting sqref="BA4:BP11">
    <cfRule type="containsText" dxfId="338" priority="29" operator="containsText" text="A-D">
      <formula>NOT(ISERROR(SEARCH("A-D",BA4)))</formula>
    </cfRule>
    <cfRule type="containsText" dxfId="337" priority="30" operator="containsText" text="A-G">
      <formula>NOT(ISERROR(SEARCH("A-G",BA4)))</formula>
    </cfRule>
  </conditionalFormatting>
  <conditionalFormatting sqref="BA4:BP11">
    <cfRule type="containsText" dxfId="336" priority="27" operator="containsText" text="A-G+A-D">
      <formula>NOT(ISERROR(SEARCH("A-G+A-D",BA4)))</formula>
    </cfRule>
    <cfRule type="cellIs" dxfId="335" priority="28" operator="equal">
      <formula>1</formula>
    </cfRule>
  </conditionalFormatting>
  <conditionalFormatting sqref="BA4:BP11">
    <cfRule type="containsText" dxfId="334" priority="25" stopIfTrue="1" operator="containsText" text="A-D">
      <formula>NOT(ISERROR(SEARCH("A-D",BA4)))</formula>
    </cfRule>
    <cfRule type="containsText" dxfId="333" priority="26" operator="containsText" text="A-G">
      <formula>NOT(ISERROR(SEARCH("A-G",BA4)))</formula>
    </cfRule>
  </conditionalFormatting>
  <conditionalFormatting sqref="B17:Q24">
    <cfRule type="containsText" dxfId="332" priority="23" operator="containsText" text="A-D">
      <formula>NOT(ISERROR(SEARCH("A-D",B17)))</formula>
    </cfRule>
    <cfRule type="containsText" dxfId="331" priority="24" operator="containsText" text="A-G">
      <formula>NOT(ISERROR(SEARCH("A-G",B17)))</formula>
    </cfRule>
  </conditionalFormatting>
  <conditionalFormatting sqref="B17:Q24">
    <cfRule type="containsText" dxfId="330" priority="21" operator="containsText" text="A-G+A-D">
      <formula>NOT(ISERROR(SEARCH("A-G+A-D",B17)))</formula>
    </cfRule>
    <cfRule type="cellIs" dxfId="329" priority="22" operator="equal">
      <formula>1</formula>
    </cfRule>
  </conditionalFormatting>
  <conditionalFormatting sqref="B17:Q24">
    <cfRule type="containsText" dxfId="328" priority="19" stopIfTrue="1" operator="containsText" text="A-D">
      <formula>NOT(ISERROR(SEARCH("A-D",B17)))</formula>
    </cfRule>
    <cfRule type="containsText" dxfId="327" priority="20" operator="containsText" text="A-G">
      <formula>NOT(ISERROR(SEARCH("A-G",B17)))</formula>
    </cfRule>
  </conditionalFormatting>
  <conditionalFormatting sqref="S17:AH24">
    <cfRule type="containsText" dxfId="326" priority="15" operator="containsText" text="A-G+A-D">
      <formula>NOT(ISERROR(SEARCH("A-G+A-D",S17)))</formula>
    </cfRule>
    <cfRule type="cellIs" dxfId="325" priority="16" operator="equal">
      <formula>1</formula>
    </cfRule>
  </conditionalFormatting>
  <conditionalFormatting sqref="S17:AH24">
    <cfRule type="containsText" dxfId="324" priority="13" stopIfTrue="1" operator="containsText" text="A-D">
      <formula>NOT(ISERROR(SEARCH("A-D",S17)))</formula>
    </cfRule>
    <cfRule type="containsText" dxfId="323" priority="14" operator="containsText" text="A-G">
      <formula>NOT(ISERROR(SEARCH("A-G",S17)))</formula>
    </cfRule>
  </conditionalFormatting>
  <conditionalFormatting sqref="BA17:BP24">
    <cfRule type="containsText" dxfId="322" priority="5" operator="containsText" text="A-D">
      <formula>NOT(ISERROR(SEARCH("A-D",BA17)))</formula>
    </cfRule>
    <cfRule type="containsText" dxfId="321" priority="6" operator="containsText" text="A-G">
      <formula>NOT(ISERROR(SEARCH("A-G",BA17)))</formula>
    </cfRule>
  </conditionalFormatting>
  <conditionalFormatting sqref="BA17:BP24">
    <cfRule type="containsText" dxfId="320" priority="3" operator="containsText" text="A-G+A-D">
      <formula>NOT(ISERROR(SEARCH("A-G+A-D",BA17)))</formula>
    </cfRule>
    <cfRule type="cellIs" dxfId="319" priority="4" operator="equal">
      <formula>1</formula>
    </cfRule>
  </conditionalFormatting>
  <conditionalFormatting sqref="BA17:BP24">
    <cfRule type="containsText" dxfId="318" priority="1" stopIfTrue="1" operator="containsText" text="A-D">
      <formula>NOT(ISERROR(SEARCH("A-D",BA17)))</formula>
    </cfRule>
    <cfRule type="containsText" dxfId="317" priority="2" operator="containsText" text="A-G">
      <formula>NOT(ISERROR(SEARCH("A-G",BA17)))</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M54"/>
  <sheetViews>
    <sheetView zoomScale="70" zoomScaleNormal="70" workbookViewId="0">
      <selection activeCell="AY12" sqref="AY12"/>
    </sheetView>
  </sheetViews>
  <sheetFormatPr baseColWidth="10" defaultColWidth="9.1796875" defaultRowHeight="15" customHeight="1" x14ac:dyDescent="0.35"/>
  <cols>
    <col min="1" max="109" width="3.1796875" customWidth="1"/>
  </cols>
  <sheetData>
    <row r="1" spans="1:68" ht="21" customHeight="1" x14ac:dyDescent="0.35">
      <c r="B1" t="s">
        <v>240</v>
      </c>
    </row>
    <row r="2" spans="1:68" ht="21" customHeight="1" x14ac:dyDescent="0.35">
      <c r="A2" s="10"/>
      <c r="B2" s="357" t="s">
        <v>10</v>
      </c>
      <c r="C2" s="357"/>
      <c r="D2" s="357"/>
      <c r="E2" s="357"/>
      <c r="F2" s="357"/>
      <c r="G2" s="357"/>
      <c r="H2" s="357"/>
      <c r="I2" s="357"/>
      <c r="J2" s="357"/>
      <c r="K2" s="357"/>
      <c r="L2" s="357"/>
      <c r="M2" s="357"/>
      <c r="N2" s="357"/>
      <c r="O2" s="357"/>
      <c r="P2" s="357"/>
      <c r="Q2" s="357"/>
      <c r="R2" s="9"/>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row>
    <row r="3" spans="1:68"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4">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3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3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t="str">
        <f>IF(structure!H6="M",1,IF(structure!H6="V","V",IF(OR(structure!H5="M",structure!H5="V"),"S","")))</f>
        <v/>
      </c>
      <c r="I6" s="51" t="str">
        <f>IF(structure!I6="M",1,IF(structure!I6="V","V",IF(OR(structure!I5="M",structure!I5="V"),"S","")))</f>
        <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t="str">
        <f>IF(structure!X6="M",1,IF(structure!X6="V","V",IF(OR(structure!X5="M",structure!X5="V"),"S","")))</f>
        <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t="str">
        <f>IF(structure!BC6="M",1,IF(structure!BC6="V","V",IF(OR(structure!BC5="M",structure!BC5="V"),"S","")))</f>
        <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3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
      </c>
      <c r="I7" s="51" t="str">
        <f>IF(structure!I7="M",1,IF(structure!I7="V","V",IF(OR(structure!I6="M",structure!I6="V"),"S","")))</f>
        <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t="str">
        <f>IF(structure!X7="M",1,IF(structure!X7="V","V",IF(OR(structure!X6="M",structure!X6="V"),"S","")))</f>
        <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t="str">
        <f>IF(structure!AL7="M",1,IF(structure!AL7="V","V",IF(OR(structure!AL6="M",structure!AL6="V"),"S","")))</f>
        <v/>
      </c>
      <c r="AM7" s="51" t="str">
        <f>IF(structure!AM7="M",1,IF(structure!AM7="V","V",IF(OR(structure!AM6="M",structure!AM6="V"),"S","")))</f>
        <v/>
      </c>
      <c r="AN7" s="51" t="str">
        <f>IF(structure!AN7="M",1,IF(structure!AN7="V","V",IF(OR(structure!AN6="M",structure!AN6="V"),"S","")))</f>
        <v/>
      </c>
      <c r="AO7" s="51" t="str">
        <f>IF(structure!AO7="M",1,IF(structure!AO7="V","V",IF(OR(structure!AO6="M",structure!AO6="V"),"S","")))</f>
        <v/>
      </c>
      <c r="AP7" s="51" t="str">
        <f>IF(structure!AP7="M",1,IF(structure!AP7="V","V",IF(OR(structure!AP6="M",structure!AP6="V"),"S","")))</f>
        <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t="str">
        <f>IF(structure!BC7="M",1,IF(structure!BC7="V","V",IF(OR(structure!BC6="M",structure!BC6="V"),"S","")))</f>
        <v/>
      </c>
      <c r="BD7" s="51" t="str">
        <f>IF(structure!BD7="M",1,IF(structure!BD7="V","V",IF(OR(structure!BD6="M",structure!BD6="V"),"S","")))</f>
        <v/>
      </c>
      <c r="BE7" s="51" t="str">
        <f>IF(structure!BE7="M",1,IF(structure!BE7="V","V",IF(OR(structure!BE6="M",structure!BE6="V"),"S","")))</f>
        <v/>
      </c>
      <c r="BF7" s="51" t="str">
        <f>IF(structure!BF7="M",1,IF(structure!BF7="V","V",IF(OR(structure!BF6="M",structure!BF6="V"),"S","")))</f>
        <v/>
      </c>
      <c r="BG7" s="51" t="str">
        <f>IF(structure!BG7="M",1,IF(structure!BG7="V","V",IF(OR(structure!BG6="M",structure!BG6="V"),"S","")))</f>
        <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3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
      </c>
      <c r="Y8" s="51" t="str">
        <f>IF(structure!Y8="M",1,IF(structure!Y8="V","V",IF(OR(structure!Y7="M",structure!Y7="V"),"S","")))</f>
        <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t="str">
        <f>IF(structure!AL8="M",1,IF(structure!AL8="V","V",IF(OR(structure!AL7="M",structure!AL7="V"),"S","")))</f>
        <v/>
      </c>
      <c r="AM8" s="51" t="str">
        <f>IF(structure!AM8="M",1,IF(structure!AM8="V","V",IF(OR(structure!AM7="M",structure!AM7="V"),"S","")))</f>
        <v/>
      </c>
      <c r="AN8" s="51" t="str">
        <f>IF(structure!AN8="M",1,IF(structure!AN8="V","V",IF(OR(structure!AN7="M",structure!AN7="V"),"S","")))</f>
        <v/>
      </c>
      <c r="AO8" s="51" t="str">
        <f>IF(structure!AO8="M",1,IF(structure!AO8="V","V",IF(OR(structure!AO7="M",structure!AO7="V"),"S","")))</f>
        <v/>
      </c>
      <c r="AP8" s="51" t="str">
        <f>IF(structure!AP8="M",1,IF(structure!AP8="V","V",IF(OR(structure!AP7="M",structure!AP7="V"),"S","")))</f>
        <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t="str">
        <f>IF(structure!BC8="M",1,IF(structure!BC8="V","V",IF(OR(structure!BC7="M",structure!BC7="V"),"S","")))</f>
        <v/>
      </c>
      <c r="BD8" s="51" t="str">
        <f>IF(structure!BD8="M",1,IF(structure!BD8="V","V",IF(OR(structure!BD7="M",structure!BD7="V"),"S","")))</f>
        <v/>
      </c>
      <c r="BE8" s="51" t="str">
        <f>IF(structure!BE8="M",1,IF(structure!BE8="V","V",IF(OR(structure!BE7="M",structure!BE7="V"),"S","")))</f>
        <v/>
      </c>
      <c r="BF8" s="51" t="str">
        <f>IF(structure!BF8="M",1,IF(structure!BF8="V","V",IF(OR(structure!BF7="M",structure!BF7="V"),"S","")))</f>
        <v/>
      </c>
      <c r="BG8" s="51" t="str">
        <f>IF(structure!BG8="M",1,IF(structure!BG8="V","V",IF(OR(structure!BG7="M",structure!BG7="V"),"S","")))</f>
        <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3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
      </c>
      <c r="AM9" s="51" t="str">
        <f>IF(structure!AM9="M",1,IF(structure!AM9="V","V",IF(OR(structure!AM8="M",structure!AM8="V"),"S","")))</f>
        <v/>
      </c>
      <c r="AN9" s="51" t="str">
        <f>IF(structure!AN9="M",1,IF(structure!AN9="V","V",IF(OR(structure!AN8="M",structure!AN8="V"),"S","")))</f>
        <v/>
      </c>
      <c r="AO9" s="51" t="str">
        <f>IF(structure!AO9="M",1,IF(structure!AO9="V","V",IF(OR(structure!AO8="M",structure!AO8="V"),"S","")))</f>
        <v/>
      </c>
      <c r="AP9" s="51" t="str">
        <f>IF(structure!AP9="M",1,IF(structure!AP9="V","V",IF(OR(structure!AP8="M",structure!AP8="V"),"S","")))</f>
        <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
      </c>
      <c r="BD9" s="51" t="str">
        <f>IF(structure!BD9="M",1,IF(structure!BD9="V","V",IF(OR(structure!BD8="M",structure!BD8="V"),"S","")))</f>
        <v/>
      </c>
      <c r="BE9" s="51" t="str">
        <f>IF(structure!BE9="M",1,IF(structure!BE9="V","V",IF(OR(structure!BE8="M",structure!BE8="V"),"S","")))</f>
        <v/>
      </c>
      <c r="BF9" s="51" t="str">
        <f>IF(structure!BF9="M",1,IF(structure!BF9="V","V",IF(OR(structure!BF8="M",structure!BF8="V"),"S","")))</f>
        <v/>
      </c>
      <c r="BG9" s="51" t="str">
        <f>IF(structure!BG9="M",1,IF(structure!BG9="V","V",IF(OR(structure!BG8="M",structure!BG8="V"),"S","")))</f>
        <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4">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4">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35">
      <c r="A12" s="10"/>
      <c r="B12" s="9"/>
      <c r="C12" s="9"/>
      <c r="D12" s="9"/>
      <c r="E12" s="9"/>
      <c r="F12" s="9"/>
      <c r="G12" s="9"/>
      <c r="H12" s="9"/>
      <c r="I12" s="9"/>
      <c r="J12" s="9"/>
      <c r="K12" s="9"/>
      <c r="L12" s="9"/>
      <c r="M12" s="9"/>
      <c r="N12" s="9"/>
      <c r="O12" s="9"/>
      <c r="P12" s="9"/>
      <c r="Q12" s="9"/>
      <c r="R12" s="9"/>
      <c r="S12" s="9"/>
      <c r="AJ12" s="9"/>
      <c r="BA12" s="9"/>
    </row>
    <row r="13" spans="1:68" ht="21" customHeight="1" x14ac:dyDescent="0.35">
      <c r="A13" s="10"/>
      <c r="B13" s="9"/>
      <c r="C13" s="9"/>
      <c r="D13" s="9"/>
      <c r="E13" s="9"/>
      <c r="F13" s="9"/>
      <c r="G13" s="9"/>
      <c r="H13" s="9"/>
      <c r="I13" s="9"/>
      <c r="J13" s="9"/>
      <c r="K13" s="9"/>
      <c r="L13" s="9"/>
      <c r="M13" s="9"/>
      <c r="N13" s="9"/>
      <c r="O13" s="9"/>
      <c r="P13" s="9"/>
      <c r="Q13" s="9"/>
      <c r="R13" s="9"/>
      <c r="S13" s="9"/>
      <c r="AJ13" s="9"/>
      <c r="BA13" s="9"/>
    </row>
    <row r="14" spans="1:68" ht="21" customHeight="1" x14ac:dyDescent="0.35">
      <c r="A14" s="10"/>
      <c r="B14" s="9"/>
      <c r="C14" s="9"/>
      <c r="D14" s="9"/>
      <c r="E14" s="9"/>
      <c r="F14" s="9"/>
      <c r="G14" s="9"/>
      <c r="H14" s="9"/>
      <c r="I14" s="9"/>
      <c r="J14" s="9"/>
      <c r="K14" s="9"/>
      <c r="L14" s="9"/>
      <c r="M14" s="9"/>
      <c r="N14" s="9"/>
      <c r="O14" s="9"/>
      <c r="P14" s="9"/>
      <c r="Q14" s="9"/>
      <c r="R14" s="9"/>
      <c r="S14" s="9"/>
      <c r="AJ14" s="9"/>
      <c r="BA14" s="9"/>
    </row>
    <row r="15" spans="1:68" ht="21" customHeight="1" x14ac:dyDescent="0.35">
      <c r="A15" s="10"/>
      <c r="B15" s="357" t="s">
        <v>14</v>
      </c>
      <c r="C15" s="357"/>
      <c r="D15" s="357"/>
      <c r="E15" s="357"/>
      <c r="F15" s="357"/>
      <c r="G15" s="357"/>
      <c r="H15" s="357"/>
      <c r="I15" s="357"/>
      <c r="J15" s="357"/>
      <c r="K15" s="357"/>
      <c r="L15" s="357"/>
      <c r="M15" s="357"/>
      <c r="N15" s="357"/>
      <c r="O15" s="357"/>
      <c r="P15" s="357"/>
      <c r="Q15" s="357"/>
      <c r="R15" s="9"/>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4">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3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3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t="str">
        <f>IF(structure!E19="M",1,IF(structure!E19="V","V",IF(OR(structure!E18="M",structure!E18="V"),"S","")))</f>
        <v/>
      </c>
      <c r="F19" s="51" t="str">
        <f>IF(structure!F19="M",1,IF(structure!F19="V","V",IF(OR(structure!F18="M",structure!F18="V"),"S","")))</f>
        <v/>
      </c>
      <c r="G19" s="51" t="str">
        <f>IF(structure!G19="M",1,IF(structure!G19="V","V",IF(OR(structure!G18="M",structure!G18="V"),"S","")))</f>
        <v/>
      </c>
      <c r="H19" s="51" t="str">
        <f>IF(structure!H19="M",1,IF(structure!H19="V","V",IF(OR(structure!H18="M",structure!H18="V"),"S","")))</f>
        <v/>
      </c>
      <c r="I19" s="51" t="str">
        <f>IF(structure!I19="M",1,IF(structure!I19="V","V",IF(OR(structure!I18="M",structure!I18="V"),"S","")))</f>
        <v/>
      </c>
      <c r="J19" s="51" t="str">
        <f>IF(structure!J19="M",1,IF(structure!J19="V","V",IF(OR(structure!J18="M",structure!J18="V"),"S","")))</f>
        <v/>
      </c>
      <c r="K19" s="51" t="str">
        <f>IF(structure!K19="M",1,IF(structure!K19="V","V",IF(OR(structure!K18="M",structure!K18="V"),"S","")))</f>
        <v/>
      </c>
      <c r="L19" s="51" t="str">
        <f>IF(structure!L19="M",1,IF(structure!L19="V","V",IF(OR(structure!L18="M",structure!L18="V"),"S","")))</f>
        <v/>
      </c>
      <c r="M19" s="51" t="str">
        <f>IF(structure!M19="M",1,IF(structure!M19="V","V",IF(OR(structure!M18="M",structure!M18="V"),"S","")))</f>
        <v/>
      </c>
      <c r="N19" s="51" t="str">
        <f>IF(structure!N19="M",1,IF(structure!N19="V","V",IF(OR(structure!N18="M",structure!N18="V"),"S","")))</f>
        <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t="str">
        <f>IF(structure!V19="M",1,IF(structure!V19="V","V",IF(OR(structure!V18="M",structure!V18="V"),"S","")))</f>
        <v/>
      </c>
      <c r="W19" s="51" t="str">
        <f>IF(structure!W19="M",1,IF(structure!W19="V","V",IF(OR(structure!W18="M",structure!W18="V"),"S","")))</f>
        <v/>
      </c>
      <c r="X19" s="51" t="str">
        <f>IF(structure!X19="M",1,IF(structure!X19="V","V",IF(OR(structure!X18="M",structure!X18="V"),"S","")))</f>
        <v/>
      </c>
      <c r="Y19" s="51" t="str">
        <f>IF(structure!Y19="M",1,IF(structure!Y19="V","V",IF(OR(structure!Y18="M",structure!Y18="V"),"S","")))</f>
        <v/>
      </c>
      <c r="Z19" s="51" t="str">
        <f>IF(structure!Z19="M",1,IF(structure!Z19="V","V",IF(OR(structure!Z18="M",structure!Z18="V"),"S","")))</f>
        <v/>
      </c>
      <c r="AA19" s="51" t="str">
        <f>IF(structure!AA19="M",1,IF(structure!AA19="V","V",IF(OR(structure!AA18="M",structure!AA18="V"),"S","")))</f>
        <v/>
      </c>
      <c r="AB19" s="51" t="str">
        <f>IF(structure!AB19="M",1,IF(structure!AB19="V","V",IF(OR(structure!AB18="M",structure!AB18="V"),"S","")))</f>
        <v/>
      </c>
      <c r="AC19" s="51" t="str">
        <f>IF(structure!AC19="M",1,IF(structure!AC19="V","V",IF(OR(structure!AC18="M",structure!AC18="V"),"S","")))</f>
        <v/>
      </c>
      <c r="AD19" s="51" t="str">
        <f>IF(structure!AD19="M",1,IF(structure!AD19="V","V",IF(OR(structure!AD18="M",structure!AD18="V"),"S","")))</f>
        <v/>
      </c>
      <c r="AE19" s="51" t="str">
        <f>IF(structure!AE19="M",1,IF(structure!AE19="V","V",IF(OR(structure!AE18="M",structure!AE18="V"),"S","")))</f>
        <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t="str">
        <f>IF(structure!AM19="M",1,IF(structure!AM19="V","V",IF(OR(structure!AM18="M",structure!AM18="V"),"S","")))</f>
        <v/>
      </c>
      <c r="AN19" s="51" t="str">
        <f>IF(structure!AN19="M",1,IF(structure!AN19="V","V",IF(OR(structure!AN18="M",structure!AN18="V"),"S","")))</f>
        <v/>
      </c>
      <c r="AO19" s="51" t="str">
        <f>IF(structure!AO19="M",1,IF(structure!AO19="V","V",IF(OR(structure!AO18="M",structure!AO18="V"),"S","")))</f>
        <v/>
      </c>
      <c r="AP19" s="51" t="str">
        <f>IF(structure!AP19="M",1,IF(structure!AP19="V","V",IF(OR(structure!AP18="M",structure!AP18="V"),"S","")))</f>
        <v/>
      </c>
      <c r="AQ19" s="51" t="str">
        <f>IF(structure!AQ19="M",1,IF(structure!AQ19="V","V",IF(OR(structure!AQ18="M",structure!AQ18="V"),"S","")))</f>
        <v/>
      </c>
      <c r="AR19" s="51" t="str">
        <f>IF(structure!AR19="M",1,IF(structure!AR19="V","V",IF(OR(structure!AR18="M",structure!AR18="V"),"S","")))</f>
        <v/>
      </c>
      <c r="AS19" s="51" t="str">
        <f>IF(structure!AS19="M",1,IF(structure!AS19="V","V",IF(OR(structure!AS18="M",structure!AS18="V"),"S","")))</f>
        <v/>
      </c>
      <c r="AT19" s="51" t="str">
        <f>IF(structure!AT19="M",1,IF(structure!AT19="V","V",IF(OR(structure!AT18="M",structure!AT18="V"),"S","")))</f>
        <v/>
      </c>
      <c r="AU19" s="51" t="str">
        <f>IF(structure!AU19="M",1,IF(structure!AU19="V","V",IF(OR(structure!AU18="M",structure!AU18="V"),"S","")))</f>
        <v/>
      </c>
      <c r="AV19" s="51" t="str">
        <f>IF(structure!AV19="M",1,IF(structure!AV19="V","V",IF(OR(structure!AV18="M",structure!AV18="V"),"S","")))</f>
        <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t="str">
        <f>IF(structure!BC19="M",1,IF(structure!BC19="V","V",IF(OR(structure!BC18="M",structure!BC18="V"),"S","")))</f>
        <v/>
      </c>
      <c r="BD19" s="51" t="str">
        <f>IF(structure!BD19="M",1,IF(structure!BD19="V","V",IF(OR(structure!BD18="M",structure!BD18="V"),"S","")))</f>
        <v/>
      </c>
      <c r="BE19" s="51" t="str">
        <f>IF(structure!BE19="M",1,IF(structure!BE19="V","V",IF(OR(structure!BE18="M",structure!BE18="V"),"S","")))</f>
        <v/>
      </c>
      <c r="BF19" s="51" t="str">
        <f>IF(structure!BF19="M",1,IF(structure!BF19="V","V",IF(OR(structure!BF18="M",structure!BF18="V"),"S","")))</f>
        <v/>
      </c>
      <c r="BG19" s="51" t="str">
        <f>IF(structure!BG19="M",1,IF(structure!BG19="V","V",IF(OR(structure!BG18="M",structure!BG18="V"),"S","")))</f>
        <v/>
      </c>
      <c r="BH19" s="51" t="str">
        <f>IF(structure!BH19="M",1,IF(structure!BH19="V","V",IF(OR(structure!BH18="M",structure!BH18="V"),"S","")))</f>
        <v/>
      </c>
      <c r="BI19" s="51" t="str">
        <f>IF(structure!BI19="M",1,IF(structure!BI19="V","V",IF(OR(structure!BI18="M",structure!BI18="V"),"S","")))</f>
        <v/>
      </c>
      <c r="BJ19" s="51" t="str">
        <f>IF(structure!BJ19="M",1,IF(structure!BJ19="V","V",IF(OR(structure!BJ18="M",structure!BJ18="V"),"S","")))</f>
        <v/>
      </c>
      <c r="BK19" s="51" t="str">
        <f>IF(structure!BK19="M",1,IF(structure!BK19="V","V",IF(OR(structure!BK18="M",structure!BK18="V"),"S","")))</f>
        <v/>
      </c>
      <c r="BL19" s="51" t="str">
        <f>IF(structure!BL19="M",1,IF(structure!BL19="V","V",IF(OR(structure!BL18="M",structure!BL18="V"),"S","")))</f>
        <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3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t="str">
        <f>IF(structure!E20="M",1,IF(structure!E20="V","V",IF(OR(structure!E19="M",structure!E19="V"),"S","")))</f>
        <v/>
      </c>
      <c r="F20" s="51" t="str">
        <f>IF(structure!F20="M",1,IF(structure!F20="V","V",IF(OR(structure!F19="M",structure!F19="V"),"S","")))</f>
        <v/>
      </c>
      <c r="G20" s="51" t="str">
        <f>IF(structure!G20="M",1,IF(structure!G20="V","V",IF(OR(structure!G19="M",structure!G19="V"),"S","")))</f>
        <v/>
      </c>
      <c r="H20" s="51" t="str">
        <f>IF(structure!H20="M",1,IF(structure!H20="V","V",IF(OR(structure!H19="M",structure!H19="V"),"S","")))</f>
        <v/>
      </c>
      <c r="I20" s="51" t="str">
        <f>IF(structure!I20="M",1,IF(structure!I20="V","V",IF(OR(structure!I19="M",structure!I19="V"),"S","")))</f>
        <v/>
      </c>
      <c r="J20" s="51" t="str">
        <f>IF(structure!J20="M",1,IF(structure!J20="V","V",IF(OR(structure!J19="M",structure!J19="V"),"S","")))</f>
        <v/>
      </c>
      <c r="K20" s="51" t="str">
        <f>IF(structure!K20="M",1,IF(structure!K20="V","V",IF(OR(structure!K19="M",structure!K19="V"),"S","")))</f>
        <v/>
      </c>
      <c r="L20" s="51" t="str">
        <f>IF(structure!L20="M",1,IF(structure!L20="V","V",IF(OR(structure!L19="M",structure!L19="V"),"S","")))</f>
        <v/>
      </c>
      <c r="M20" s="51" t="str">
        <f>IF(structure!M20="M",1,IF(structure!M20="V","V",IF(OR(structure!M19="M",structure!M19="V"),"S","")))</f>
        <v/>
      </c>
      <c r="N20" s="51" t="str">
        <f>IF(structure!N20="M",1,IF(structure!N20="V","V",IF(OR(structure!N19="M",structure!N19="V"),"S","")))</f>
        <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t="str">
        <f>IF(structure!V20="M",1,IF(structure!V20="V","V",IF(OR(structure!V19="M",structure!V19="V"),"S","")))</f>
        <v/>
      </c>
      <c r="W20" s="51" t="str">
        <f>IF(structure!W20="M",1,IF(structure!W20="V","V",IF(OR(structure!W19="M",structure!W19="V"),"S","")))</f>
        <v/>
      </c>
      <c r="X20" s="51" t="str">
        <f>IF(structure!X20="M",1,IF(structure!X20="V","V",IF(OR(structure!X19="M",structure!X19="V"),"S","")))</f>
        <v/>
      </c>
      <c r="Y20" s="51" t="str">
        <f>IF(structure!Y20="M",1,IF(structure!Y20="V","V",IF(OR(structure!Y19="M",structure!Y19="V"),"S","")))</f>
        <v/>
      </c>
      <c r="Z20" s="51" t="str">
        <f>IF(structure!Z20="M",1,IF(structure!Z20="V","V",IF(OR(structure!Z19="M",structure!Z19="V"),"S","")))</f>
        <v/>
      </c>
      <c r="AA20" s="51" t="str">
        <f>IF(structure!AA20="M",1,IF(structure!AA20="V","V",IF(OR(structure!AA19="M",structure!AA19="V"),"S","")))</f>
        <v/>
      </c>
      <c r="AB20" s="51" t="str">
        <f>IF(structure!AB20="M",1,IF(structure!AB20="V","V",IF(OR(structure!AB19="M",structure!AB19="V"),"S","")))</f>
        <v/>
      </c>
      <c r="AC20" s="51" t="str">
        <f>IF(structure!AC20="M",1,IF(structure!AC20="V","V",IF(OR(structure!AC19="M",structure!AC19="V"),"S","")))</f>
        <v/>
      </c>
      <c r="AD20" s="51" t="str">
        <f>IF(structure!AD20="M",1,IF(structure!AD20="V","V",IF(OR(structure!AD19="M",structure!AD19="V"),"S","")))</f>
        <v/>
      </c>
      <c r="AE20" s="51" t="str">
        <f>IF(structure!AE20="M",1,IF(structure!AE20="V","V",IF(OR(structure!AE19="M",structure!AE19="V"),"S","")))</f>
        <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t="str">
        <f>IF(structure!AM20="M",1,IF(structure!AM20="V","V",IF(OR(structure!AM19="M",structure!AM19="V"),"S","")))</f>
        <v/>
      </c>
      <c r="AN20" s="51" t="str">
        <f>IF(structure!AN20="M",1,IF(structure!AN20="V","V",IF(OR(structure!AN19="M",structure!AN19="V"),"S","")))</f>
        <v/>
      </c>
      <c r="AO20" s="51" t="str">
        <f>IF(structure!AO20="M",1,IF(structure!AO20="V","V",IF(OR(structure!AO19="M",structure!AO19="V"),"S","")))</f>
        <v/>
      </c>
      <c r="AP20" s="51" t="str">
        <f>IF(structure!AP20="M",1,IF(structure!AP20="V","V",IF(OR(structure!AP19="M",structure!AP19="V"),"S","")))</f>
        <v/>
      </c>
      <c r="AQ20" s="51" t="str">
        <f>IF(structure!AQ20="M",1,IF(structure!AQ20="V","V",IF(OR(structure!AQ19="M",structure!AQ19="V"),"S","")))</f>
        <v/>
      </c>
      <c r="AR20" s="51" t="str">
        <f>IF(structure!AR20="M",1,IF(structure!AR20="V","V",IF(OR(structure!AR19="M",structure!AR19="V"),"S","")))</f>
        <v/>
      </c>
      <c r="AS20" s="51" t="str">
        <f>IF(structure!AS20="M",1,IF(structure!AS20="V","V",IF(OR(structure!AS19="M",structure!AS19="V"),"S","")))</f>
        <v/>
      </c>
      <c r="AT20" s="51" t="str">
        <f>IF(structure!AT20="M",1,IF(structure!AT20="V","V",IF(OR(structure!AT19="M",structure!AT19="V"),"S","")))</f>
        <v/>
      </c>
      <c r="AU20" s="51" t="str">
        <f>IF(structure!AU20="M",1,IF(structure!AU20="V","V",IF(OR(structure!AU19="M",structure!AU19="V"),"S","")))</f>
        <v/>
      </c>
      <c r="AV20" s="51" t="str">
        <f>IF(structure!AV20="M",1,IF(structure!AV20="V","V",IF(OR(structure!AV19="M",structure!AV19="V"),"S","")))</f>
        <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t="str">
        <f>IF(structure!BC20="M",1,IF(structure!BC20="V","V",IF(OR(structure!BC19="M",structure!BC19="V"),"S","")))</f>
        <v/>
      </c>
      <c r="BD20" s="51" t="str">
        <f>IF(structure!BD20="M",1,IF(structure!BD20="V","V",IF(OR(structure!BD19="M",structure!BD19="V"),"S","")))</f>
        <v/>
      </c>
      <c r="BE20" s="51" t="str">
        <f>IF(structure!BE20="M",1,IF(structure!BE20="V","V",IF(OR(structure!BE19="M",structure!BE19="V"),"S","")))</f>
        <v/>
      </c>
      <c r="BF20" s="51" t="str">
        <f>IF(structure!BF20="M",1,IF(structure!BF20="V","V",IF(OR(structure!BF19="M",structure!BF19="V"),"S","")))</f>
        <v/>
      </c>
      <c r="BG20" s="51" t="str">
        <f>IF(structure!BG20="M",1,IF(structure!BG20="V","V",IF(OR(structure!BG19="M",structure!BG19="V"),"S","")))</f>
        <v/>
      </c>
      <c r="BH20" s="51" t="str">
        <f>IF(structure!BH20="M",1,IF(structure!BH20="V","V",IF(OR(structure!BH19="M",structure!BH19="V"),"S","")))</f>
        <v/>
      </c>
      <c r="BI20" s="51" t="str">
        <f>IF(structure!BI20="M",1,IF(structure!BI20="V","V",IF(OR(structure!BI19="M",structure!BI19="V"),"S","")))</f>
        <v/>
      </c>
      <c r="BJ20" s="51" t="str">
        <f>IF(structure!BJ20="M",1,IF(structure!BJ20="V","V",IF(OR(structure!BJ19="M",structure!BJ19="V"),"S","")))</f>
        <v/>
      </c>
      <c r="BK20" s="51" t="str">
        <f>IF(structure!BK20="M",1,IF(structure!BK20="V","V",IF(OR(structure!BK19="M",structure!BK19="V"),"S","")))</f>
        <v/>
      </c>
      <c r="BL20" s="51" t="str">
        <f>IF(structure!BL20="M",1,IF(structure!BL20="V","V",IF(OR(structure!BL19="M",structure!BL19="V"),"S","")))</f>
        <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3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t="str">
        <f>IF(structure!E21="M",1,IF(structure!E21="V","V",IF(OR(structure!E20="M",structure!E20="V"),"S","")))</f>
        <v/>
      </c>
      <c r="F21" s="51" t="str">
        <f>IF(structure!F21="M",1,IF(structure!F21="V","V",IF(OR(structure!F20="M",structure!F20="V"),"S","")))</f>
        <v/>
      </c>
      <c r="G21" s="51" t="str">
        <f>IF(structure!G21="M",1,IF(structure!G21="V","V",IF(OR(structure!G20="M",structure!G20="V"),"S","")))</f>
        <v/>
      </c>
      <c r="H21" s="51" t="str">
        <f>IF(structure!H21="M",1,IF(structure!H21="V","V",IF(OR(structure!H20="M",structure!H20="V"),"S","")))</f>
        <v/>
      </c>
      <c r="I21" s="51" t="str">
        <f>IF(structure!I21="M",1,IF(structure!I21="V","V",IF(OR(structure!I20="M",structure!I20="V"),"S","")))</f>
        <v/>
      </c>
      <c r="J21" s="51" t="str">
        <f>IF(structure!J21="M",1,IF(structure!J21="V","V",IF(OR(structure!J20="M",structure!J20="V"),"S","")))</f>
        <v/>
      </c>
      <c r="K21" s="51" t="str">
        <f>IF(structure!K21="M",1,IF(structure!K21="V","V",IF(OR(structure!K20="M",structure!K20="V"),"S","")))</f>
        <v/>
      </c>
      <c r="L21" s="51" t="str">
        <f>IF(structure!L21="M",1,IF(structure!L21="V","V",IF(OR(structure!L20="M",structure!L20="V"),"S","")))</f>
        <v/>
      </c>
      <c r="M21" s="51" t="str">
        <f>IF(structure!M21="M",1,IF(structure!M21="V","V",IF(OR(structure!M20="M",structure!M20="V"),"S","")))</f>
        <v/>
      </c>
      <c r="N21" s="51" t="str">
        <f>IF(structure!N21="M",1,IF(structure!N21="V","V",IF(OR(structure!N20="M",structure!N20="V"),"S","")))</f>
        <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t="str">
        <f>IF(structure!V21="M",1,IF(structure!V21="V","V",IF(OR(structure!V20="M",structure!V20="V"),"S","")))</f>
        <v/>
      </c>
      <c r="W21" s="51" t="str">
        <f>IF(structure!W21="M",1,IF(structure!W21="V","V",IF(OR(structure!W20="M",structure!W20="V"),"S","")))</f>
        <v/>
      </c>
      <c r="X21" s="51" t="str">
        <f>IF(structure!X21="M",1,IF(structure!X21="V","V",IF(OR(structure!X20="M",structure!X20="V"),"S","")))</f>
        <v/>
      </c>
      <c r="Y21" s="51" t="str">
        <f>IF(structure!Y21="M",1,IF(structure!Y21="V","V",IF(OR(structure!Y20="M",structure!Y20="V"),"S","")))</f>
        <v/>
      </c>
      <c r="Z21" s="51" t="str">
        <f>IF(structure!Z21="M",1,IF(structure!Z21="V","V",IF(OR(structure!Z20="M",structure!Z20="V"),"S","")))</f>
        <v/>
      </c>
      <c r="AA21" s="51" t="str">
        <f>IF(structure!AA21="M",1,IF(structure!AA21="V","V",IF(OR(structure!AA20="M",structure!AA20="V"),"S","")))</f>
        <v/>
      </c>
      <c r="AB21" s="51" t="str">
        <f>IF(structure!AB21="M",1,IF(structure!AB21="V","V",IF(OR(structure!AB20="M",structure!AB20="V"),"S","")))</f>
        <v/>
      </c>
      <c r="AC21" s="51" t="str">
        <f>IF(structure!AC21="M",1,IF(structure!AC21="V","V",IF(OR(structure!AC20="M",structure!AC20="V"),"S","")))</f>
        <v/>
      </c>
      <c r="AD21" s="51" t="str">
        <f>IF(structure!AD21="M",1,IF(structure!AD21="V","V",IF(OR(structure!AD20="M",structure!AD20="V"),"S","")))</f>
        <v/>
      </c>
      <c r="AE21" s="51" t="str">
        <f>IF(structure!AE21="M",1,IF(structure!AE21="V","V",IF(OR(structure!AE20="M",structure!AE20="V"),"S","")))</f>
        <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t="str">
        <f>IF(structure!AM21="M",1,IF(structure!AM21="V","V",IF(OR(structure!AM20="M",structure!AM20="V"),"S","")))</f>
        <v/>
      </c>
      <c r="AN21" s="51" t="str">
        <f>IF(structure!AN21="M",1,IF(structure!AN21="V","V",IF(OR(structure!AN20="M",structure!AN20="V"),"S","")))</f>
        <v/>
      </c>
      <c r="AO21" s="51" t="str">
        <f>IF(structure!AO21="M",1,IF(structure!AO21="V","V",IF(OR(structure!AO20="M",structure!AO20="V"),"S","")))</f>
        <v/>
      </c>
      <c r="AP21" s="51" t="str">
        <f>IF(structure!AP21="M",1,IF(structure!AP21="V","V",IF(OR(structure!AP20="M",structure!AP20="V"),"S","")))</f>
        <v/>
      </c>
      <c r="AQ21" s="51" t="str">
        <f>IF(structure!AQ21="M",1,IF(structure!AQ21="V","V",IF(OR(structure!AQ20="M",structure!AQ20="V"),"S","")))</f>
        <v/>
      </c>
      <c r="AR21" s="51" t="str">
        <f>IF(structure!AR21="M",1,IF(structure!AR21="V","V",IF(OR(structure!AR20="M",structure!AR20="V"),"S","")))</f>
        <v/>
      </c>
      <c r="AS21" s="51" t="str">
        <f>IF(structure!AS21="M",1,IF(structure!AS21="V","V",IF(OR(structure!AS20="M",structure!AS20="V"),"S","")))</f>
        <v/>
      </c>
      <c r="AT21" s="51" t="str">
        <f>IF(structure!AT21="M",1,IF(structure!AT21="V","V",IF(OR(structure!AT20="M",structure!AT20="V"),"S","")))</f>
        <v/>
      </c>
      <c r="AU21" s="51" t="str">
        <f>IF(structure!AU21="M",1,IF(structure!AU21="V","V",IF(OR(structure!AU20="M",structure!AU20="V"),"S","")))</f>
        <v/>
      </c>
      <c r="AV21" s="51" t="str">
        <f>IF(structure!AV21="M",1,IF(structure!AV21="V","V",IF(OR(structure!AV20="M",structure!AV20="V"),"S","")))</f>
        <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t="str">
        <f>IF(structure!BC21="M",1,IF(structure!BC21="V","V",IF(OR(structure!BC20="M",structure!BC20="V"),"S","")))</f>
        <v/>
      </c>
      <c r="BD21" s="51" t="str">
        <f>IF(structure!BD21="M",1,IF(structure!BD21="V","V",IF(OR(structure!BD20="M",structure!BD20="V"),"S","")))</f>
        <v/>
      </c>
      <c r="BE21" s="51" t="str">
        <f>IF(structure!BE21="M",1,IF(structure!BE21="V","V",IF(OR(structure!BE20="M",structure!BE20="V"),"S","")))</f>
        <v/>
      </c>
      <c r="BF21" s="51" t="str">
        <f>IF(structure!BF21="M",1,IF(structure!BF21="V","V",IF(OR(structure!BF20="M",structure!BF20="V"),"S","")))</f>
        <v/>
      </c>
      <c r="BG21" s="51" t="str">
        <f>IF(structure!BG21="M",1,IF(structure!BG21="V","V",IF(OR(structure!BG20="M",structure!BG20="V"),"S","")))</f>
        <v/>
      </c>
      <c r="BH21" s="51" t="str">
        <f>IF(structure!BH21="M",1,IF(structure!BH21="V","V",IF(OR(structure!BH20="M",structure!BH20="V"),"S","")))</f>
        <v/>
      </c>
      <c r="BI21" s="51" t="str">
        <f>IF(structure!BI21="M",1,IF(structure!BI21="V","V",IF(OR(structure!BI20="M",structure!BI20="V"),"S","")))</f>
        <v/>
      </c>
      <c r="BJ21" s="51" t="str">
        <f>IF(structure!BJ21="M",1,IF(structure!BJ21="V","V",IF(OR(structure!BJ20="M",structure!BJ20="V"),"S","")))</f>
        <v/>
      </c>
      <c r="BK21" s="51" t="str">
        <f>IF(structure!BK21="M",1,IF(structure!BK21="V","V",IF(OR(structure!BK20="M",structure!BK20="V"),"S","")))</f>
        <v/>
      </c>
      <c r="BL21" s="51" t="str">
        <f>IF(structure!BL21="M",1,IF(structure!BL21="V","V",IF(OR(structure!BL20="M",structure!BL20="V"),"S","")))</f>
        <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3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
      </c>
      <c r="F22" s="51" t="str">
        <f>IF(structure!F22="M",1,IF(structure!F22="V","V",IF(OR(structure!F21="M",structure!F21="V"),"S","")))</f>
        <v/>
      </c>
      <c r="G22" s="51" t="str">
        <f>IF(structure!G22="M",1,IF(structure!G22="V","V",IF(OR(structure!G21="M",structure!G21="V"),"S","")))</f>
        <v/>
      </c>
      <c r="H22" s="51" t="str">
        <f>IF(structure!H22="M",1,IF(structure!H22="V","V",IF(OR(structure!H21="M",structure!H21="V"),"S","")))</f>
        <v/>
      </c>
      <c r="I22" s="51" t="str">
        <f>IF(structure!I22="M",1,IF(structure!I22="V","V",IF(OR(structure!I21="M",structure!I21="V"),"S","")))</f>
        <v/>
      </c>
      <c r="J22" s="51" t="str">
        <f>IF(structure!J22="M",1,IF(structure!J22="V","V",IF(OR(structure!J21="M",structure!J21="V"),"S","")))</f>
        <v/>
      </c>
      <c r="K22" s="51" t="str">
        <f>IF(structure!K22="M",1,IF(structure!K22="V","V",IF(OR(structure!K21="M",structure!K21="V"),"S","")))</f>
        <v/>
      </c>
      <c r="L22" s="51" t="str">
        <f>IF(structure!L22="M",1,IF(structure!L22="V","V",IF(OR(structure!L21="M",structure!L21="V"),"S","")))</f>
        <v/>
      </c>
      <c r="M22" s="51" t="str">
        <f>IF(structure!M22="M",1,IF(structure!M22="V","V",IF(OR(structure!M21="M",structure!M21="V"),"S","")))</f>
        <v/>
      </c>
      <c r="N22" s="51" t="str">
        <f>IF(structure!N22="M",1,IF(structure!N22="V","V",IF(OR(structure!N21="M",structure!N21="V"),"S","")))</f>
        <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
      </c>
      <c r="W22" s="51" t="str">
        <f>IF(structure!W22="M",1,IF(structure!W22="V","V",IF(OR(structure!W21="M",structure!W21="V"),"S","")))</f>
        <v/>
      </c>
      <c r="X22" s="51" t="str">
        <f>IF(structure!X22="M",1,IF(structure!X22="V","V",IF(OR(structure!X21="M",structure!X21="V"),"S","")))</f>
        <v/>
      </c>
      <c r="Y22" s="51" t="str">
        <f>IF(structure!Y22="M",1,IF(structure!Y22="V","V",IF(OR(structure!Y21="M",structure!Y21="V"),"S","")))</f>
        <v/>
      </c>
      <c r="Z22" s="51" t="str">
        <f>IF(structure!Z22="M",1,IF(structure!Z22="V","V",IF(OR(structure!Z21="M",structure!Z21="V"),"S","")))</f>
        <v/>
      </c>
      <c r="AA22" s="51" t="str">
        <f>IF(structure!AA22="M",1,IF(structure!AA22="V","V",IF(OR(structure!AA21="M",structure!AA21="V"),"S","")))</f>
        <v/>
      </c>
      <c r="AB22" s="51" t="str">
        <f>IF(structure!AB22="M",1,IF(structure!AB22="V","V",IF(OR(structure!AB21="M",structure!AB21="V"),"S","")))</f>
        <v/>
      </c>
      <c r="AC22" s="51" t="str">
        <f>IF(structure!AC22="M",1,IF(structure!AC22="V","V",IF(OR(structure!AC21="M",structure!AC21="V"),"S","")))</f>
        <v/>
      </c>
      <c r="AD22" s="51" t="str">
        <f>IF(structure!AD22="M",1,IF(structure!AD22="V","V",IF(OR(structure!AD21="M",structure!AD21="V"),"S","")))</f>
        <v/>
      </c>
      <c r="AE22" s="51" t="str">
        <f>IF(structure!AE22="M",1,IF(structure!AE22="V","V",IF(OR(structure!AE21="M",structure!AE21="V"),"S","")))</f>
        <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
      </c>
      <c r="AN22" s="51" t="str">
        <f>IF(structure!AN22="M",1,IF(structure!AN22="V","V",IF(OR(structure!AN21="M",structure!AN21="V"),"S","")))</f>
        <v/>
      </c>
      <c r="AO22" s="51" t="str">
        <f>IF(structure!AO22="M",1,IF(structure!AO22="V","V",IF(OR(structure!AO21="M",structure!AO21="V"),"S","")))</f>
        <v/>
      </c>
      <c r="AP22" s="51" t="str">
        <f>IF(structure!AP22="M",1,IF(structure!AP22="V","V",IF(OR(structure!AP21="M",structure!AP21="V"),"S","")))</f>
        <v/>
      </c>
      <c r="AQ22" s="51" t="str">
        <f>IF(structure!AQ22="M",1,IF(structure!AQ22="V","V",IF(OR(structure!AQ21="M",structure!AQ21="V"),"S","")))</f>
        <v/>
      </c>
      <c r="AR22" s="51" t="str">
        <f>IF(structure!AR22="M",1,IF(structure!AR22="V","V",IF(OR(structure!AR21="M",structure!AR21="V"),"S","")))</f>
        <v/>
      </c>
      <c r="AS22" s="51" t="str">
        <f>IF(structure!AS22="M",1,IF(structure!AS22="V","V",IF(OR(structure!AS21="M",structure!AS21="V"),"S","")))</f>
        <v/>
      </c>
      <c r="AT22" s="51" t="str">
        <f>IF(structure!AT22="M",1,IF(structure!AT22="V","V",IF(OR(structure!AT21="M",structure!AT21="V"),"S","")))</f>
        <v/>
      </c>
      <c r="AU22" s="51" t="str">
        <f>IF(structure!AU22="M",1,IF(structure!AU22="V","V",IF(OR(structure!AU21="M",structure!AU21="V"),"S","")))</f>
        <v/>
      </c>
      <c r="AV22" s="51" t="str">
        <f>IF(structure!AV22="M",1,IF(structure!AV22="V","V",IF(OR(structure!AV21="M",structure!AV21="V"),"S","")))</f>
        <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
      </c>
      <c r="BD22" s="51" t="str">
        <f>IF(structure!BD22="M",1,IF(structure!BD22="V","V",IF(OR(structure!BD21="M",structure!BD21="V"),"S","")))</f>
        <v/>
      </c>
      <c r="BE22" s="51" t="str">
        <f>IF(structure!BE22="M",1,IF(structure!BE22="V","V",IF(OR(structure!BE21="M",structure!BE21="V"),"S","")))</f>
        <v/>
      </c>
      <c r="BF22" s="51" t="str">
        <f>IF(structure!BF22="M",1,IF(structure!BF22="V","V",IF(OR(structure!BF21="M",structure!BF21="V"),"S","")))</f>
        <v/>
      </c>
      <c r="BG22" s="51" t="str">
        <f>IF(structure!BG22="M",1,IF(structure!BG22="V","V",IF(OR(structure!BG21="M",structure!BG21="V"),"S","")))</f>
        <v/>
      </c>
      <c r="BH22" s="51" t="str">
        <f>IF(structure!BH22="M",1,IF(structure!BH22="V","V",IF(OR(structure!BH21="M",structure!BH21="V"),"S","")))</f>
        <v/>
      </c>
      <c r="BI22" s="51" t="str">
        <f>IF(structure!BI22="M",1,IF(structure!BI22="V","V",IF(OR(structure!BI21="M",structure!BI21="V"),"S","")))</f>
        <v/>
      </c>
      <c r="BJ22" s="51" t="str">
        <f>IF(structure!BJ22="M",1,IF(structure!BJ22="V","V",IF(OR(structure!BJ21="M",structure!BJ21="V"),"S","")))</f>
        <v/>
      </c>
      <c r="BK22" s="51" t="str">
        <f>IF(structure!BK22="M",1,IF(structure!BK22="V","V",IF(OR(structure!BK21="M",structure!BK21="V"),"S","")))</f>
        <v/>
      </c>
      <c r="BL22" s="51" t="str">
        <f>IF(structure!BL22="M",1,IF(structure!BL22="V","V",IF(OR(structure!BL21="M",structure!BL21="V"),"S","")))</f>
        <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4">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4">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35">
      <c r="A25" s="9"/>
      <c r="B25" s="9"/>
      <c r="C25" s="9"/>
      <c r="D25" s="9"/>
      <c r="E25" s="9"/>
      <c r="F25" s="9"/>
      <c r="G25" s="9"/>
      <c r="H25" s="9"/>
      <c r="I25" s="9"/>
      <c r="J25" s="9"/>
      <c r="K25" s="9"/>
      <c r="L25" s="9"/>
      <c r="M25" s="9"/>
      <c r="N25" s="9"/>
      <c r="O25" s="9"/>
      <c r="P25" s="9"/>
      <c r="Q25" s="9"/>
      <c r="R25" s="9"/>
      <c r="S25" s="9"/>
      <c r="AJ25" s="9"/>
      <c r="BA25" s="9"/>
    </row>
    <row r="26" spans="1:143" ht="21" customHeight="1" x14ac:dyDescent="0.35">
      <c r="A26" s="9"/>
      <c r="B26" s="9"/>
      <c r="C26" s="9"/>
      <c r="D26" s="9"/>
      <c r="E26" s="9"/>
      <c r="F26" s="9"/>
      <c r="G26" s="9"/>
      <c r="H26" s="9"/>
      <c r="I26" s="9"/>
      <c r="J26" s="9"/>
      <c r="K26" s="9"/>
      <c r="L26" s="9"/>
      <c r="M26" s="9"/>
      <c r="N26" s="9"/>
      <c r="O26" s="9"/>
      <c r="P26" s="9"/>
      <c r="Q26" s="9"/>
      <c r="R26" s="9"/>
      <c r="S26" s="9"/>
      <c r="AJ26" s="9"/>
      <c r="BA26" s="9"/>
    </row>
    <row r="27" spans="1:143" ht="21" customHeight="1" x14ac:dyDescent="0.35">
      <c r="A27" s="9"/>
      <c r="B27" s="9"/>
      <c r="C27" s="9"/>
      <c r="D27" s="9"/>
      <c r="E27" s="9"/>
      <c r="F27" s="9"/>
      <c r="G27" s="9"/>
      <c r="H27" s="9"/>
      <c r="I27" s="9"/>
      <c r="J27" s="9"/>
      <c r="K27" s="9"/>
      <c r="L27" s="9"/>
      <c r="M27" s="9"/>
      <c r="N27" s="9"/>
      <c r="O27" s="9"/>
      <c r="P27" s="9"/>
      <c r="Q27" s="9"/>
      <c r="R27" s="9"/>
      <c r="S27" s="9"/>
      <c r="AJ27" s="9"/>
      <c r="BA27" s="9"/>
    </row>
    <row r="28" spans="1:143" ht="21" customHeight="1" x14ac:dyDescent="0.35">
      <c r="B28" s="357" t="s">
        <v>36</v>
      </c>
      <c r="C28" s="357"/>
      <c r="D28" s="357"/>
      <c r="E28" s="357"/>
      <c r="F28" s="357"/>
      <c r="G28" s="357"/>
      <c r="H28" s="357"/>
      <c r="I28" s="357"/>
      <c r="J28" s="357"/>
      <c r="K28" s="357"/>
      <c r="L28" s="357"/>
      <c r="M28" s="357"/>
      <c r="N28" s="357"/>
      <c r="O28" s="357"/>
      <c r="P28" s="357"/>
      <c r="Q28" s="357"/>
    </row>
    <row r="29" spans="1:143" ht="21" customHeight="1" thickBot="1" x14ac:dyDescent="0.4">
      <c r="B29" s="158"/>
      <c r="C29" s="158"/>
      <c r="D29" s="158"/>
      <c r="E29" s="158"/>
      <c r="F29" s="158"/>
      <c r="G29" s="158"/>
      <c r="H29" s="158"/>
      <c r="I29" s="158"/>
      <c r="J29" s="158"/>
      <c r="K29" s="158"/>
      <c r="L29" s="158"/>
      <c r="M29" s="158"/>
      <c r="N29" s="158"/>
      <c r="O29" s="158"/>
      <c r="P29" s="158"/>
      <c r="Q29" s="158"/>
    </row>
    <row r="30" spans="1:143" ht="21" customHeight="1" thickBot="1" x14ac:dyDescent="0.4">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3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3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3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3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3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3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3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3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3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3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3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3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3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3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3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3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3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3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35">
      <c r="B49" s="4" t="str">
        <f>IF(structure!B49="M",1,IF(structure!B49="V","V",IF(OR(structure!B48="M",structure!B48="V"),"S","")))</f>
        <v/>
      </c>
      <c r="C49" s="57" t="str">
        <f>IF(structure!C49="M",1,IF(structure!C49="V","V",IF(OR(structure!C48="M",structure!C48="V"),"S","")))</f>
        <v/>
      </c>
      <c r="D49" s="12" t="str">
        <f>IF(structure!D49="M",1,IF(structure!D49="V","V",IF(OR(structure!D48="M",structure!D48="V"),"S","")))</f>
        <v/>
      </c>
      <c r="E49" s="12" t="str">
        <f>IF(structure!E49="M",1,IF(structure!E49="V","V",IF(OR(structure!E48="M",structure!E48="V"),"S","")))</f>
        <v/>
      </c>
      <c r="F49" s="12" t="str">
        <f>IF(structure!F49="M",1,IF(structure!F49="V","V",IF(OR(structure!F48="M",structure!F48="V"),"S","")))</f>
        <v/>
      </c>
      <c r="G49" s="12" t="str">
        <f>IF(structure!G49="M",1,IF(structure!G49="V","V",IF(OR(structure!G48="M",structure!G48="V"),"S","")))</f>
        <v/>
      </c>
      <c r="H49" s="12" t="str">
        <f>IF(structure!H49="M",1,IF(structure!H49="V","V",IF(OR(structure!H48="M",structure!H48="V"),"S","")))</f>
        <v/>
      </c>
      <c r="I49" s="12" t="str">
        <f>IF(structure!I49="M",1,IF(structure!I49="V","V",IF(OR(structure!I48="M",structure!I48="V"),"S","")))</f>
        <v/>
      </c>
      <c r="J49" s="12" t="str">
        <f>IF(structure!J49="M",1,IF(structure!J49="V","V",IF(OR(structure!J48="M",structure!J48="V"),"S","")))</f>
        <v/>
      </c>
      <c r="K49" s="12" t="str">
        <f>IF(structure!K49="M",1,IF(structure!K49="V","V",IF(OR(structure!K48="M",structure!K48="V"),"S","")))</f>
        <v/>
      </c>
      <c r="L49" s="12" t="str">
        <f>IF(structure!L49="M",1,IF(structure!L49="V","V",IF(OR(structure!L48="M",structure!L48="V"),"S","")))</f>
        <v/>
      </c>
      <c r="M49" s="12" t="str">
        <f>IF(structure!M49="M",1,IF(structure!M49="V","V",IF(OR(structure!M48="M",structure!M48="V"),"S","")))</f>
        <v/>
      </c>
      <c r="N49" s="12" t="str">
        <f>IF(structure!N49="M",1,IF(structure!N49="V","V",IF(OR(structure!N48="M",structure!N48="V"),"S","")))</f>
        <v/>
      </c>
      <c r="O49" s="12" t="str">
        <f>IF(structure!O49="M",1,IF(structure!O49="V","V",IF(OR(structure!O48="M",structure!O48="V"),"S","")))</f>
        <v/>
      </c>
      <c r="P49" s="12" t="str">
        <f>IF(structure!P49="M",1,IF(structure!P49="V","V",IF(OR(structure!P48="M",structure!P48="V"),"S","")))</f>
        <v/>
      </c>
      <c r="Q49" s="12" t="str">
        <f>IF(structure!Q49="M",1,IF(structure!Q49="V","V",IF(OR(structure!Q48="M",structure!Q48="V"),"S","")))</f>
        <v/>
      </c>
      <c r="R49" s="12" t="str">
        <f>IF(structure!R49="M",1,IF(structure!R49="V","V",IF(OR(structure!R48="M",structure!R48="V"),"S","")))</f>
        <v/>
      </c>
      <c r="S49" s="12" t="str">
        <f>IF(structure!S49="M",1,IF(structure!S49="V","V",IF(OR(structure!S48="M",structure!S48="V"),"S","")))</f>
        <v/>
      </c>
      <c r="T49" s="12" t="str">
        <f>IF(structure!T49="M",1,IF(structure!T49="V","V",IF(OR(structure!T48="M",structure!T48="V"),"S","")))</f>
        <v/>
      </c>
      <c r="U49" s="12" t="str">
        <f>IF(structure!U49="M",1,IF(structure!U49="V","V",IF(OR(structure!U48="M",structure!U48="V"),"S","")))</f>
        <v/>
      </c>
      <c r="V49" s="12" t="str">
        <f>IF(structure!V49="M",1,IF(structure!V49="V","V",IF(OR(structure!V48="M",structure!V48="V"),"S","")))</f>
        <v/>
      </c>
      <c r="W49" s="12" t="str">
        <f>IF(structure!W49="M",1,IF(structure!W49="V","V",IF(OR(structure!W48="M",structure!W48="V"),"S","")))</f>
        <v/>
      </c>
      <c r="X49" s="12" t="str">
        <f>IF(structure!X49="M",1,IF(structure!X49="V","V",IF(OR(structure!X48="M",structure!X48="V"),"S","")))</f>
        <v/>
      </c>
      <c r="Y49" s="12" t="str">
        <f>IF(structure!Y49="M",1,IF(structure!Y49="V","V",IF(OR(structure!Y48="M",structure!Y48="V"),"S","")))</f>
        <v/>
      </c>
      <c r="Z49" s="12" t="str">
        <f>IF(structure!Z49="M",1,IF(structure!Z49="V","V",IF(OR(structure!Z48="M",structure!Z48="V"),"S","")))</f>
        <v/>
      </c>
      <c r="AA49" s="12" t="str">
        <f>IF(structure!AA49="M",1,IF(structure!AA49="V","V",IF(OR(structure!AA48="M",structure!AA48="V"),"S","")))</f>
        <v/>
      </c>
      <c r="AB49" s="12" t="str">
        <f>IF(structure!AB49="M",1,IF(structure!AB49="V","V",IF(OR(structure!AB48="M",structure!AB48="V"),"S","")))</f>
        <v/>
      </c>
      <c r="AC49" s="12" t="str">
        <f>IF(structure!AC49="M",1,IF(structure!AC49="V","V",IF(OR(structure!AC48="M",structure!AC48="V"),"S","")))</f>
        <v/>
      </c>
      <c r="AD49" s="12" t="str">
        <f>IF(structure!AD49="M",1,IF(structure!AD49="V","V",IF(OR(structure!AD48="M",structure!AD48="V"),"S","")))</f>
        <v/>
      </c>
      <c r="AE49" s="12" t="str">
        <f>IF(structure!AE49="M",1,IF(structure!AE49="V","V",IF(OR(structure!AE48="M",structure!AE48="V"),"S","")))</f>
        <v/>
      </c>
      <c r="AF49" s="12" t="str">
        <f>IF(structure!AF49="M",1,IF(structure!AF49="V","V",IF(OR(structure!AF48="M",structure!AF48="V"),"S","")))</f>
        <v/>
      </c>
      <c r="AG49" s="12" t="str">
        <f>IF(structure!AG49="M",1,IF(structure!AG49="V","V",IF(OR(structure!AG48="M",structure!AG48="V"),"S","")))</f>
        <v/>
      </c>
      <c r="AH49" s="12" t="str">
        <f>IF(structure!AH49="M",1,IF(structure!AH49="V","V",IF(OR(structure!AH48="M",structure!AH48="V"),"S","")))</f>
        <v/>
      </c>
      <c r="AI49" s="12" t="str">
        <f>IF(structure!AI49="M",1,IF(structure!AI49="V","V",IF(OR(structure!AI48="M",structure!AI48="V"),"S","")))</f>
        <v/>
      </c>
      <c r="AJ49" s="12" t="str">
        <f>IF(structure!AJ49="M",1,IF(structure!AJ49="V","V",IF(OR(structure!AJ48="M",structure!AJ48="V"),"S","")))</f>
        <v/>
      </c>
      <c r="AK49" s="12" t="str">
        <f>IF(structure!AK49="M",1,IF(structure!AK49="V","V",IF(OR(structure!AK48="M",structure!AK48="V"),"S","")))</f>
        <v/>
      </c>
      <c r="AL49" s="12" t="str">
        <f>IF(structure!AL49="M",1,IF(structure!AL49="V","V",IF(OR(structure!AL48="M",structure!AL48="V"),"S","")))</f>
        <v/>
      </c>
      <c r="AM49" s="12" t="str">
        <f>IF(structure!AM49="M",1,IF(structure!AM49="V","V",IF(OR(structure!AM48="M",structure!AM48="V"),"S","")))</f>
        <v/>
      </c>
      <c r="AN49" s="12" t="str">
        <f>IF(structure!AN49="M",1,IF(structure!AN49="V","V",IF(OR(structure!AN48="M",structure!AN48="V"),"S","")))</f>
        <v/>
      </c>
      <c r="AO49" s="12" t="str">
        <f>IF(structure!AO49="M",1,IF(structure!AO49="V","V",IF(OR(structure!AO48="M",structure!AO48="V"),"S","")))</f>
        <v/>
      </c>
      <c r="AP49" s="12" t="str">
        <f>IF(structure!AP49="M",1,IF(structure!AP49="V","V",IF(OR(structure!AP48="M",structure!AP48="V"),"S","")))</f>
        <v/>
      </c>
      <c r="AQ49" s="12" t="str">
        <f>IF(structure!AQ49="M",1,IF(structure!AQ49="V","V",IF(OR(structure!AQ48="M",structure!AQ48="V"),"S","")))</f>
        <v/>
      </c>
      <c r="AR49" s="12" t="str">
        <f>IF(structure!AR49="M",1,IF(structure!AR49="V","V",IF(OR(structure!AR48="M",structure!AR48="V"),"S","")))</f>
        <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35">
      <c r="B50" s="4" t="str">
        <f>IF(structure!B50="M",1,IF(structure!B50="V","V",IF(OR(structure!B49="M",structure!B49="V"),"S","")))</f>
        <v/>
      </c>
      <c r="C50" s="57" t="str">
        <f>IF(structure!C50="M",1,IF(structure!C50="V","V",IF(OR(structure!C49="M",structure!C49="V"),"S","")))</f>
        <v/>
      </c>
      <c r="D50" s="12" t="str">
        <f>IF(structure!D50="M",1,IF(structure!D50="V","V",IF(OR(structure!D49="M",structure!D49="V"),"S","")))</f>
        <v/>
      </c>
      <c r="E50" s="12" t="str">
        <f>IF(structure!E50="M",1,IF(structure!E50="V","V",IF(OR(structure!E49="M",structure!E49="V"),"S","")))</f>
        <v/>
      </c>
      <c r="F50" s="12" t="str">
        <f>IF(structure!F50="M",1,IF(structure!F50="V","V",IF(OR(structure!F49="M",structure!F49="V"),"S","")))</f>
        <v/>
      </c>
      <c r="G50" s="12" t="str">
        <f>IF(structure!G50="M",1,IF(structure!G50="V","V",IF(OR(structure!G49="M",structure!G49="V"),"S","")))</f>
        <v/>
      </c>
      <c r="H50" s="12" t="str">
        <f>IF(structure!H50="M",1,IF(structure!H50="V","V",IF(OR(structure!H49="M",structure!H49="V"),"S","")))</f>
        <v/>
      </c>
      <c r="I50" s="12" t="str">
        <f>IF(structure!I50="M",1,IF(structure!I50="V","V",IF(OR(structure!I49="M",structure!I49="V"),"S","")))</f>
        <v/>
      </c>
      <c r="J50" s="12" t="str">
        <f>IF(structure!J50="M",1,IF(structure!J50="V","V",IF(OR(structure!J49="M",structure!J49="V"),"S","")))</f>
        <v/>
      </c>
      <c r="K50" s="12" t="str">
        <f>IF(structure!K50="M",1,IF(structure!K50="V","V",IF(OR(structure!K49="M",structure!K49="V"),"S","")))</f>
        <v/>
      </c>
      <c r="L50" s="12" t="str">
        <f>IF(structure!L50="M",1,IF(structure!L50="V","V",IF(OR(structure!L49="M",structure!L49="V"),"S","")))</f>
        <v/>
      </c>
      <c r="M50" s="12" t="str">
        <f>IF(structure!M50="M",1,IF(structure!M50="V","V",IF(OR(structure!M49="M",structure!M49="V"),"S","")))</f>
        <v/>
      </c>
      <c r="N50" s="12" t="str">
        <f>IF(structure!N50="M",1,IF(structure!N50="V","V",IF(OR(structure!N49="M",structure!N49="V"),"S","")))</f>
        <v/>
      </c>
      <c r="O50" s="12" t="str">
        <f>IF(structure!O50="M",1,IF(structure!O50="V","V",IF(OR(structure!O49="M",structure!O49="V"),"S","")))</f>
        <v/>
      </c>
      <c r="P50" s="12" t="str">
        <f>IF(structure!P50="M",1,IF(structure!P50="V","V",IF(OR(structure!P49="M",structure!P49="V"),"S","")))</f>
        <v/>
      </c>
      <c r="Q50" s="12" t="str">
        <f>IF(structure!Q50="M",1,IF(structure!Q50="V","V",IF(OR(structure!Q49="M",structure!Q49="V"),"S","")))</f>
        <v/>
      </c>
      <c r="R50" s="12" t="str">
        <f>IF(structure!R50="M",1,IF(structure!R50="V","V",IF(OR(structure!R49="M",structure!R49="V"),"S","")))</f>
        <v/>
      </c>
      <c r="S50" s="12" t="str">
        <f>IF(structure!S50="M",1,IF(structure!S50="V","V",IF(OR(structure!S49="M",structure!S49="V"),"S","")))</f>
        <v/>
      </c>
      <c r="T50" s="12" t="str">
        <f>IF(structure!T50="M",1,IF(structure!T50="V","V",IF(OR(structure!T49="M",structure!T49="V"),"S","")))</f>
        <v/>
      </c>
      <c r="U50" s="12" t="str">
        <f>IF(structure!U50="M",1,IF(structure!U50="V","V",IF(OR(structure!U49="M",structure!U49="V"),"S","")))</f>
        <v/>
      </c>
      <c r="V50" s="12" t="str">
        <f>IF(structure!V50="M",1,IF(structure!V50="V","V",IF(OR(structure!V49="M",structure!V49="V"),"S","")))</f>
        <v/>
      </c>
      <c r="W50" s="12" t="str">
        <f>IF(structure!W50="M",1,IF(structure!W50="V","V",IF(OR(structure!W49="M",structure!W49="V"),"S","")))</f>
        <v/>
      </c>
      <c r="X50" s="12" t="str">
        <f>IF(structure!X50="M",1,IF(structure!X50="V","V",IF(OR(structure!X49="M",structure!X49="V"),"S","")))</f>
        <v/>
      </c>
      <c r="Y50" s="12" t="str">
        <f>IF(structure!Y50="M",1,IF(structure!Y50="V","V",IF(OR(structure!Y49="M",structure!Y49="V"),"S","")))</f>
        <v/>
      </c>
      <c r="Z50" s="12" t="str">
        <f>IF(structure!Z50="M",1,IF(structure!Z50="V","V",IF(OR(structure!Z49="M",structure!Z49="V"),"S","")))</f>
        <v/>
      </c>
      <c r="AA50" s="12" t="str">
        <f>IF(structure!AA50="M",1,IF(structure!AA50="V","V",IF(OR(structure!AA49="M",structure!AA49="V"),"S","")))</f>
        <v/>
      </c>
      <c r="AB50" s="12" t="str">
        <f>IF(structure!AB50="M",1,IF(structure!AB50="V","V",IF(OR(structure!AB49="M",structure!AB49="V"),"S","")))</f>
        <v/>
      </c>
      <c r="AC50" s="12" t="str">
        <f>IF(structure!AC50="M",1,IF(structure!AC50="V","V",IF(OR(structure!AC49="M",structure!AC49="V"),"S","")))</f>
        <v/>
      </c>
      <c r="AD50" s="12" t="str">
        <f>IF(structure!AD50="M",1,IF(structure!AD50="V","V",IF(OR(structure!AD49="M",structure!AD49="V"),"S","")))</f>
        <v/>
      </c>
      <c r="AE50" s="12" t="str">
        <f>IF(structure!AE50="M",1,IF(structure!AE50="V","V",IF(OR(structure!AE49="M",structure!AE49="V"),"S","")))</f>
        <v/>
      </c>
      <c r="AF50" s="12" t="str">
        <f>IF(structure!AF50="M",1,IF(structure!AF50="V","V",IF(OR(structure!AF49="M",structure!AF49="V"),"S","")))</f>
        <v/>
      </c>
      <c r="AG50" s="12" t="str">
        <f>IF(structure!AG50="M",1,IF(structure!AG50="V","V",IF(OR(structure!AG49="M",structure!AG49="V"),"S","")))</f>
        <v/>
      </c>
      <c r="AH50" s="12" t="str">
        <f>IF(structure!AH50="M",1,IF(structure!AH50="V","V",IF(OR(structure!AH49="M",structure!AH49="V"),"S","")))</f>
        <v/>
      </c>
      <c r="AI50" s="12" t="str">
        <f>IF(structure!AI50="M",1,IF(structure!AI50="V","V",IF(OR(structure!AI49="M",structure!AI49="V"),"S","")))</f>
        <v/>
      </c>
      <c r="AJ50" s="12" t="str">
        <f>IF(structure!AJ50="M",1,IF(structure!AJ50="V","V",IF(OR(structure!AJ49="M",structure!AJ49="V"),"S","")))</f>
        <v/>
      </c>
      <c r="AK50" s="12" t="str">
        <f>IF(structure!AK50="M",1,IF(structure!AK50="V","V",IF(OR(structure!AK49="M",structure!AK49="V"),"S","")))</f>
        <v/>
      </c>
      <c r="AL50" s="12" t="str">
        <f>IF(structure!AL50="M",1,IF(structure!AL50="V","V",IF(OR(structure!AL49="M",structure!AL49="V"),"S","")))</f>
        <v/>
      </c>
      <c r="AM50" s="12" t="str">
        <f>IF(structure!AM50="M",1,IF(structure!AM50="V","V",IF(OR(structure!AM49="M",structure!AM49="V"),"S","")))</f>
        <v/>
      </c>
      <c r="AN50" s="12" t="str">
        <f>IF(structure!AN50="M",1,IF(structure!AN50="V","V",IF(OR(structure!AN49="M",structure!AN49="V"),"S","")))</f>
        <v/>
      </c>
      <c r="AO50" s="12" t="str">
        <f>IF(structure!AO50="M",1,IF(structure!AO50="V","V",IF(OR(structure!AO49="M",structure!AO49="V"),"S","")))</f>
        <v/>
      </c>
      <c r="AP50" s="12" t="str">
        <f>IF(structure!AP50="M",1,IF(structure!AP50="V","V",IF(OR(structure!AP49="M",structure!AP49="V"),"S","")))</f>
        <v/>
      </c>
      <c r="AQ50" s="12" t="str">
        <f>IF(structure!AQ50="M",1,IF(structure!AQ50="V","V",IF(OR(structure!AQ49="M",structure!AQ49="V"),"S","")))</f>
        <v/>
      </c>
      <c r="AR50" s="12" t="str">
        <f>IF(structure!AR50="M",1,IF(structure!AR50="V","V",IF(OR(structure!AR49="M",structure!AR49="V"),"S","")))</f>
        <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35">
      <c r="B51" s="4" t="str">
        <f>IF(structure!B51="M",1,IF(structure!B51="V","V",IF(OR(structure!B50="M",structure!B50="V"),"S","")))</f>
        <v/>
      </c>
      <c r="C51" s="57" t="str">
        <f>IF(structure!C51="M",1,IF(structure!C51="V","V",IF(OR(structure!C50="M",structure!C50="V"),"S","")))</f>
        <v/>
      </c>
      <c r="D51" s="12" t="str">
        <f>IF(structure!D51="M",1,IF(structure!D51="V","V",IF(OR(structure!D50="M",structure!D50="V"),"S","")))</f>
        <v/>
      </c>
      <c r="E51" s="12" t="str">
        <f>IF(structure!E51="M",1,IF(structure!E51="V","V",IF(OR(structure!E50="M",structure!E50="V"),"S","")))</f>
        <v/>
      </c>
      <c r="F51" s="12" t="str">
        <f>IF(structure!F51="M",1,IF(structure!F51="V","V",IF(OR(structure!F50="M",structure!F50="V"),"S","")))</f>
        <v/>
      </c>
      <c r="G51" s="12" t="str">
        <f>IF(structure!G51="M",1,IF(structure!G51="V","V",IF(OR(structure!G50="M",structure!G50="V"),"S","")))</f>
        <v/>
      </c>
      <c r="H51" s="12" t="str">
        <f>IF(structure!H51="M",1,IF(structure!H51="V","V",IF(OR(structure!H50="M",structure!H50="V"),"S","")))</f>
        <v/>
      </c>
      <c r="I51" s="12" t="str">
        <f>IF(structure!I51="M",1,IF(structure!I51="V","V",IF(OR(structure!I50="M",structure!I50="V"),"S","")))</f>
        <v/>
      </c>
      <c r="J51" s="12" t="str">
        <f>IF(structure!J51="M",1,IF(structure!J51="V","V",IF(OR(structure!J50="M",structure!J50="V"),"S","")))</f>
        <v/>
      </c>
      <c r="K51" s="12" t="str">
        <f>IF(structure!K51="M",1,IF(structure!K51="V","V",IF(OR(structure!K50="M",structure!K50="V"),"S","")))</f>
        <v/>
      </c>
      <c r="L51" s="12" t="str">
        <f>IF(structure!L51="M",1,IF(structure!L51="V","V",IF(OR(structure!L50="M",structure!L50="V"),"S","")))</f>
        <v/>
      </c>
      <c r="M51" s="12" t="str">
        <f>IF(structure!M51="M",1,IF(structure!M51="V","V",IF(OR(structure!M50="M",structure!M50="V"),"S","")))</f>
        <v/>
      </c>
      <c r="N51" s="12" t="str">
        <f>IF(structure!N51="M",1,IF(structure!N51="V","V",IF(OR(structure!N50="M",structure!N50="V"),"S","")))</f>
        <v/>
      </c>
      <c r="O51" s="12" t="str">
        <f>IF(structure!O51="M",1,IF(structure!O51="V","V",IF(OR(structure!O50="M",structure!O50="V"),"S","")))</f>
        <v/>
      </c>
      <c r="P51" s="12" t="str">
        <f>IF(structure!P51="M",1,IF(structure!P51="V","V",IF(OR(structure!P50="M",structure!P50="V"),"S","")))</f>
        <v/>
      </c>
      <c r="Q51" s="12" t="str">
        <f>IF(structure!Q51="M",1,IF(structure!Q51="V","V",IF(OR(structure!Q50="M",structure!Q50="V"),"S","")))</f>
        <v/>
      </c>
      <c r="R51" s="12" t="str">
        <f>IF(structure!R51="M",1,IF(structure!R51="V","V",IF(OR(structure!R50="M",structure!R50="V"),"S","")))</f>
        <v/>
      </c>
      <c r="S51" s="12" t="str">
        <f>IF(structure!S51="M",1,IF(structure!S51="V","V",IF(OR(structure!S50="M",structure!S50="V"),"S","")))</f>
        <v/>
      </c>
      <c r="T51" s="12" t="str">
        <f>IF(structure!T51="M",1,IF(structure!T51="V","V",IF(OR(structure!T50="M",structure!T50="V"),"S","")))</f>
        <v/>
      </c>
      <c r="U51" s="12" t="str">
        <f>IF(structure!U51="M",1,IF(structure!U51="V","V",IF(OR(structure!U50="M",structure!U50="V"),"S","")))</f>
        <v/>
      </c>
      <c r="V51" s="12" t="str">
        <f>IF(structure!V51="M",1,IF(structure!V51="V","V",IF(OR(structure!V50="M",structure!V50="V"),"S","")))</f>
        <v/>
      </c>
      <c r="W51" s="12" t="str">
        <f>IF(structure!W51="M",1,IF(structure!W51="V","V",IF(OR(structure!W50="M",structure!W50="V"),"S","")))</f>
        <v/>
      </c>
      <c r="X51" s="12" t="str">
        <f>IF(structure!X51="M",1,IF(structure!X51="V","V",IF(OR(structure!X50="M",structure!X50="V"),"S","")))</f>
        <v/>
      </c>
      <c r="Y51" s="12" t="str">
        <f>IF(structure!Y51="M",1,IF(structure!Y51="V","V",IF(OR(structure!Y50="M",structure!Y50="V"),"S","")))</f>
        <v/>
      </c>
      <c r="Z51" s="12" t="str">
        <f>IF(structure!Z51="M",1,IF(structure!Z51="V","V",IF(OR(structure!Z50="M",structure!Z50="V"),"S","")))</f>
        <v/>
      </c>
      <c r="AA51" s="12" t="str">
        <f>IF(structure!AA51="M",1,IF(structure!AA51="V","V",IF(OR(structure!AA50="M",structure!AA50="V"),"S","")))</f>
        <v/>
      </c>
      <c r="AB51" s="12" t="str">
        <f>IF(structure!AB51="M",1,IF(structure!AB51="V","V",IF(OR(structure!AB50="M",structure!AB50="V"),"S","")))</f>
        <v/>
      </c>
      <c r="AC51" s="12" t="str">
        <f>IF(structure!AC51="M",1,IF(structure!AC51="V","V",IF(OR(structure!AC50="M",structure!AC50="V"),"S","")))</f>
        <v/>
      </c>
      <c r="AD51" s="12" t="str">
        <f>IF(structure!AD51="M",1,IF(structure!AD51="V","V",IF(OR(structure!AD50="M",structure!AD50="V"),"S","")))</f>
        <v/>
      </c>
      <c r="AE51" s="12" t="str">
        <f>IF(structure!AE51="M",1,IF(structure!AE51="V","V",IF(OR(structure!AE50="M",structure!AE50="V"),"S","")))</f>
        <v/>
      </c>
      <c r="AF51" s="12" t="str">
        <f>IF(structure!AF51="M",1,IF(structure!AF51="V","V",IF(OR(structure!AF50="M",structure!AF50="V"),"S","")))</f>
        <v/>
      </c>
      <c r="AG51" s="12" t="str">
        <f>IF(structure!AG51="M",1,IF(structure!AG51="V","V",IF(OR(structure!AG50="M",structure!AG50="V"),"S","")))</f>
        <v/>
      </c>
      <c r="AH51" s="12" t="str">
        <f>IF(structure!AH51="M",1,IF(structure!AH51="V","V",IF(OR(structure!AH50="M",structure!AH50="V"),"S","")))</f>
        <v/>
      </c>
      <c r="AI51" s="12" t="str">
        <f>IF(structure!AI51="M",1,IF(structure!AI51="V","V",IF(OR(structure!AI50="M",structure!AI50="V"),"S","")))</f>
        <v/>
      </c>
      <c r="AJ51" s="12" t="str">
        <f>IF(structure!AJ51="M",1,IF(structure!AJ51="V","V",IF(OR(structure!AJ50="M",structure!AJ50="V"),"S","")))</f>
        <v/>
      </c>
      <c r="AK51" s="12" t="str">
        <f>IF(structure!AK51="M",1,IF(structure!AK51="V","V",IF(OR(structure!AK50="M",structure!AK50="V"),"S","")))</f>
        <v/>
      </c>
      <c r="AL51" s="12" t="str">
        <f>IF(structure!AL51="M",1,IF(structure!AL51="V","V",IF(OR(structure!AL50="M",structure!AL50="V"),"S","")))</f>
        <v/>
      </c>
      <c r="AM51" s="12" t="str">
        <f>IF(structure!AM51="M",1,IF(structure!AM51="V","V",IF(OR(structure!AM50="M",structure!AM50="V"),"S","")))</f>
        <v/>
      </c>
      <c r="AN51" s="12" t="str">
        <f>IF(structure!AN51="M",1,IF(structure!AN51="V","V",IF(OR(structure!AN50="M",structure!AN50="V"),"S","")))</f>
        <v/>
      </c>
      <c r="AO51" s="12" t="str">
        <f>IF(structure!AO51="M",1,IF(structure!AO51="V","V",IF(OR(structure!AO50="M",structure!AO50="V"),"S","")))</f>
        <v/>
      </c>
      <c r="AP51" s="12" t="str">
        <f>IF(structure!AP51="M",1,IF(structure!AP51="V","V",IF(OR(structure!AP50="M",structure!AP50="V"),"S","")))</f>
        <v/>
      </c>
      <c r="AQ51" s="12" t="str">
        <f>IF(structure!AQ51="M",1,IF(structure!AQ51="V","V",IF(OR(structure!AQ50="M",structure!AQ50="V"),"S","")))</f>
        <v/>
      </c>
      <c r="AR51" s="12" t="str">
        <f>IF(structure!AR51="M",1,IF(structure!AR51="V","V",IF(OR(structure!AR50="M",structure!AR50="V"),"S","")))</f>
        <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4">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35"/>
    <row r="54" spans="2:143"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16" priority="27" stopIfTrue="1" operator="containsText" text="A-D">
      <formula>NOT(ISERROR(SEARCH("A-D",B4)))</formula>
    </cfRule>
    <cfRule type="containsText" dxfId="315" priority="28" operator="containsText" text="A-G">
      <formula>NOT(ISERROR(SEARCH("A-G",B4)))</formula>
    </cfRule>
  </conditionalFormatting>
  <conditionalFormatting sqref="S4:AI11 AZ4:AZ11">
    <cfRule type="containsText" dxfId="314" priority="25" operator="containsText" text="A-D">
      <formula>NOT(ISERROR(SEARCH("A-D",S4)))</formula>
    </cfRule>
    <cfRule type="containsText" dxfId="313" priority="26" operator="containsText" text="A-G">
      <formula>NOT(ISERROR(SEARCH("A-G",S4)))</formula>
    </cfRule>
  </conditionalFormatting>
  <conditionalFormatting sqref="B4:AI11 AZ4:AZ11 B30:EM52">
    <cfRule type="containsText" dxfId="312" priority="23" operator="containsText" text="A-G+A-D">
      <formula>NOT(ISERROR(SEARCH("A-G+A-D",B4)))</formula>
    </cfRule>
    <cfRule type="cellIs" dxfId="311" priority="24" operator="equal">
      <formula>1</formula>
    </cfRule>
  </conditionalFormatting>
  <conditionalFormatting sqref="B17:R24">
    <cfRule type="containsText" dxfId="310" priority="21" operator="containsText" text="A-D">
      <formula>NOT(ISERROR(SEARCH("A-D",B17)))</formula>
    </cfRule>
    <cfRule type="containsText" dxfId="309" priority="22" operator="containsText" text="A-G">
      <formula>NOT(ISERROR(SEARCH("A-G",B17)))</formula>
    </cfRule>
  </conditionalFormatting>
  <conditionalFormatting sqref="S17:AI24 AZ17:AZ24">
    <cfRule type="containsText" dxfId="308" priority="19" operator="containsText" text="A-D">
      <formula>NOT(ISERROR(SEARCH("A-D",S17)))</formula>
    </cfRule>
    <cfRule type="containsText" dxfId="307" priority="20" operator="containsText" text="A-G">
      <formula>NOT(ISERROR(SEARCH("A-G",S17)))</formula>
    </cfRule>
  </conditionalFormatting>
  <conditionalFormatting sqref="B17:AI24 AZ17:AZ24">
    <cfRule type="containsText" dxfId="306" priority="17" operator="containsText" text="A-G+A-D">
      <formula>NOT(ISERROR(SEARCH("A-G+A-D",B17)))</formula>
    </cfRule>
    <cfRule type="cellIs" dxfId="305" priority="18" stopIfTrue="1" operator="equal">
      <formula>1</formula>
    </cfRule>
  </conditionalFormatting>
  <conditionalFormatting sqref="AJ4:AY11">
    <cfRule type="containsText" dxfId="304" priority="15" operator="containsText" text="A-D">
      <formula>NOT(ISERROR(SEARCH("A-D",AJ4)))</formula>
    </cfRule>
    <cfRule type="containsText" dxfId="303" priority="16" operator="containsText" text="A-G">
      <formula>NOT(ISERROR(SEARCH("A-G",AJ4)))</formula>
    </cfRule>
  </conditionalFormatting>
  <conditionalFormatting sqref="AJ4:AY11">
    <cfRule type="containsText" dxfId="302" priority="13" operator="containsText" text="A-G+A-D">
      <formula>NOT(ISERROR(SEARCH("A-G+A-D",AJ4)))</formula>
    </cfRule>
    <cfRule type="cellIs" dxfId="301" priority="14" stopIfTrue="1" operator="equal">
      <formula>1</formula>
    </cfRule>
  </conditionalFormatting>
  <conditionalFormatting sqref="AJ17:AY24">
    <cfRule type="containsText" dxfId="300" priority="11" operator="containsText" text="A-D">
      <formula>NOT(ISERROR(SEARCH("A-D",AJ17)))</formula>
    </cfRule>
    <cfRule type="containsText" dxfId="299" priority="12" operator="containsText" text="A-G">
      <formula>NOT(ISERROR(SEARCH("A-G",AJ17)))</formula>
    </cfRule>
  </conditionalFormatting>
  <conditionalFormatting sqref="AJ17:AY24">
    <cfRule type="containsText" dxfId="298" priority="9" operator="containsText" text="A-G+A-D">
      <formula>NOT(ISERROR(SEARCH("A-G+A-D",AJ17)))</formula>
    </cfRule>
    <cfRule type="cellIs" dxfId="297" priority="10" stopIfTrue="1" operator="equal">
      <formula>1</formula>
    </cfRule>
  </conditionalFormatting>
  <conditionalFormatting sqref="BA4:BP11">
    <cfRule type="containsText" dxfId="296" priority="7" operator="containsText" text="A-D">
      <formula>NOT(ISERROR(SEARCH("A-D",BA4)))</formula>
    </cfRule>
    <cfRule type="containsText" dxfId="295" priority="8" operator="containsText" text="A-G">
      <formula>NOT(ISERROR(SEARCH("A-G",BA4)))</formula>
    </cfRule>
  </conditionalFormatting>
  <conditionalFormatting sqref="BA4:BP11">
    <cfRule type="containsText" dxfId="294" priority="5" operator="containsText" text="A-G+A-D">
      <formula>NOT(ISERROR(SEARCH("A-G+A-D",BA4)))</formula>
    </cfRule>
    <cfRule type="cellIs" dxfId="293" priority="6" stopIfTrue="1" operator="equal">
      <formula>1</formula>
    </cfRule>
  </conditionalFormatting>
  <conditionalFormatting sqref="BA17:BP24">
    <cfRule type="containsText" dxfId="292" priority="3" operator="containsText" text="A-D">
      <formula>NOT(ISERROR(SEARCH("A-D",BA17)))</formula>
    </cfRule>
    <cfRule type="containsText" dxfId="291" priority="4" operator="containsText" text="A-G">
      <formula>NOT(ISERROR(SEARCH("A-G",BA17)))</formula>
    </cfRule>
  </conditionalFormatting>
  <conditionalFormatting sqref="BA17:BP24">
    <cfRule type="containsText" dxfId="290" priority="1" operator="containsText" text="A-G+A-D">
      <formula>NOT(ISERROR(SEARCH("A-G+A-D",BA17)))</formula>
    </cfRule>
    <cfRule type="cellIs" dxfId="289" priority="2" stopIfTrue="1" operator="equal">
      <formula>1</formula>
    </cfRule>
  </conditionalFormatting>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dimension ref="A1:DE54"/>
  <sheetViews>
    <sheetView zoomScale="70" zoomScaleNormal="70" workbookViewId="0">
      <selection activeCell="CA12" sqref="CA12"/>
    </sheetView>
  </sheetViews>
  <sheetFormatPr baseColWidth="10" defaultColWidth="9.1796875" defaultRowHeight="15" customHeight="1" x14ac:dyDescent="0.35"/>
  <cols>
    <col min="1" max="109" width="3.1796875" customWidth="1"/>
  </cols>
  <sheetData>
    <row r="1" spans="1:68" ht="21" customHeight="1" x14ac:dyDescent="0.35">
      <c r="B1" t="s">
        <v>48</v>
      </c>
    </row>
    <row r="2" spans="1:68"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J2" s="357" t="s">
        <v>12</v>
      </c>
      <c r="AK2" s="357"/>
      <c r="AL2" s="357"/>
      <c r="AM2" s="357"/>
      <c r="AN2" s="357"/>
      <c r="AO2" s="357"/>
      <c r="AP2" s="357"/>
      <c r="AQ2" s="357"/>
      <c r="AR2" s="357"/>
      <c r="AS2" s="357"/>
      <c r="AT2" s="357"/>
      <c r="AU2" s="357"/>
      <c r="AV2" s="357"/>
      <c r="AW2" s="357"/>
      <c r="AX2" s="357"/>
      <c r="AY2" s="357"/>
      <c r="BA2" s="357" t="s">
        <v>13</v>
      </c>
      <c r="BB2" s="357"/>
      <c r="BC2" s="357"/>
      <c r="BD2" s="357"/>
      <c r="BE2" s="357"/>
      <c r="BF2" s="357"/>
      <c r="BG2" s="357"/>
      <c r="BH2" s="357"/>
      <c r="BI2" s="357"/>
      <c r="BJ2" s="357"/>
      <c r="BK2" s="357"/>
      <c r="BL2" s="357"/>
      <c r="BM2" s="357"/>
      <c r="BN2" s="357"/>
      <c r="BO2" s="357"/>
      <c r="BP2" s="357"/>
    </row>
    <row r="3" spans="1:68" ht="21" customHeight="1" thickBot="1" x14ac:dyDescent="0.4">
      <c r="A3" s="11"/>
      <c r="B3" s="61"/>
      <c r="C3" s="158"/>
      <c r="D3" s="158"/>
      <c r="E3" s="158"/>
      <c r="F3" s="158"/>
      <c r="G3" s="158"/>
      <c r="H3" s="158"/>
      <c r="I3" s="158"/>
      <c r="J3" s="158"/>
      <c r="K3" s="158"/>
      <c r="L3" s="158"/>
      <c r="M3" s="158"/>
      <c r="N3" s="158"/>
      <c r="O3" s="158"/>
      <c r="P3" s="158"/>
      <c r="Q3" s="61"/>
      <c r="S3" s="61"/>
      <c r="T3" s="158"/>
      <c r="U3" s="158"/>
      <c r="V3" s="158"/>
      <c r="W3" s="158"/>
      <c r="X3" s="158"/>
      <c r="Y3" s="158"/>
      <c r="Z3" s="158"/>
      <c r="AA3" s="158"/>
      <c r="AB3" s="158"/>
      <c r="AC3" s="158"/>
      <c r="AD3" s="158"/>
      <c r="AE3" s="158"/>
      <c r="AF3" s="158"/>
      <c r="AG3" s="158"/>
      <c r="AH3" s="61"/>
      <c r="AJ3" s="61"/>
      <c r="AK3" s="158"/>
      <c r="AL3" s="158"/>
      <c r="AM3" s="158"/>
      <c r="AN3" s="158"/>
      <c r="AO3" s="158"/>
      <c r="AP3" s="158"/>
      <c r="AQ3" s="158"/>
      <c r="AR3" s="158"/>
      <c r="AS3" s="158"/>
      <c r="AT3" s="158"/>
      <c r="AU3" s="158"/>
      <c r="AV3" s="158"/>
      <c r="AW3" s="158"/>
      <c r="AX3" s="158"/>
      <c r="AY3" s="61"/>
      <c r="BA3" s="61"/>
      <c r="BB3" s="158"/>
      <c r="BC3" s="158"/>
      <c r="BD3" s="158"/>
      <c r="BE3" s="158"/>
      <c r="BF3" s="158"/>
      <c r="BG3" s="158"/>
      <c r="BH3" s="158"/>
      <c r="BI3" s="158"/>
      <c r="BJ3" s="158"/>
      <c r="BK3" s="158"/>
      <c r="BL3" s="158"/>
      <c r="BM3" s="158"/>
      <c r="BN3" s="158"/>
      <c r="BO3" s="158"/>
      <c r="BP3" s="61"/>
    </row>
    <row r="4" spans="1:68" ht="21" customHeight="1" thickBot="1" x14ac:dyDescent="0.4">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3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3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
      </c>
      <c r="H6" s="51" t="str">
        <f>IF(pattes!H6="P-F-S","B-F-S",IF(AND(pattes!H6="P-F-D",'positionnement modules'!H6&lt;&gt;"B",'positionnement modules'!I6&lt;&gt;"B"),"B-F-D",IF(AND('positionnement modules'!H6="B",'positionnement modules'!I6="B"),"B-F-D",IF(AND(pattes!H6="P-F-D",OR('positionnement modules'!H6="B",'positionnement modules'!I6="B")),"spe",""))))</f>
        <v/>
      </c>
      <c r="I6" s="51" t="str">
        <f>IF(pattes!I6="P-F-S","B-F-S",IF(AND(pattes!I6="P-F-D",'positionnement modules'!I6&lt;&gt;"B",'positionnement modules'!J6&lt;&gt;"B"),"B-F-D",IF(AND('positionnement modules'!I6="B",'positionnement modules'!J6="B"),"B-F-D",IF(AND(pattes!I6="P-F-D",OR('positionnement modules'!I6="B",'positionnement modules'!J6="B")),"spe",""))))</f>
        <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
      </c>
      <c r="X6" s="51" t="str">
        <f>IF(pattes!X6="P-F-S","B-F-S",IF(AND(pattes!X6="P-F-D",'positionnement modules'!X6&lt;&gt;"B",'positionnement modules'!Y6&lt;&gt;"B"),"B-F-D",IF(AND('positionnement modules'!X6="B",'positionnement modules'!Y6="B"),"B-F-D",IF(AND(pattes!X6="P-F-D",OR('positionnement modules'!X6="B",'positionnement modules'!Y6="B")),"spe",""))))</f>
        <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
      </c>
      <c r="BC6" s="51" t="str">
        <f>IF(pattes!BC6="P-F-S","B-F-S",IF(AND(pattes!BC6="P-F-D",'positionnement modules'!BC6&lt;&gt;"B",'positionnement modules'!BD6&lt;&gt;"B"),"B-F-D",IF(AND('positionnement modules'!BC6="B",'positionnement modules'!BD6="B"),"B-F-D",IF(AND(pattes!BC6="P-F-D",OR('positionnement modules'!BC6="B",'positionnement modules'!BD6="B")),"spe",""))))</f>
        <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3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
      </c>
      <c r="X7" s="51" t="str">
        <f>IF(pattes!X7="P-F-S","B-F-S",IF(AND(pattes!X7="P-F-D",'positionnement modules'!X7&lt;&gt;"B",'positionnement modules'!Y7&lt;&gt;"B"),"B-F-D",IF(AND('positionnement modules'!X7="B",'positionnement modules'!Y7="B"),"B-F-D",IF(AND(pattes!X7="P-F-D",OR('positionnement modules'!X7="B",'positionnement modules'!Y7="B")),"spe",""))))</f>
        <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
      </c>
      <c r="AL7" s="51" t="str">
        <f>IF(pattes!AL7="P-F-S","B-F-S",IF(AND(pattes!AL7="P-F-D",'positionnement modules'!AL7&lt;&gt;"B",'positionnement modules'!AM7&lt;&gt;"B"),"B-F-D",IF(AND('positionnement modules'!AL7="B",'positionnement modules'!AM7="B"),"B-F-D",IF(AND(pattes!AL7="P-F-D",OR('positionnement modules'!AL7="B",'positionnement modules'!AM7="B")),"spe",""))))</f>
        <v/>
      </c>
      <c r="AM7" s="51" t="str">
        <f>IF(pattes!AM7="P-F-S","B-F-S",IF(AND(pattes!AM7="P-F-D",'positionnement modules'!AM7&lt;&gt;"B",'positionnement modules'!AN7&lt;&gt;"B"),"B-F-D",IF(AND('positionnement modules'!AM7="B",'positionnement modules'!AN7="B"),"B-F-D",IF(AND(pattes!AM7="P-F-D",OR('positionnement modules'!AM7="B",'positionnement modules'!AN7="B")),"spe",""))))</f>
        <v/>
      </c>
      <c r="AN7" s="51" t="str">
        <f>IF(pattes!AN7="P-F-S","B-F-S",IF(AND(pattes!AN7="P-F-D",'positionnement modules'!AN7&lt;&gt;"B",'positionnement modules'!AO7&lt;&gt;"B"),"B-F-D",IF(AND('positionnement modules'!AN7="B",'positionnement modules'!AO7="B"),"B-F-D",IF(AND(pattes!AN7="P-F-D",OR('positionnement modules'!AN7="B",'positionnement modules'!AO7="B")),"spe",""))))</f>
        <v/>
      </c>
      <c r="AO7" s="51" t="str">
        <f>IF(pattes!AO7="P-F-S","B-F-S",IF(AND(pattes!AO7="P-F-D",'positionnement modules'!AO7&lt;&gt;"B",'positionnement modules'!AP7&lt;&gt;"B"),"B-F-D",IF(AND('positionnement modules'!AO7="B",'positionnement modules'!AP7="B"),"B-F-D",IF(AND(pattes!AO7="P-F-D",OR('positionnement modules'!AO7="B",'positionnement modules'!AP7="B")),"spe",""))))</f>
        <v/>
      </c>
      <c r="AP7" s="51" t="str">
        <f>IF(pattes!AP7="P-F-S","B-F-S",IF(AND(pattes!AP7="P-F-D",'positionnement modules'!AP7&lt;&gt;"B",'positionnement modules'!AQ7&lt;&gt;"B"),"B-F-D",IF(AND('positionnement modules'!AP7="B",'positionnement modules'!AQ7="B"),"B-F-D",IF(AND(pattes!AP7="P-F-D",OR('positionnement modules'!AP7="B",'positionnement modules'!AQ7="B")),"spe",""))))</f>
        <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
      </c>
      <c r="BC7" s="51" t="str">
        <f>IF(pattes!BC7="P-F-S","B-F-S",IF(AND(pattes!BC7="P-F-D",'positionnement modules'!BC7&lt;&gt;"B",'positionnement modules'!BD7&lt;&gt;"B"),"B-F-D",IF(AND('positionnement modules'!BC7="B",'positionnement modules'!BD7="B"),"B-F-D",IF(AND(pattes!BC7="P-F-D",OR('positionnement modules'!BC7="B",'positionnement modules'!BD7="B")),"spe",""))))</f>
        <v/>
      </c>
      <c r="BD7" s="51" t="str">
        <f>IF(pattes!BD7="P-F-S","B-F-S",IF(AND(pattes!BD7="P-F-D",'positionnement modules'!BD7&lt;&gt;"B",'positionnement modules'!BE7&lt;&gt;"B"),"B-F-D",IF(AND('positionnement modules'!BD7="B",'positionnement modules'!BE7="B"),"B-F-D",IF(AND(pattes!BD7="P-F-D",OR('positionnement modules'!BD7="B",'positionnement modules'!BE7="B")),"spe",""))))</f>
        <v/>
      </c>
      <c r="BE7" s="51" t="str">
        <f>IF(pattes!BE7="P-F-S","B-F-S",IF(AND(pattes!BE7="P-F-D",'positionnement modules'!BE7&lt;&gt;"B",'positionnement modules'!BF7&lt;&gt;"B"),"B-F-D",IF(AND('positionnement modules'!BE7="B",'positionnement modules'!BF7="B"),"B-F-D",IF(AND(pattes!BE7="P-F-D",OR('positionnement modules'!BE7="B",'positionnement modules'!BF7="B")),"spe",""))))</f>
        <v/>
      </c>
      <c r="BF7" s="51" t="str">
        <f>IF(pattes!BF7="P-F-S","B-F-S",IF(AND(pattes!BF7="P-F-D",'positionnement modules'!BF7&lt;&gt;"B",'positionnement modules'!BG7&lt;&gt;"B"),"B-F-D",IF(AND('positionnement modules'!BF7="B",'positionnement modules'!BG7="B"),"B-F-D",IF(AND(pattes!BF7="P-F-D",OR('positionnement modules'!BF7="B",'positionnement modules'!BG7="B")),"spe",""))))</f>
        <v/>
      </c>
      <c r="BG7" s="51" t="str">
        <f>IF(pattes!BG7="P-F-S","B-F-S",IF(AND(pattes!BG7="P-F-D",'positionnement modules'!BG7&lt;&gt;"B",'positionnement modules'!BH7&lt;&gt;"B"),"B-F-D",IF(AND('positionnement modules'!BG7="B",'positionnement modules'!BH7="B"),"B-F-D",IF(AND(pattes!BG7="P-F-D",OR('positionnement modules'!BG7="B",'positionnement modules'!BH7="B")),"spe",""))))</f>
        <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3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
      </c>
      <c r="AL8" s="51" t="str">
        <f>IF(pattes!AL8="P-F-S","B-F-S",IF(AND(pattes!AL8="P-F-D",'positionnement modules'!AL8&lt;&gt;"B",'positionnement modules'!AM8&lt;&gt;"B"),"B-F-D",IF(AND('positionnement modules'!AL8="B",'positionnement modules'!AM8="B"),"B-F-D",IF(AND(pattes!AL8="P-F-D",OR('positionnement modules'!AL8="B",'positionnement modules'!AM8="B")),"spe",""))))</f>
        <v/>
      </c>
      <c r="AM8" s="51" t="str">
        <f>IF(pattes!AM8="P-F-S","B-F-S",IF(AND(pattes!AM8="P-F-D",'positionnement modules'!AM8&lt;&gt;"B",'positionnement modules'!AN8&lt;&gt;"B"),"B-F-D",IF(AND('positionnement modules'!AM8="B",'positionnement modules'!AN8="B"),"B-F-D",IF(AND(pattes!AM8="P-F-D",OR('positionnement modules'!AM8="B",'positionnement modules'!AN8="B")),"spe",""))))</f>
        <v/>
      </c>
      <c r="AN8" s="51" t="str">
        <f>IF(pattes!AN8="P-F-S","B-F-S",IF(AND(pattes!AN8="P-F-D",'positionnement modules'!AN8&lt;&gt;"B",'positionnement modules'!AO8&lt;&gt;"B"),"B-F-D",IF(AND('positionnement modules'!AN8="B",'positionnement modules'!AO8="B"),"B-F-D",IF(AND(pattes!AN8="P-F-D",OR('positionnement modules'!AN8="B",'positionnement modules'!AO8="B")),"spe",""))))</f>
        <v/>
      </c>
      <c r="AO8" s="51" t="str">
        <f>IF(pattes!AO8="P-F-S","B-F-S",IF(AND(pattes!AO8="P-F-D",'positionnement modules'!AO8&lt;&gt;"B",'positionnement modules'!AP8&lt;&gt;"B"),"B-F-D",IF(AND('positionnement modules'!AO8="B",'positionnement modules'!AP8="B"),"B-F-D",IF(AND(pattes!AO8="P-F-D",OR('positionnement modules'!AO8="B",'positionnement modules'!AP8="B")),"spe",""))))</f>
        <v/>
      </c>
      <c r="AP8" s="51" t="str">
        <f>IF(pattes!AP8="P-F-S","B-F-S",IF(AND(pattes!AP8="P-F-D",'positionnement modules'!AP8&lt;&gt;"B",'positionnement modules'!AQ8&lt;&gt;"B"),"B-F-D",IF(AND('positionnement modules'!AP8="B",'positionnement modules'!AQ8="B"),"B-F-D",IF(AND(pattes!AP8="P-F-D",OR('positionnement modules'!AP8="B",'positionnement modules'!AQ8="B")),"spe",""))))</f>
        <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
      </c>
      <c r="BC8" s="51" t="str">
        <f>IF(pattes!BC8="P-F-S","B-F-S",IF(AND(pattes!BC8="P-F-D",'positionnement modules'!BC8&lt;&gt;"B",'positionnement modules'!BD8&lt;&gt;"B"),"B-F-D",IF(AND('positionnement modules'!BC8="B",'positionnement modules'!BD8="B"),"B-F-D",IF(AND(pattes!BC8="P-F-D",OR('positionnement modules'!BC8="B",'positionnement modules'!BD8="B")),"spe",""))))</f>
        <v/>
      </c>
      <c r="BD8" s="51" t="str">
        <f>IF(pattes!BD8="P-F-S","B-F-S",IF(AND(pattes!BD8="P-F-D",'positionnement modules'!BD8&lt;&gt;"B",'positionnement modules'!BE8&lt;&gt;"B"),"B-F-D",IF(AND('positionnement modules'!BD8="B",'positionnement modules'!BE8="B"),"B-F-D",IF(AND(pattes!BD8="P-F-D",OR('positionnement modules'!BD8="B",'positionnement modules'!BE8="B")),"spe",""))))</f>
        <v/>
      </c>
      <c r="BE8" s="51" t="str">
        <f>IF(pattes!BE8="P-F-S","B-F-S",IF(AND(pattes!BE8="P-F-D",'positionnement modules'!BE8&lt;&gt;"B",'positionnement modules'!BF8&lt;&gt;"B"),"B-F-D",IF(AND('positionnement modules'!BE8="B",'positionnement modules'!BF8="B"),"B-F-D",IF(AND(pattes!BE8="P-F-D",OR('positionnement modules'!BE8="B",'positionnement modules'!BF8="B")),"spe",""))))</f>
        <v/>
      </c>
      <c r="BF8" s="51" t="str">
        <f>IF(pattes!BF8="P-F-S","B-F-S",IF(AND(pattes!BF8="P-F-D",'positionnement modules'!BF8&lt;&gt;"B",'positionnement modules'!BG8&lt;&gt;"B"),"B-F-D",IF(AND('positionnement modules'!BF8="B",'positionnement modules'!BG8="B"),"B-F-D",IF(AND(pattes!BF8="P-F-D",OR('positionnement modules'!BF8="B",'positionnement modules'!BG8="B")),"spe",""))))</f>
        <v/>
      </c>
      <c r="BG8" s="51" t="str">
        <f>IF(pattes!BG8="P-F-S","B-F-S",IF(AND(pattes!BG8="P-F-D",'positionnement modules'!BG8&lt;&gt;"B",'positionnement modules'!BH8&lt;&gt;"B"),"B-F-D",IF(AND('positionnement modules'!BG8="B",'positionnement modules'!BH8="B"),"B-F-D",IF(AND(pattes!BG8="P-F-D",OR('positionnement modules'!BG8="B",'positionnement modules'!BH8="B")),"spe",""))))</f>
        <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3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4">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4">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35">
      <c r="A12" s="11"/>
    </row>
    <row r="13" spans="1:68" ht="21" customHeight="1" x14ac:dyDescent="0.35"/>
    <row r="14" spans="1:68" ht="21" customHeight="1" x14ac:dyDescent="0.35"/>
    <row r="15" spans="1:68" ht="21" customHeight="1" x14ac:dyDescent="0.35">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J15" s="357" t="s">
        <v>16</v>
      </c>
      <c r="AK15" s="357"/>
      <c r="AL15" s="357"/>
      <c r="AM15" s="357"/>
      <c r="AN15" s="357"/>
      <c r="AO15" s="357"/>
      <c r="AP15" s="357"/>
      <c r="AQ15" s="357"/>
      <c r="AR15" s="357"/>
      <c r="AS15" s="357"/>
      <c r="AT15" s="357"/>
      <c r="AU15" s="357"/>
      <c r="AV15" s="357"/>
      <c r="AW15" s="357"/>
      <c r="AX15" s="357"/>
      <c r="AY15" s="357"/>
      <c r="BA15" s="357" t="s">
        <v>35</v>
      </c>
      <c r="BB15" s="357"/>
      <c r="BC15" s="357"/>
      <c r="BD15" s="357"/>
      <c r="BE15" s="357"/>
      <c r="BF15" s="357"/>
      <c r="BG15" s="357"/>
      <c r="BH15" s="357"/>
      <c r="BI15" s="357"/>
      <c r="BJ15" s="357"/>
      <c r="BK15" s="357"/>
      <c r="BL15" s="357"/>
      <c r="BM15" s="357"/>
      <c r="BN15" s="357"/>
      <c r="BO15" s="357"/>
      <c r="BP15" s="357"/>
    </row>
    <row r="16" spans="1:68" ht="21" customHeight="1" thickBot="1" x14ac:dyDescent="0.4">
      <c r="B16" s="61"/>
      <c r="C16" s="158"/>
      <c r="D16" s="158"/>
      <c r="E16" s="158"/>
      <c r="F16" s="158"/>
      <c r="G16" s="158"/>
      <c r="H16" s="158"/>
      <c r="I16" s="158"/>
      <c r="J16" s="158"/>
      <c r="K16" s="158"/>
      <c r="L16" s="158"/>
      <c r="M16" s="158"/>
      <c r="N16" s="158"/>
      <c r="O16" s="158"/>
      <c r="P16" s="158"/>
      <c r="Q16" s="61"/>
      <c r="S16" s="61"/>
      <c r="T16" s="158"/>
      <c r="U16" s="158"/>
      <c r="V16" s="158"/>
      <c r="W16" s="158"/>
      <c r="X16" s="158"/>
      <c r="Y16" s="158"/>
      <c r="Z16" s="158"/>
      <c r="AA16" s="158"/>
      <c r="AB16" s="158"/>
      <c r="AC16" s="158"/>
      <c r="AD16" s="158"/>
      <c r="AE16" s="158"/>
      <c r="AF16" s="158"/>
      <c r="AG16" s="158"/>
      <c r="AH16" s="61"/>
      <c r="AJ16" s="61"/>
      <c r="AK16" s="158"/>
      <c r="AL16" s="158"/>
      <c r="AM16" s="158"/>
      <c r="AN16" s="158"/>
      <c r="AO16" s="158"/>
      <c r="AP16" s="158"/>
      <c r="AQ16" s="158"/>
      <c r="AR16" s="158"/>
      <c r="AS16" s="158"/>
      <c r="AT16" s="158"/>
      <c r="AU16" s="158"/>
      <c r="AV16" s="158"/>
      <c r="AW16" s="158"/>
      <c r="AX16" s="158"/>
      <c r="AY16" s="61"/>
      <c r="BA16" s="61"/>
      <c r="BB16" s="158"/>
      <c r="BC16" s="158"/>
      <c r="BD16" s="158"/>
      <c r="BE16" s="158"/>
      <c r="BF16" s="158"/>
      <c r="BG16" s="158"/>
      <c r="BH16" s="158"/>
      <c r="BI16" s="158"/>
      <c r="BJ16" s="158"/>
      <c r="BK16" s="158"/>
      <c r="BL16" s="158"/>
      <c r="BM16" s="158"/>
      <c r="BN16" s="158"/>
      <c r="BO16" s="158"/>
      <c r="BP16" s="61"/>
    </row>
    <row r="17" spans="2:109" ht="21" customHeight="1" thickBot="1" x14ac:dyDescent="0.4">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3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3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
      </c>
      <c r="E19" s="51" t="str">
        <f>IF(pattes!E19="P-F-S","B-F-S",IF(AND(pattes!E19="P-F-D",'positionnement modules'!E19&lt;&gt;"B",'positionnement modules'!F19&lt;&gt;"B"),"B-F-D",IF(AND('positionnement modules'!E19="B",'positionnement modules'!F19="B"),"B-F-D",IF(AND(pattes!E19="P-F-D",OR('positionnement modules'!E19="B",'positionnement modules'!F19="B")),"spe",""))))</f>
        <v/>
      </c>
      <c r="F19" s="51" t="str">
        <f>IF(pattes!F19="P-F-S","B-F-S",IF(AND(pattes!F19="P-F-D",'positionnement modules'!F19&lt;&gt;"B",'positionnement modules'!G19&lt;&gt;"B"),"B-F-D",IF(AND('positionnement modules'!F19="B",'positionnement modules'!G19="B"),"B-F-D",IF(AND(pattes!F19="P-F-D",OR('positionnement modules'!F19="B",'positionnement modules'!G19="B")),"spe",""))))</f>
        <v/>
      </c>
      <c r="G19" s="51" t="str">
        <f>IF(pattes!G19="P-F-S","B-F-S",IF(AND(pattes!G19="P-F-D",'positionnement modules'!G19&lt;&gt;"B",'positionnement modules'!H19&lt;&gt;"B"),"B-F-D",IF(AND('positionnement modules'!G19="B",'positionnement modules'!H19="B"),"B-F-D",IF(AND(pattes!G19="P-F-D",OR('positionnement modules'!G19="B",'positionnement modules'!H19="B")),"spe",""))))</f>
        <v/>
      </c>
      <c r="H19" s="51" t="str">
        <f>IF(pattes!H19="P-F-S","B-F-S",IF(AND(pattes!H19="P-F-D",'positionnement modules'!H19&lt;&gt;"B",'positionnement modules'!I19&lt;&gt;"B"),"B-F-D",IF(AND('positionnement modules'!H19="B",'positionnement modules'!I19="B"),"B-F-D",IF(AND(pattes!H19="P-F-D",OR('positionnement modules'!H19="B",'positionnement modules'!I19="B")),"spe",""))))</f>
        <v/>
      </c>
      <c r="I19" s="51" t="str">
        <f>IF(pattes!I19="P-F-S","B-F-S",IF(AND(pattes!I19="P-F-D",'positionnement modules'!I19&lt;&gt;"B",'positionnement modules'!J19&lt;&gt;"B"),"B-F-D",IF(AND('positionnement modules'!I19="B",'positionnement modules'!J19="B"),"B-F-D",IF(AND(pattes!I19="P-F-D",OR('positionnement modules'!I19="B",'positionnement modules'!J19="B")),"spe",""))))</f>
        <v/>
      </c>
      <c r="J19" s="51" t="str">
        <f>IF(pattes!J19="P-F-S","B-F-S",IF(AND(pattes!J19="P-F-D",'positionnement modules'!J19&lt;&gt;"B",'positionnement modules'!K19&lt;&gt;"B"),"B-F-D",IF(AND('positionnement modules'!J19="B",'positionnement modules'!K19="B"),"B-F-D",IF(AND(pattes!J19="P-F-D",OR('positionnement modules'!J19="B",'positionnement modules'!K19="B")),"spe",""))))</f>
        <v/>
      </c>
      <c r="K19" s="51" t="str">
        <f>IF(pattes!K19="P-F-S","B-F-S",IF(AND(pattes!K19="P-F-D",'positionnement modules'!K19&lt;&gt;"B",'positionnement modules'!L19&lt;&gt;"B"),"B-F-D",IF(AND('positionnement modules'!K19="B",'positionnement modules'!L19="B"),"B-F-D",IF(AND(pattes!K19="P-F-D",OR('positionnement modules'!K19="B",'positionnement modules'!L19="B")),"spe",""))))</f>
        <v/>
      </c>
      <c r="L19" s="51" t="str">
        <f>IF(pattes!L19="P-F-S","B-F-S",IF(AND(pattes!L19="P-F-D",'positionnement modules'!L19&lt;&gt;"B",'positionnement modules'!M19&lt;&gt;"B"),"B-F-D",IF(AND('positionnement modules'!L19="B",'positionnement modules'!M19="B"),"B-F-D",IF(AND(pattes!L19="P-F-D",OR('positionnement modules'!L19="B",'positionnement modules'!M19="B")),"spe",""))))</f>
        <v/>
      </c>
      <c r="M19" s="51" t="str">
        <f>IF(pattes!M19="P-F-S","B-F-S",IF(AND(pattes!M19="P-F-D",'positionnement modules'!M19&lt;&gt;"B",'positionnement modules'!N19&lt;&gt;"B"),"B-F-D",IF(AND('positionnement modules'!M19="B",'positionnement modules'!N19="B"),"B-F-D",IF(AND(pattes!M19="P-F-D",OR('positionnement modules'!M19="B",'positionnement modules'!N19="B")),"spe",""))))</f>
        <v/>
      </c>
      <c r="N19" s="51" t="str">
        <f>IF(pattes!N19="P-F-S","B-F-S",IF(AND(pattes!N19="P-F-D",'positionnement modules'!N19&lt;&gt;"B",'positionnement modules'!O19&lt;&gt;"B"),"B-F-D",IF(AND('positionnement modules'!N19="B",'positionnement modules'!O19="B"),"B-F-D",IF(AND(pattes!N19="P-F-D",OR('positionnement modules'!N19="B",'positionnement modules'!O19="B")),"spe",""))))</f>
        <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
      </c>
      <c r="V19" s="51" t="str">
        <f>IF(pattes!V19="P-F-S","B-F-S",IF(AND(pattes!V19="P-F-D",'positionnement modules'!V19&lt;&gt;"B",'positionnement modules'!W19&lt;&gt;"B"),"B-F-D",IF(AND('positionnement modules'!V19="B",'positionnement modules'!W19="B"),"B-F-D",IF(AND(pattes!V19="P-F-D",OR('positionnement modules'!V19="B",'positionnement modules'!W19="B")),"spe",""))))</f>
        <v/>
      </c>
      <c r="W19" s="51" t="str">
        <f>IF(pattes!W19="P-F-S","B-F-S",IF(AND(pattes!W19="P-F-D",'positionnement modules'!W19&lt;&gt;"B",'positionnement modules'!X19&lt;&gt;"B"),"B-F-D",IF(AND('positionnement modules'!W19="B",'positionnement modules'!X19="B"),"B-F-D",IF(AND(pattes!W19="P-F-D",OR('positionnement modules'!W19="B",'positionnement modules'!X19="B")),"spe",""))))</f>
        <v/>
      </c>
      <c r="X19" s="51" t="str">
        <f>IF(pattes!X19="P-F-S","B-F-S",IF(AND(pattes!X19="P-F-D",'positionnement modules'!X19&lt;&gt;"B",'positionnement modules'!Y19&lt;&gt;"B"),"B-F-D",IF(AND('positionnement modules'!X19="B",'positionnement modules'!Y19="B"),"B-F-D",IF(AND(pattes!X19="P-F-D",OR('positionnement modules'!X19="B",'positionnement modules'!Y19="B")),"spe",""))))</f>
        <v/>
      </c>
      <c r="Y19" s="51" t="str">
        <f>IF(pattes!Y19="P-F-S","B-F-S",IF(AND(pattes!Y19="P-F-D",'positionnement modules'!Y19&lt;&gt;"B",'positionnement modules'!Z19&lt;&gt;"B"),"B-F-D",IF(AND('positionnement modules'!Y19="B",'positionnement modules'!Z19="B"),"B-F-D",IF(AND(pattes!Y19="P-F-D",OR('positionnement modules'!Y19="B",'positionnement modules'!Z19="B")),"spe",""))))</f>
        <v/>
      </c>
      <c r="Z19" s="51" t="str">
        <f>IF(pattes!Z19="P-F-S","B-F-S",IF(AND(pattes!Z19="P-F-D",'positionnement modules'!Z19&lt;&gt;"B",'positionnement modules'!AA19&lt;&gt;"B"),"B-F-D",IF(AND('positionnement modules'!Z19="B",'positionnement modules'!AA19="B"),"B-F-D",IF(AND(pattes!Z19="P-F-D",OR('positionnement modules'!Z19="B",'positionnement modules'!AA19="B")),"spe",""))))</f>
        <v/>
      </c>
      <c r="AA19" s="51" t="str">
        <f>IF(pattes!AA19="P-F-S","B-F-S",IF(AND(pattes!AA19="P-F-D",'positionnement modules'!AA19&lt;&gt;"B",'positionnement modules'!AB19&lt;&gt;"B"),"B-F-D",IF(AND('positionnement modules'!AA19="B",'positionnement modules'!AB19="B"),"B-F-D",IF(AND(pattes!AA19="P-F-D",OR('positionnement modules'!AA19="B",'positionnement modules'!AB19="B")),"spe",""))))</f>
        <v/>
      </c>
      <c r="AB19" s="51" t="str">
        <f>IF(pattes!AB19="P-F-S","B-F-S",IF(AND(pattes!AB19="P-F-D",'positionnement modules'!AB19&lt;&gt;"B",'positionnement modules'!AC19&lt;&gt;"B"),"B-F-D",IF(AND('positionnement modules'!AB19="B",'positionnement modules'!AC19="B"),"B-F-D",IF(AND(pattes!AB19="P-F-D",OR('positionnement modules'!AB19="B",'positionnement modules'!AC19="B")),"spe",""))))</f>
        <v/>
      </c>
      <c r="AC19" s="51" t="str">
        <f>IF(pattes!AC19="P-F-S","B-F-S",IF(AND(pattes!AC19="P-F-D",'positionnement modules'!AC19&lt;&gt;"B",'positionnement modules'!AD19&lt;&gt;"B"),"B-F-D",IF(AND('positionnement modules'!AC19="B",'positionnement modules'!AD19="B"),"B-F-D",IF(AND(pattes!AC19="P-F-D",OR('positionnement modules'!AC19="B",'positionnement modules'!AD19="B")),"spe",""))))</f>
        <v/>
      </c>
      <c r="AD19" s="51" t="str">
        <f>IF(pattes!AD19="P-F-S","B-F-S",IF(AND(pattes!AD19="P-F-D",'positionnement modules'!AD19&lt;&gt;"B",'positionnement modules'!AE19&lt;&gt;"B"),"B-F-D",IF(AND('positionnement modules'!AD19="B",'positionnement modules'!AE19="B"),"B-F-D",IF(AND(pattes!AD19="P-F-D",OR('positionnement modules'!AD19="B",'positionnement modules'!AE19="B")),"spe",""))))</f>
        <v/>
      </c>
      <c r="AE19" s="51" t="str">
        <f>IF(pattes!AE19="P-F-S","B-F-S",IF(AND(pattes!AE19="P-F-D",'positionnement modules'!AE19&lt;&gt;"B",'positionnement modules'!AF19&lt;&gt;"B"),"B-F-D",IF(AND('positionnement modules'!AE19="B",'positionnement modules'!AF19="B"),"B-F-D",IF(AND(pattes!AE19="P-F-D",OR('positionnement modules'!AE19="B",'positionnement modules'!AF19="B")),"spe",""))))</f>
        <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
      </c>
      <c r="AM19" s="51" t="str">
        <f>IF(pattes!AM19="P-F-S","B-F-S",IF(AND(pattes!AM19="P-F-D",'positionnement modules'!AM19&lt;&gt;"B",'positionnement modules'!AN19&lt;&gt;"B"),"B-F-D",IF(AND('positionnement modules'!AM19="B",'positionnement modules'!AN19="B"),"B-F-D",IF(AND(pattes!AM19="P-F-D",OR('positionnement modules'!AM19="B",'positionnement modules'!AN19="B")),"spe",""))))</f>
        <v/>
      </c>
      <c r="AN19" s="51" t="str">
        <f>IF(pattes!AN19="P-F-S","B-F-S",IF(AND(pattes!AN19="P-F-D",'positionnement modules'!AN19&lt;&gt;"B",'positionnement modules'!AO19&lt;&gt;"B"),"B-F-D",IF(AND('positionnement modules'!AN19="B",'positionnement modules'!AO19="B"),"B-F-D",IF(AND(pattes!AN19="P-F-D",OR('positionnement modules'!AN19="B",'positionnement modules'!AO19="B")),"spe",""))))</f>
        <v/>
      </c>
      <c r="AO19" s="51" t="str">
        <f>IF(pattes!AO19="P-F-S","B-F-S",IF(AND(pattes!AO19="P-F-D",'positionnement modules'!AO19&lt;&gt;"B",'positionnement modules'!AP19&lt;&gt;"B"),"B-F-D",IF(AND('positionnement modules'!AO19="B",'positionnement modules'!AP19="B"),"B-F-D",IF(AND(pattes!AO19="P-F-D",OR('positionnement modules'!AO19="B",'positionnement modules'!AP19="B")),"spe",""))))</f>
        <v/>
      </c>
      <c r="AP19" s="51" t="str">
        <f>IF(pattes!AP19="P-F-S","B-F-S",IF(AND(pattes!AP19="P-F-D",'positionnement modules'!AP19&lt;&gt;"B",'positionnement modules'!AQ19&lt;&gt;"B"),"B-F-D",IF(AND('positionnement modules'!AP19="B",'positionnement modules'!AQ19="B"),"B-F-D",IF(AND(pattes!AP19="P-F-D",OR('positionnement modules'!AP19="B",'positionnement modules'!AQ19="B")),"spe",""))))</f>
        <v/>
      </c>
      <c r="AQ19" s="51" t="str">
        <f>IF(pattes!AQ19="P-F-S","B-F-S",IF(AND(pattes!AQ19="P-F-D",'positionnement modules'!AQ19&lt;&gt;"B",'positionnement modules'!AR19&lt;&gt;"B"),"B-F-D",IF(AND('positionnement modules'!AQ19="B",'positionnement modules'!AR19="B"),"B-F-D",IF(AND(pattes!AQ19="P-F-D",OR('positionnement modules'!AQ19="B",'positionnement modules'!AR19="B")),"spe",""))))</f>
        <v/>
      </c>
      <c r="AR19" s="51" t="str">
        <f>IF(pattes!AR19="P-F-S","B-F-S",IF(AND(pattes!AR19="P-F-D",'positionnement modules'!AR19&lt;&gt;"B",'positionnement modules'!AS19&lt;&gt;"B"),"B-F-D",IF(AND('positionnement modules'!AR19="B",'positionnement modules'!AS19="B"),"B-F-D",IF(AND(pattes!AR19="P-F-D",OR('positionnement modules'!AR19="B",'positionnement modules'!AS19="B")),"spe",""))))</f>
        <v/>
      </c>
      <c r="AS19" s="51" t="str">
        <f>IF(pattes!AS19="P-F-S","B-F-S",IF(AND(pattes!AS19="P-F-D",'positionnement modules'!AS19&lt;&gt;"B",'positionnement modules'!AT19&lt;&gt;"B"),"B-F-D",IF(AND('positionnement modules'!AS19="B",'positionnement modules'!AT19="B"),"B-F-D",IF(AND(pattes!AS19="P-F-D",OR('positionnement modules'!AS19="B",'positionnement modules'!AT19="B")),"spe",""))))</f>
        <v/>
      </c>
      <c r="AT19" s="51" t="str">
        <f>IF(pattes!AT19="P-F-S","B-F-S",IF(AND(pattes!AT19="P-F-D",'positionnement modules'!AT19&lt;&gt;"B",'positionnement modules'!AU19&lt;&gt;"B"),"B-F-D",IF(AND('positionnement modules'!AT19="B",'positionnement modules'!AU19="B"),"B-F-D",IF(AND(pattes!AT19="P-F-D",OR('positionnement modules'!AT19="B",'positionnement modules'!AU19="B")),"spe",""))))</f>
        <v/>
      </c>
      <c r="AU19" s="51" t="str">
        <f>IF(pattes!AU19="P-F-S","B-F-S",IF(AND(pattes!AU19="P-F-D",'positionnement modules'!AU19&lt;&gt;"B",'positionnement modules'!AV19&lt;&gt;"B"),"B-F-D",IF(AND('positionnement modules'!AU19="B",'positionnement modules'!AV19="B"),"B-F-D",IF(AND(pattes!AU19="P-F-D",OR('positionnement modules'!AU19="B",'positionnement modules'!AV19="B")),"spe",""))))</f>
        <v/>
      </c>
      <c r="AV19" s="51" t="str">
        <f>IF(pattes!AV19="P-F-S","B-F-S",IF(AND(pattes!AV19="P-F-D",'positionnement modules'!AV19&lt;&gt;"B",'positionnement modules'!AW19&lt;&gt;"B"),"B-F-D",IF(AND('positionnement modules'!AV19="B",'positionnement modules'!AW19="B"),"B-F-D",IF(AND(pattes!AV19="P-F-D",OR('positionnement modules'!AV19="B",'positionnement modules'!AW19="B")),"spe",""))))</f>
        <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
      </c>
      <c r="BC19" s="51" t="str">
        <f>IF(pattes!BC19="P-F-S","B-F-S",IF(AND(pattes!BC19="P-F-D",'positionnement modules'!BC19&lt;&gt;"B",'positionnement modules'!BD19&lt;&gt;"B"),"B-F-D",IF(AND('positionnement modules'!BC19="B",'positionnement modules'!BD19="B"),"B-F-D",IF(AND(pattes!BC19="P-F-D",OR('positionnement modules'!BC19="B",'positionnement modules'!BD19="B")),"spe",""))))</f>
        <v/>
      </c>
      <c r="BD19" s="51" t="str">
        <f>IF(pattes!BD19="P-F-S","B-F-S",IF(AND(pattes!BD19="P-F-D",'positionnement modules'!BD19&lt;&gt;"B",'positionnement modules'!BE19&lt;&gt;"B"),"B-F-D",IF(AND('positionnement modules'!BD19="B",'positionnement modules'!BE19="B"),"B-F-D",IF(AND(pattes!BD19="P-F-D",OR('positionnement modules'!BD19="B",'positionnement modules'!BE19="B")),"spe",""))))</f>
        <v/>
      </c>
      <c r="BE19" s="51" t="str">
        <f>IF(pattes!BE19="P-F-S","B-F-S",IF(AND(pattes!BE19="P-F-D",'positionnement modules'!BE19&lt;&gt;"B",'positionnement modules'!BF19&lt;&gt;"B"),"B-F-D",IF(AND('positionnement modules'!BE19="B",'positionnement modules'!BF19="B"),"B-F-D",IF(AND(pattes!BE19="P-F-D",OR('positionnement modules'!BE19="B",'positionnement modules'!BF19="B")),"spe",""))))</f>
        <v/>
      </c>
      <c r="BF19" s="51" t="str">
        <f>IF(pattes!BF19="P-F-S","B-F-S",IF(AND(pattes!BF19="P-F-D",'positionnement modules'!BF19&lt;&gt;"B",'positionnement modules'!BG19&lt;&gt;"B"),"B-F-D",IF(AND('positionnement modules'!BF19="B",'positionnement modules'!BG19="B"),"B-F-D",IF(AND(pattes!BF19="P-F-D",OR('positionnement modules'!BF19="B",'positionnement modules'!BG19="B")),"spe",""))))</f>
        <v/>
      </c>
      <c r="BG19" s="51" t="str">
        <f>IF(pattes!BG19="P-F-S","B-F-S",IF(AND(pattes!BG19="P-F-D",'positionnement modules'!BG19&lt;&gt;"B",'positionnement modules'!BH19&lt;&gt;"B"),"B-F-D",IF(AND('positionnement modules'!BG19="B",'positionnement modules'!BH19="B"),"B-F-D",IF(AND(pattes!BG19="P-F-D",OR('positionnement modules'!BG19="B",'positionnement modules'!BH19="B")),"spe",""))))</f>
        <v/>
      </c>
      <c r="BH19" s="51" t="str">
        <f>IF(pattes!BH19="P-F-S","B-F-S",IF(AND(pattes!BH19="P-F-D",'positionnement modules'!BH19&lt;&gt;"B",'positionnement modules'!BI19&lt;&gt;"B"),"B-F-D",IF(AND('positionnement modules'!BH19="B",'positionnement modules'!BI19="B"),"B-F-D",IF(AND(pattes!BH19="P-F-D",OR('positionnement modules'!BH19="B",'positionnement modules'!BI19="B")),"spe",""))))</f>
        <v/>
      </c>
      <c r="BI19" s="51" t="str">
        <f>IF(pattes!BI19="P-F-S","B-F-S",IF(AND(pattes!BI19="P-F-D",'positionnement modules'!BI19&lt;&gt;"B",'positionnement modules'!BJ19&lt;&gt;"B"),"B-F-D",IF(AND('positionnement modules'!BI19="B",'positionnement modules'!BJ19="B"),"B-F-D",IF(AND(pattes!BI19="P-F-D",OR('positionnement modules'!BI19="B",'positionnement modules'!BJ19="B")),"spe",""))))</f>
        <v/>
      </c>
      <c r="BJ19" s="51" t="str">
        <f>IF(pattes!BJ19="P-F-S","B-F-S",IF(AND(pattes!BJ19="P-F-D",'positionnement modules'!BJ19&lt;&gt;"B",'positionnement modules'!BK19&lt;&gt;"B"),"B-F-D",IF(AND('positionnement modules'!BJ19="B",'positionnement modules'!BK19="B"),"B-F-D",IF(AND(pattes!BJ19="P-F-D",OR('positionnement modules'!BJ19="B",'positionnement modules'!BK19="B")),"spe",""))))</f>
        <v/>
      </c>
      <c r="BK19" s="51" t="str">
        <f>IF(pattes!BK19="P-F-S","B-F-S",IF(AND(pattes!BK19="P-F-D",'positionnement modules'!BK19&lt;&gt;"B",'positionnement modules'!BL19&lt;&gt;"B"),"B-F-D",IF(AND('positionnement modules'!BK19="B",'positionnement modules'!BL19="B"),"B-F-D",IF(AND(pattes!BK19="P-F-D",OR('positionnement modules'!BK19="B",'positionnement modules'!BL19="B")),"spe",""))))</f>
        <v/>
      </c>
      <c r="BL19" s="51" t="str">
        <f>IF(pattes!BL19="P-F-S","B-F-S",IF(AND(pattes!BL19="P-F-D",'positionnement modules'!BL19&lt;&gt;"B",'positionnement modules'!BM19&lt;&gt;"B"),"B-F-D",IF(AND('positionnement modules'!BL19="B",'positionnement modules'!BM19="B"),"B-F-D",IF(AND(pattes!BL19="P-F-D",OR('positionnement modules'!BL19="B",'positionnement modules'!BM19="B")),"spe",""))))</f>
        <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3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
      </c>
      <c r="E20" s="51" t="str">
        <f>IF(pattes!E20="P-F-S","B-F-S",IF(AND(pattes!E20="P-F-D",'positionnement modules'!E20&lt;&gt;"B",'positionnement modules'!F20&lt;&gt;"B"),"B-F-D",IF(AND('positionnement modules'!E20="B",'positionnement modules'!F20="B"),"B-F-D",IF(AND(pattes!E20="P-F-D",OR('positionnement modules'!E20="B",'positionnement modules'!F20="B")),"spe",""))))</f>
        <v/>
      </c>
      <c r="F20" s="51" t="str">
        <f>IF(pattes!F20="P-F-S","B-F-S",IF(AND(pattes!F20="P-F-D",'positionnement modules'!F20&lt;&gt;"B",'positionnement modules'!G20&lt;&gt;"B"),"B-F-D",IF(AND('positionnement modules'!F20="B",'positionnement modules'!G20="B"),"B-F-D",IF(AND(pattes!F20="P-F-D",OR('positionnement modules'!F20="B",'positionnement modules'!G20="B")),"spe",""))))</f>
        <v/>
      </c>
      <c r="G20" s="51" t="str">
        <f>IF(pattes!G20="P-F-S","B-F-S",IF(AND(pattes!G20="P-F-D",'positionnement modules'!G20&lt;&gt;"B",'positionnement modules'!H20&lt;&gt;"B"),"B-F-D",IF(AND('positionnement modules'!G20="B",'positionnement modules'!H20="B"),"B-F-D",IF(AND(pattes!G20="P-F-D",OR('positionnement modules'!G20="B",'positionnement modules'!H20="B")),"spe",""))))</f>
        <v/>
      </c>
      <c r="H20" s="51" t="str">
        <f>IF(pattes!H20="P-F-S","B-F-S",IF(AND(pattes!H20="P-F-D",'positionnement modules'!H20&lt;&gt;"B",'positionnement modules'!I20&lt;&gt;"B"),"B-F-D",IF(AND('positionnement modules'!H20="B",'positionnement modules'!I20="B"),"B-F-D",IF(AND(pattes!H20="P-F-D",OR('positionnement modules'!H20="B",'positionnement modules'!I20="B")),"spe",""))))</f>
        <v/>
      </c>
      <c r="I20" s="51" t="str">
        <f>IF(pattes!I20="P-F-S","B-F-S",IF(AND(pattes!I20="P-F-D",'positionnement modules'!I20&lt;&gt;"B",'positionnement modules'!J20&lt;&gt;"B"),"B-F-D",IF(AND('positionnement modules'!I20="B",'positionnement modules'!J20="B"),"B-F-D",IF(AND(pattes!I20="P-F-D",OR('positionnement modules'!I20="B",'positionnement modules'!J20="B")),"spe",""))))</f>
        <v/>
      </c>
      <c r="J20" s="51" t="str">
        <f>IF(pattes!J20="P-F-S","B-F-S",IF(AND(pattes!J20="P-F-D",'positionnement modules'!J20&lt;&gt;"B",'positionnement modules'!K20&lt;&gt;"B"),"B-F-D",IF(AND('positionnement modules'!J20="B",'positionnement modules'!K20="B"),"B-F-D",IF(AND(pattes!J20="P-F-D",OR('positionnement modules'!J20="B",'positionnement modules'!K20="B")),"spe",""))))</f>
        <v/>
      </c>
      <c r="K20" s="51" t="str">
        <f>IF(pattes!K20="P-F-S","B-F-S",IF(AND(pattes!K20="P-F-D",'positionnement modules'!K20&lt;&gt;"B",'positionnement modules'!L20&lt;&gt;"B"),"B-F-D",IF(AND('positionnement modules'!K20="B",'positionnement modules'!L20="B"),"B-F-D",IF(AND(pattes!K20="P-F-D",OR('positionnement modules'!K20="B",'positionnement modules'!L20="B")),"spe",""))))</f>
        <v/>
      </c>
      <c r="L20" s="51" t="str">
        <f>IF(pattes!L20="P-F-S","B-F-S",IF(AND(pattes!L20="P-F-D",'positionnement modules'!L20&lt;&gt;"B",'positionnement modules'!M20&lt;&gt;"B"),"B-F-D",IF(AND('positionnement modules'!L20="B",'positionnement modules'!M20="B"),"B-F-D",IF(AND(pattes!L20="P-F-D",OR('positionnement modules'!L20="B",'positionnement modules'!M20="B")),"spe",""))))</f>
        <v/>
      </c>
      <c r="M20" s="51" t="str">
        <f>IF(pattes!M20="P-F-S","B-F-S",IF(AND(pattes!M20="P-F-D",'positionnement modules'!M20&lt;&gt;"B",'positionnement modules'!N20&lt;&gt;"B"),"B-F-D",IF(AND('positionnement modules'!M20="B",'positionnement modules'!N20="B"),"B-F-D",IF(AND(pattes!M20="P-F-D",OR('positionnement modules'!M20="B",'positionnement modules'!N20="B")),"spe",""))))</f>
        <v/>
      </c>
      <c r="N20" s="51" t="str">
        <f>IF(pattes!N20="P-F-S","B-F-S",IF(AND(pattes!N20="P-F-D",'positionnement modules'!N20&lt;&gt;"B",'positionnement modules'!O20&lt;&gt;"B"),"B-F-D",IF(AND('positionnement modules'!N20="B",'positionnement modules'!O20="B"),"B-F-D",IF(AND(pattes!N20="P-F-D",OR('positionnement modules'!N20="B",'positionnement modules'!O20="B")),"spe",""))))</f>
        <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
      </c>
      <c r="V20" s="51" t="str">
        <f>IF(pattes!V20="P-F-S","B-F-S",IF(AND(pattes!V20="P-F-D",'positionnement modules'!V20&lt;&gt;"B",'positionnement modules'!W20&lt;&gt;"B"),"B-F-D",IF(AND('positionnement modules'!V20="B",'positionnement modules'!W20="B"),"B-F-D",IF(AND(pattes!V20="P-F-D",OR('positionnement modules'!V20="B",'positionnement modules'!W20="B")),"spe",""))))</f>
        <v/>
      </c>
      <c r="W20" s="51" t="str">
        <f>IF(pattes!W20="P-F-S","B-F-S",IF(AND(pattes!W20="P-F-D",'positionnement modules'!W20&lt;&gt;"B",'positionnement modules'!X20&lt;&gt;"B"),"B-F-D",IF(AND('positionnement modules'!W20="B",'positionnement modules'!X20="B"),"B-F-D",IF(AND(pattes!W20="P-F-D",OR('positionnement modules'!W20="B",'positionnement modules'!X20="B")),"spe",""))))</f>
        <v/>
      </c>
      <c r="X20" s="51" t="str">
        <f>IF(pattes!X20="P-F-S","B-F-S",IF(AND(pattes!X20="P-F-D",'positionnement modules'!X20&lt;&gt;"B",'positionnement modules'!Y20&lt;&gt;"B"),"B-F-D",IF(AND('positionnement modules'!X20="B",'positionnement modules'!Y20="B"),"B-F-D",IF(AND(pattes!X20="P-F-D",OR('positionnement modules'!X20="B",'positionnement modules'!Y20="B")),"spe",""))))</f>
        <v/>
      </c>
      <c r="Y20" s="51" t="str">
        <f>IF(pattes!Y20="P-F-S","B-F-S",IF(AND(pattes!Y20="P-F-D",'positionnement modules'!Y20&lt;&gt;"B",'positionnement modules'!Z20&lt;&gt;"B"),"B-F-D",IF(AND('positionnement modules'!Y20="B",'positionnement modules'!Z20="B"),"B-F-D",IF(AND(pattes!Y20="P-F-D",OR('positionnement modules'!Y20="B",'positionnement modules'!Z20="B")),"spe",""))))</f>
        <v/>
      </c>
      <c r="Z20" s="51" t="str">
        <f>IF(pattes!Z20="P-F-S","B-F-S",IF(AND(pattes!Z20="P-F-D",'positionnement modules'!Z20&lt;&gt;"B",'positionnement modules'!AA20&lt;&gt;"B"),"B-F-D",IF(AND('positionnement modules'!Z20="B",'positionnement modules'!AA20="B"),"B-F-D",IF(AND(pattes!Z20="P-F-D",OR('positionnement modules'!Z20="B",'positionnement modules'!AA20="B")),"spe",""))))</f>
        <v/>
      </c>
      <c r="AA20" s="51" t="str">
        <f>IF(pattes!AA20="P-F-S","B-F-S",IF(AND(pattes!AA20="P-F-D",'positionnement modules'!AA20&lt;&gt;"B",'positionnement modules'!AB20&lt;&gt;"B"),"B-F-D",IF(AND('positionnement modules'!AA20="B",'positionnement modules'!AB20="B"),"B-F-D",IF(AND(pattes!AA20="P-F-D",OR('positionnement modules'!AA20="B",'positionnement modules'!AB20="B")),"spe",""))))</f>
        <v/>
      </c>
      <c r="AB20" s="51" t="str">
        <f>IF(pattes!AB20="P-F-S","B-F-S",IF(AND(pattes!AB20="P-F-D",'positionnement modules'!AB20&lt;&gt;"B",'positionnement modules'!AC20&lt;&gt;"B"),"B-F-D",IF(AND('positionnement modules'!AB20="B",'positionnement modules'!AC20="B"),"B-F-D",IF(AND(pattes!AB20="P-F-D",OR('positionnement modules'!AB20="B",'positionnement modules'!AC20="B")),"spe",""))))</f>
        <v/>
      </c>
      <c r="AC20" s="51" t="str">
        <f>IF(pattes!AC20="P-F-S","B-F-S",IF(AND(pattes!AC20="P-F-D",'positionnement modules'!AC20&lt;&gt;"B",'positionnement modules'!AD20&lt;&gt;"B"),"B-F-D",IF(AND('positionnement modules'!AC20="B",'positionnement modules'!AD20="B"),"B-F-D",IF(AND(pattes!AC20="P-F-D",OR('positionnement modules'!AC20="B",'positionnement modules'!AD20="B")),"spe",""))))</f>
        <v/>
      </c>
      <c r="AD20" s="51" t="str">
        <f>IF(pattes!AD20="P-F-S","B-F-S",IF(AND(pattes!AD20="P-F-D",'positionnement modules'!AD20&lt;&gt;"B",'positionnement modules'!AE20&lt;&gt;"B"),"B-F-D",IF(AND('positionnement modules'!AD20="B",'positionnement modules'!AE20="B"),"B-F-D",IF(AND(pattes!AD20="P-F-D",OR('positionnement modules'!AD20="B",'positionnement modules'!AE20="B")),"spe",""))))</f>
        <v/>
      </c>
      <c r="AE20" s="51" t="str">
        <f>IF(pattes!AE20="P-F-S","B-F-S",IF(AND(pattes!AE20="P-F-D",'positionnement modules'!AE20&lt;&gt;"B",'positionnement modules'!AF20&lt;&gt;"B"),"B-F-D",IF(AND('positionnement modules'!AE20="B",'positionnement modules'!AF20="B"),"B-F-D",IF(AND(pattes!AE20="P-F-D",OR('positionnement modules'!AE20="B",'positionnement modules'!AF20="B")),"spe",""))))</f>
        <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
      </c>
      <c r="AM20" s="51" t="str">
        <f>IF(pattes!AM20="P-F-S","B-F-S",IF(AND(pattes!AM20="P-F-D",'positionnement modules'!AM20&lt;&gt;"B",'positionnement modules'!AN20&lt;&gt;"B"),"B-F-D",IF(AND('positionnement modules'!AM20="B",'positionnement modules'!AN20="B"),"B-F-D",IF(AND(pattes!AM20="P-F-D",OR('positionnement modules'!AM20="B",'positionnement modules'!AN20="B")),"spe",""))))</f>
        <v/>
      </c>
      <c r="AN20" s="51" t="str">
        <f>IF(pattes!AN20="P-F-S","B-F-S",IF(AND(pattes!AN20="P-F-D",'positionnement modules'!AN20&lt;&gt;"B",'positionnement modules'!AO20&lt;&gt;"B"),"B-F-D",IF(AND('positionnement modules'!AN20="B",'positionnement modules'!AO20="B"),"B-F-D",IF(AND(pattes!AN20="P-F-D",OR('positionnement modules'!AN20="B",'positionnement modules'!AO20="B")),"spe",""))))</f>
        <v/>
      </c>
      <c r="AO20" s="51" t="str">
        <f>IF(pattes!AO20="P-F-S","B-F-S",IF(AND(pattes!AO20="P-F-D",'positionnement modules'!AO20&lt;&gt;"B",'positionnement modules'!AP20&lt;&gt;"B"),"B-F-D",IF(AND('positionnement modules'!AO20="B",'positionnement modules'!AP20="B"),"B-F-D",IF(AND(pattes!AO20="P-F-D",OR('positionnement modules'!AO20="B",'positionnement modules'!AP20="B")),"spe",""))))</f>
        <v/>
      </c>
      <c r="AP20" s="51" t="str">
        <f>IF(pattes!AP20="P-F-S","B-F-S",IF(AND(pattes!AP20="P-F-D",'positionnement modules'!AP20&lt;&gt;"B",'positionnement modules'!AQ20&lt;&gt;"B"),"B-F-D",IF(AND('positionnement modules'!AP20="B",'positionnement modules'!AQ20="B"),"B-F-D",IF(AND(pattes!AP20="P-F-D",OR('positionnement modules'!AP20="B",'positionnement modules'!AQ20="B")),"spe",""))))</f>
        <v/>
      </c>
      <c r="AQ20" s="51" t="str">
        <f>IF(pattes!AQ20="P-F-S","B-F-S",IF(AND(pattes!AQ20="P-F-D",'positionnement modules'!AQ20&lt;&gt;"B",'positionnement modules'!AR20&lt;&gt;"B"),"B-F-D",IF(AND('positionnement modules'!AQ20="B",'positionnement modules'!AR20="B"),"B-F-D",IF(AND(pattes!AQ20="P-F-D",OR('positionnement modules'!AQ20="B",'positionnement modules'!AR20="B")),"spe",""))))</f>
        <v/>
      </c>
      <c r="AR20" s="51" t="str">
        <f>IF(pattes!AR20="P-F-S","B-F-S",IF(AND(pattes!AR20="P-F-D",'positionnement modules'!AR20&lt;&gt;"B",'positionnement modules'!AS20&lt;&gt;"B"),"B-F-D",IF(AND('positionnement modules'!AR20="B",'positionnement modules'!AS20="B"),"B-F-D",IF(AND(pattes!AR20="P-F-D",OR('positionnement modules'!AR20="B",'positionnement modules'!AS20="B")),"spe",""))))</f>
        <v/>
      </c>
      <c r="AS20" s="51" t="str">
        <f>IF(pattes!AS20="P-F-S","B-F-S",IF(AND(pattes!AS20="P-F-D",'positionnement modules'!AS20&lt;&gt;"B",'positionnement modules'!AT20&lt;&gt;"B"),"B-F-D",IF(AND('positionnement modules'!AS20="B",'positionnement modules'!AT20="B"),"B-F-D",IF(AND(pattes!AS20="P-F-D",OR('positionnement modules'!AS20="B",'positionnement modules'!AT20="B")),"spe",""))))</f>
        <v/>
      </c>
      <c r="AT20" s="51" t="str">
        <f>IF(pattes!AT20="P-F-S","B-F-S",IF(AND(pattes!AT20="P-F-D",'positionnement modules'!AT20&lt;&gt;"B",'positionnement modules'!AU20&lt;&gt;"B"),"B-F-D",IF(AND('positionnement modules'!AT20="B",'positionnement modules'!AU20="B"),"B-F-D",IF(AND(pattes!AT20="P-F-D",OR('positionnement modules'!AT20="B",'positionnement modules'!AU20="B")),"spe",""))))</f>
        <v/>
      </c>
      <c r="AU20" s="51" t="str">
        <f>IF(pattes!AU20="P-F-S","B-F-S",IF(AND(pattes!AU20="P-F-D",'positionnement modules'!AU20&lt;&gt;"B",'positionnement modules'!AV20&lt;&gt;"B"),"B-F-D",IF(AND('positionnement modules'!AU20="B",'positionnement modules'!AV20="B"),"B-F-D",IF(AND(pattes!AU20="P-F-D",OR('positionnement modules'!AU20="B",'positionnement modules'!AV20="B")),"spe",""))))</f>
        <v/>
      </c>
      <c r="AV20" s="51" t="str">
        <f>IF(pattes!AV20="P-F-S","B-F-S",IF(AND(pattes!AV20="P-F-D",'positionnement modules'!AV20&lt;&gt;"B",'positionnement modules'!AW20&lt;&gt;"B"),"B-F-D",IF(AND('positionnement modules'!AV20="B",'positionnement modules'!AW20="B"),"B-F-D",IF(AND(pattes!AV20="P-F-D",OR('positionnement modules'!AV20="B",'positionnement modules'!AW20="B")),"spe",""))))</f>
        <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
      </c>
      <c r="BC20" s="51" t="str">
        <f>IF(pattes!BC20="P-F-S","B-F-S",IF(AND(pattes!BC20="P-F-D",'positionnement modules'!BC20&lt;&gt;"B",'positionnement modules'!BD20&lt;&gt;"B"),"B-F-D",IF(AND('positionnement modules'!BC20="B",'positionnement modules'!BD20="B"),"B-F-D",IF(AND(pattes!BC20="P-F-D",OR('positionnement modules'!BC20="B",'positionnement modules'!BD20="B")),"spe",""))))</f>
        <v/>
      </c>
      <c r="BD20" s="51" t="str">
        <f>IF(pattes!BD20="P-F-S","B-F-S",IF(AND(pattes!BD20="P-F-D",'positionnement modules'!BD20&lt;&gt;"B",'positionnement modules'!BE20&lt;&gt;"B"),"B-F-D",IF(AND('positionnement modules'!BD20="B",'positionnement modules'!BE20="B"),"B-F-D",IF(AND(pattes!BD20="P-F-D",OR('positionnement modules'!BD20="B",'positionnement modules'!BE20="B")),"spe",""))))</f>
        <v/>
      </c>
      <c r="BE20" s="51" t="str">
        <f>IF(pattes!BE20="P-F-S","B-F-S",IF(AND(pattes!BE20="P-F-D",'positionnement modules'!BE20&lt;&gt;"B",'positionnement modules'!BF20&lt;&gt;"B"),"B-F-D",IF(AND('positionnement modules'!BE20="B",'positionnement modules'!BF20="B"),"B-F-D",IF(AND(pattes!BE20="P-F-D",OR('positionnement modules'!BE20="B",'positionnement modules'!BF20="B")),"spe",""))))</f>
        <v/>
      </c>
      <c r="BF20" s="51" t="str">
        <f>IF(pattes!BF20="P-F-S","B-F-S",IF(AND(pattes!BF20="P-F-D",'positionnement modules'!BF20&lt;&gt;"B",'positionnement modules'!BG20&lt;&gt;"B"),"B-F-D",IF(AND('positionnement modules'!BF20="B",'positionnement modules'!BG20="B"),"B-F-D",IF(AND(pattes!BF20="P-F-D",OR('positionnement modules'!BF20="B",'positionnement modules'!BG20="B")),"spe",""))))</f>
        <v/>
      </c>
      <c r="BG20" s="51" t="str">
        <f>IF(pattes!BG20="P-F-S","B-F-S",IF(AND(pattes!BG20="P-F-D",'positionnement modules'!BG20&lt;&gt;"B",'positionnement modules'!BH20&lt;&gt;"B"),"B-F-D",IF(AND('positionnement modules'!BG20="B",'positionnement modules'!BH20="B"),"B-F-D",IF(AND(pattes!BG20="P-F-D",OR('positionnement modules'!BG20="B",'positionnement modules'!BH20="B")),"spe",""))))</f>
        <v/>
      </c>
      <c r="BH20" s="51" t="str">
        <f>IF(pattes!BH20="P-F-S","B-F-S",IF(AND(pattes!BH20="P-F-D",'positionnement modules'!BH20&lt;&gt;"B",'positionnement modules'!BI20&lt;&gt;"B"),"B-F-D",IF(AND('positionnement modules'!BH20="B",'positionnement modules'!BI20="B"),"B-F-D",IF(AND(pattes!BH20="P-F-D",OR('positionnement modules'!BH20="B",'positionnement modules'!BI20="B")),"spe",""))))</f>
        <v/>
      </c>
      <c r="BI20" s="51" t="str">
        <f>IF(pattes!BI20="P-F-S","B-F-S",IF(AND(pattes!BI20="P-F-D",'positionnement modules'!BI20&lt;&gt;"B",'positionnement modules'!BJ20&lt;&gt;"B"),"B-F-D",IF(AND('positionnement modules'!BI20="B",'positionnement modules'!BJ20="B"),"B-F-D",IF(AND(pattes!BI20="P-F-D",OR('positionnement modules'!BI20="B",'positionnement modules'!BJ20="B")),"spe",""))))</f>
        <v/>
      </c>
      <c r="BJ20" s="51" t="str">
        <f>IF(pattes!BJ20="P-F-S","B-F-S",IF(AND(pattes!BJ20="P-F-D",'positionnement modules'!BJ20&lt;&gt;"B",'positionnement modules'!BK20&lt;&gt;"B"),"B-F-D",IF(AND('positionnement modules'!BJ20="B",'positionnement modules'!BK20="B"),"B-F-D",IF(AND(pattes!BJ20="P-F-D",OR('positionnement modules'!BJ20="B",'positionnement modules'!BK20="B")),"spe",""))))</f>
        <v/>
      </c>
      <c r="BK20" s="51" t="str">
        <f>IF(pattes!BK20="P-F-S","B-F-S",IF(AND(pattes!BK20="P-F-D",'positionnement modules'!BK20&lt;&gt;"B",'positionnement modules'!BL20&lt;&gt;"B"),"B-F-D",IF(AND('positionnement modules'!BK20="B",'positionnement modules'!BL20="B"),"B-F-D",IF(AND(pattes!BK20="P-F-D",OR('positionnement modules'!BK20="B",'positionnement modules'!BL20="B")),"spe",""))))</f>
        <v/>
      </c>
      <c r="BL20" s="51" t="str">
        <f>IF(pattes!BL20="P-F-S","B-F-S",IF(AND(pattes!BL20="P-F-D",'positionnement modules'!BL20&lt;&gt;"B",'positionnement modules'!BM20&lt;&gt;"B"),"B-F-D",IF(AND('positionnement modules'!BL20="B",'positionnement modules'!BM20="B"),"B-F-D",IF(AND(pattes!BL20="P-F-D",OR('positionnement modules'!BL20="B",'positionnement modules'!BM20="B")),"spe",""))))</f>
        <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3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
      </c>
      <c r="E21" s="51" t="str">
        <f>IF(pattes!E21="P-F-S","B-F-S",IF(AND(pattes!E21="P-F-D",'positionnement modules'!E21&lt;&gt;"B",'positionnement modules'!F21&lt;&gt;"B"),"B-F-D",IF(AND('positionnement modules'!E21="B",'positionnement modules'!F21="B"),"B-F-D",IF(AND(pattes!E21="P-F-D",OR('positionnement modules'!E21="B",'positionnement modules'!F21="B")),"spe",""))))</f>
        <v/>
      </c>
      <c r="F21" s="51" t="str">
        <f>IF(pattes!F21="P-F-S","B-F-S",IF(AND(pattes!F21="P-F-D",'positionnement modules'!F21&lt;&gt;"B",'positionnement modules'!G21&lt;&gt;"B"),"B-F-D",IF(AND('positionnement modules'!F21="B",'positionnement modules'!G21="B"),"B-F-D",IF(AND(pattes!F21="P-F-D",OR('positionnement modules'!F21="B",'positionnement modules'!G21="B")),"spe",""))))</f>
        <v/>
      </c>
      <c r="G21" s="51" t="str">
        <f>IF(pattes!G21="P-F-S","B-F-S",IF(AND(pattes!G21="P-F-D",'positionnement modules'!G21&lt;&gt;"B",'positionnement modules'!H21&lt;&gt;"B"),"B-F-D",IF(AND('positionnement modules'!G21="B",'positionnement modules'!H21="B"),"B-F-D",IF(AND(pattes!G21="P-F-D",OR('positionnement modules'!G21="B",'positionnement modules'!H21="B")),"spe",""))))</f>
        <v/>
      </c>
      <c r="H21" s="51" t="str">
        <f>IF(pattes!H21="P-F-S","B-F-S",IF(AND(pattes!H21="P-F-D",'positionnement modules'!H21&lt;&gt;"B",'positionnement modules'!I21&lt;&gt;"B"),"B-F-D",IF(AND('positionnement modules'!H21="B",'positionnement modules'!I21="B"),"B-F-D",IF(AND(pattes!H21="P-F-D",OR('positionnement modules'!H21="B",'positionnement modules'!I21="B")),"spe",""))))</f>
        <v/>
      </c>
      <c r="I21" s="51" t="str">
        <f>IF(pattes!I21="P-F-S","B-F-S",IF(AND(pattes!I21="P-F-D",'positionnement modules'!I21&lt;&gt;"B",'positionnement modules'!J21&lt;&gt;"B"),"B-F-D",IF(AND('positionnement modules'!I21="B",'positionnement modules'!J21="B"),"B-F-D",IF(AND(pattes!I21="P-F-D",OR('positionnement modules'!I21="B",'positionnement modules'!J21="B")),"spe",""))))</f>
        <v/>
      </c>
      <c r="J21" s="51" t="str">
        <f>IF(pattes!J21="P-F-S","B-F-S",IF(AND(pattes!J21="P-F-D",'positionnement modules'!J21&lt;&gt;"B",'positionnement modules'!K21&lt;&gt;"B"),"B-F-D",IF(AND('positionnement modules'!J21="B",'positionnement modules'!K21="B"),"B-F-D",IF(AND(pattes!J21="P-F-D",OR('positionnement modules'!J21="B",'positionnement modules'!K21="B")),"spe",""))))</f>
        <v/>
      </c>
      <c r="K21" s="51" t="str">
        <f>IF(pattes!K21="P-F-S","B-F-S",IF(AND(pattes!K21="P-F-D",'positionnement modules'!K21&lt;&gt;"B",'positionnement modules'!L21&lt;&gt;"B"),"B-F-D",IF(AND('positionnement modules'!K21="B",'positionnement modules'!L21="B"),"B-F-D",IF(AND(pattes!K21="P-F-D",OR('positionnement modules'!K21="B",'positionnement modules'!L21="B")),"spe",""))))</f>
        <v/>
      </c>
      <c r="L21" s="51" t="str">
        <f>IF(pattes!L21="P-F-S","B-F-S",IF(AND(pattes!L21="P-F-D",'positionnement modules'!L21&lt;&gt;"B",'positionnement modules'!M21&lt;&gt;"B"),"B-F-D",IF(AND('positionnement modules'!L21="B",'positionnement modules'!M21="B"),"B-F-D",IF(AND(pattes!L21="P-F-D",OR('positionnement modules'!L21="B",'positionnement modules'!M21="B")),"spe",""))))</f>
        <v/>
      </c>
      <c r="M21" s="51" t="str">
        <f>IF(pattes!M21="P-F-S","B-F-S",IF(AND(pattes!M21="P-F-D",'positionnement modules'!M21&lt;&gt;"B",'positionnement modules'!N21&lt;&gt;"B"),"B-F-D",IF(AND('positionnement modules'!M21="B",'positionnement modules'!N21="B"),"B-F-D",IF(AND(pattes!M21="P-F-D",OR('positionnement modules'!M21="B",'positionnement modules'!N21="B")),"spe",""))))</f>
        <v/>
      </c>
      <c r="N21" s="51" t="str">
        <f>IF(pattes!N21="P-F-S","B-F-S",IF(AND(pattes!N21="P-F-D",'positionnement modules'!N21&lt;&gt;"B",'positionnement modules'!O21&lt;&gt;"B"),"B-F-D",IF(AND('positionnement modules'!N21="B",'positionnement modules'!O21="B"),"B-F-D",IF(AND(pattes!N21="P-F-D",OR('positionnement modules'!N21="B",'positionnement modules'!O21="B")),"spe",""))))</f>
        <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
      </c>
      <c r="V21" s="51" t="str">
        <f>IF(pattes!V21="P-F-S","B-F-S",IF(AND(pattes!V21="P-F-D",'positionnement modules'!V21&lt;&gt;"B",'positionnement modules'!W21&lt;&gt;"B"),"B-F-D",IF(AND('positionnement modules'!V21="B",'positionnement modules'!W21="B"),"B-F-D",IF(AND(pattes!V21="P-F-D",OR('positionnement modules'!V21="B",'positionnement modules'!W21="B")),"spe",""))))</f>
        <v/>
      </c>
      <c r="W21" s="51" t="str">
        <f>IF(pattes!W21="P-F-S","B-F-S",IF(AND(pattes!W21="P-F-D",'positionnement modules'!W21&lt;&gt;"B",'positionnement modules'!X21&lt;&gt;"B"),"B-F-D",IF(AND('positionnement modules'!W21="B",'positionnement modules'!X21="B"),"B-F-D",IF(AND(pattes!W21="P-F-D",OR('positionnement modules'!W21="B",'positionnement modules'!X21="B")),"spe",""))))</f>
        <v/>
      </c>
      <c r="X21" s="51" t="str">
        <f>IF(pattes!X21="P-F-S","B-F-S",IF(AND(pattes!X21="P-F-D",'positionnement modules'!X21&lt;&gt;"B",'positionnement modules'!Y21&lt;&gt;"B"),"B-F-D",IF(AND('positionnement modules'!X21="B",'positionnement modules'!Y21="B"),"B-F-D",IF(AND(pattes!X21="P-F-D",OR('positionnement modules'!X21="B",'positionnement modules'!Y21="B")),"spe",""))))</f>
        <v/>
      </c>
      <c r="Y21" s="51" t="str">
        <f>IF(pattes!Y21="P-F-S","B-F-S",IF(AND(pattes!Y21="P-F-D",'positionnement modules'!Y21&lt;&gt;"B",'positionnement modules'!Z21&lt;&gt;"B"),"B-F-D",IF(AND('positionnement modules'!Y21="B",'positionnement modules'!Z21="B"),"B-F-D",IF(AND(pattes!Y21="P-F-D",OR('positionnement modules'!Y21="B",'positionnement modules'!Z21="B")),"spe",""))))</f>
        <v/>
      </c>
      <c r="Z21" s="51" t="str">
        <f>IF(pattes!Z21="P-F-S","B-F-S",IF(AND(pattes!Z21="P-F-D",'positionnement modules'!Z21&lt;&gt;"B",'positionnement modules'!AA21&lt;&gt;"B"),"B-F-D",IF(AND('positionnement modules'!Z21="B",'positionnement modules'!AA21="B"),"B-F-D",IF(AND(pattes!Z21="P-F-D",OR('positionnement modules'!Z21="B",'positionnement modules'!AA21="B")),"spe",""))))</f>
        <v/>
      </c>
      <c r="AA21" s="51" t="str">
        <f>IF(pattes!AA21="P-F-S","B-F-S",IF(AND(pattes!AA21="P-F-D",'positionnement modules'!AA21&lt;&gt;"B",'positionnement modules'!AB21&lt;&gt;"B"),"B-F-D",IF(AND('positionnement modules'!AA21="B",'positionnement modules'!AB21="B"),"B-F-D",IF(AND(pattes!AA21="P-F-D",OR('positionnement modules'!AA21="B",'positionnement modules'!AB21="B")),"spe",""))))</f>
        <v/>
      </c>
      <c r="AB21" s="51" t="str">
        <f>IF(pattes!AB21="P-F-S","B-F-S",IF(AND(pattes!AB21="P-F-D",'positionnement modules'!AB21&lt;&gt;"B",'positionnement modules'!AC21&lt;&gt;"B"),"B-F-D",IF(AND('positionnement modules'!AB21="B",'positionnement modules'!AC21="B"),"B-F-D",IF(AND(pattes!AB21="P-F-D",OR('positionnement modules'!AB21="B",'positionnement modules'!AC21="B")),"spe",""))))</f>
        <v/>
      </c>
      <c r="AC21" s="51" t="str">
        <f>IF(pattes!AC21="P-F-S","B-F-S",IF(AND(pattes!AC21="P-F-D",'positionnement modules'!AC21&lt;&gt;"B",'positionnement modules'!AD21&lt;&gt;"B"),"B-F-D",IF(AND('positionnement modules'!AC21="B",'positionnement modules'!AD21="B"),"B-F-D",IF(AND(pattes!AC21="P-F-D",OR('positionnement modules'!AC21="B",'positionnement modules'!AD21="B")),"spe",""))))</f>
        <v/>
      </c>
      <c r="AD21" s="51" t="str">
        <f>IF(pattes!AD21="P-F-S","B-F-S",IF(AND(pattes!AD21="P-F-D",'positionnement modules'!AD21&lt;&gt;"B",'positionnement modules'!AE21&lt;&gt;"B"),"B-F-D",IF(AND('positionnement modules'!AD21="B",'positionnement modules'!AE21="B"),"B-F-D",IF(AND(pattes!AD21="P-F-D",OR('positionnement modules'!AD21="B",'positionnement modules'!AE21="B")),"spe",""))))</f>
        <v/>
      </c>
      <c r="AE21" s="51" t="str">
        <f>IF(pattes!AE21="P-F-S","B-F-S",IF(AND(pattes!AE21="P-F-D",'positionnement modules'!AE21&lt;&gt;"B",'positionnement modules'!AF21&lt;&gt;"B"),"B-F-D",IF(AND('positionnement modules'!AE21="B",'positionnement modules'!AF21="B"),"B-F-D",IF(AND(pattes!AE21="P-F-D",OR('positionnement modules'!AE21="B",'positionnement modules'!AF21="B")),"spe",""))))</f>
        <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
      </c>
      <c r="AM21" s="51" t="str">
        <f>IF(pattes!AM21="P-F-S","B-F-S",IF(AND(pattes!AM21="P-F-D",'positionnement modules'!AM21&lt;&gt;"B",'positionnement modules'!AN21&lt;&gt;"B"),"B-F-D",IF(AND('positionnement modules'!AM21="B",'positionnement modules'!AN21="B"),"B-F-D",IF(AND(pattes!AM21="P-F-D",OR('positionnement modules'!AM21="B",'positionnement modules'!AN21="B")),"spe",""))))</f>
        <v/>
      </c>
      <c r="AN21" s="51" t="str">
        <f>IF(pattes!AN21="P-F-S","B-F-S",IF(AND(pattes!AN21="P-F-D",'positionnement modules'!AN21&lt;&gt;"B",'positionnement modules'!AO21&lt;&gt;"B"),"B-F-D",IF(AND('positionnement modules'!AN21="B",'positionnement modules'!AO21="B"),"B-F-D",IF(AND(pattes!AN21="P-F-D",OR('positionnement modules'!AN21="B",'positionnement modules'!AO21="B")),"spe",""))))</f>
        <v/>
      </c>
      <c r="AO21" s="51" t="str">
        <f>IF(pattes!AO21="P-F-S","B-F-S",IF(AND(pattes!AO21="P-F-D",'positionnement modules'!AO21&lt;&gt;"B",'positionnement modules'!AP21&lt;&gt;"B"),"B-F-D",IF(AND('positionnement modules'!AO21="B",'positionnement modules'!AP21="B"),"B-F-D",IF(AND(pattes!AO21="P-F-D",OR('positionnement modules'!AO21="B",'positionnement modules'!AP21="B")),"spe",""))))</f>
        <v/>
      </c>
      <c r="AP21" s="51" t="str">
        <f>IF(pattes!AP21="P-F-S","B-F-S",IF(AND(pattes!AP21="P-F-D",'positionnement modules'!AP21&lt;&gt;"B",'positionnement modules'!AQ21&lt;&gt;"B"),"B-F-D",IF(AND('positionnement modules'!AP21="B",'positionnement modules'!AQ21="B"),"B-F-D",IF(AND(pattes!AP21="P-F-D",OR('positionnement modules'!AP21="B",'positionnement modules'!AQ21="B")),"spe",""))))</f>
        <v/>
      </c>
      <c r="AQ21" s="51" t="str">
        <f>IF(pattes!AQ21="P-F-S","B-F-S",IF(AND(pattes!AQ21="P-F-D",'positionnement modules'!AQ21&lt;&gt;"B",'positionnement modules'!AR21&lt;&gt;"B"),"B-F-D",IF(AND('positionnement modules'!AQ21="B",'positionnement modules'!AR21="B"),"B-F-D",IF(AND(pattes!AQ21="P-F-D",OR('positionnement modules'!AQ21="B",'positionnement modules'!AR21="B")),"spe",""))))</f>
        <v/>
      </c>
      <c r="AR21" s="51" t="str">
        <f>IF(pattes!AR21="P-F-S","B-F-S",IF(AND(pattes!AR21="P-F-D",'positionnement modules'!AR21&lt;&gt;"B",'positionnement modules'!AS21&lt;&gt;"B"),"B-F-D",IF(AND('positionnement modules'!AR21="B",'positionnement modules'!AS21="B"),"B-F-D",IF(AND(pattes!AR21="P-F-D",OR('positionnement modules'!AR21="B",'positionnement modules'!AS21="B")),"spe",""))))</f>
        <v/>
      </c>
      <c r="AS21" s="51" t="str">
        <f>IF(pattes!AS21="P-F-S","B-F-S",IF(AND(pattes!AS21="P-F-D",'positionnement modules'!AS21&lt;&gt;"B",'positionnement modules'!AT21&lt;&gt;"B"),"B-F-D",IF(AND('positionnement modules'!AS21="B",'positionnement modules'!AT21="B"),"B-F-D",IF(AND(pattes!AS21="P-F-D",OR('positionnement modules'!AS21="B",'positionnement modules'!AT21="B")),"spe",""))))</f>
        <v/>
      </c>
      <c r="AT21" s="51" t="str">
        <f>IF(pattes!AT21="P-F-S","B-F-S",IF(AND(pattes!AT21="P-F-D",'positionnement modules'!AT21&lt;&gt;"B",'positionnement modules'!AU21&lt;&gt;"B"),"B-F-D",IF(AND('positionnement modules'!AT21="B",'positionnement modules'!AU21="B"),"B-F-D",IF(AND(pattes!AT21="P-F-D",OR('positionnement modules'!AT21="B",'positionnement modules'!AU21="B")),"spe",""))))</f>
        <v/>
      </c>
      <c r="AU21" s="51" t="str">
        <f>IF(pattes!AU21="P-F-S","B-F-S",IF(AND(pattes!AU21="P-F-D",'positionnement modules'!AU21&lt;&gt;"B",'positionnement modules'!AV21&lt;&gt;"B"),"B-F-D",IF(AND('positionnement modules'!AU21="B",'positionnement modules'!AV21="B"),"B-F-D",IF(AND(pattes!AU21="P-F-D",OR('positionnement modules'!AU21="B",'positionnement modules'!AV21="B")),"spe",""))))</f>
        <v/>
      </c>
      <c r="AV21" s="51" t="str">
        <f>IF(pattes!AV21="P-F-S","B-F-S",IF(AND(pattes!AV21="P-F-D",'positionnement modules'!AV21&lt;&gt;"B",'positionnement modules'!AW21&lt;&gt;"B"),"B-F-D",IF(AND('positionnement modules'!AV21="B",'positionnement modules'!AW21="B"),"B-F-D",IF(AND(pattes!AV21="P-F-D",OR('positionnement modules'!AV21="B",'positionnement modules'!AW21="B")),"spe",""))))</f>
        <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
      </c>
      <c r="BC21" s="51" t="str">
        <f>IF(pattes!BC21="P-F-S","B-F-S",IF(AND(pattes!BC21="P-F-D",'positionnement modules'!BC21&lt;&gt;"B",'positionnement modules'!BD21&lt;&gt;"B"),"B-F-D",IF(AND('positionnement modules'!BC21="B",'positionnement modules'!BD21="B"),"B-F-D",IF(AND(pattes!BC21="P-F-D",OR('positionnement modules'!BC21="B",'positionnement modules'!BD21="B")),"spe",""))))</f>
        <v/>
      </c>
      <c r="BD21" s="51" t="str">
        <f>IF(pattes!BD21="P-F-S","B-F-S",IF(AND(pattes!BD21="P-F-D",'positionnement modules'!BD21&lt;&gt;"B",'positionnement modules'!BE21&lt;&gt;"B"),"B-F-D",IF(AND('positionnement modules'!BD21="B",'positionnement modules'!BE21="B"),"B-F-D",IF(AND(pattes!BD21="P-F-D",OR('positionnement modules'!BD21="B",'positionnement modules'!BE21="B")),"spe",""))))</f>
        <v/>
      </c>
      <c r="BE21" s="51" t="str">
        <f>IF(pattes!BE21="P-F-S","B-F-S",IF(AND(pattes!BE21="P-F-D",'positionnement modules'!BE21&lt;&gt;"B",'positionnement modules'!BF21&lt;&gt;"B"),"B-F-D",IF(AND('positionnement modules'!BE21="B",'positionnement modules'!BF21="B"),"B-F-D",IF(AND(pattes!BE21="P-F-D",OR('positionnement modules'!BE21="B",'positionnement modules'!BF21="B")),"spe",""))))</f>
        <v/>
      </c>
      <c r="BF21" s="51" t="str">
        <f>IF(pattes!BF21="P-F-S","B-F-S",IF(AND(pattes!BF21="P-F-D",'positionnement modules'!BF21&lt;&gt;"B",'positionnement modules'!BG21&lt;&gt;"B"),"B-F-D",IF(AND('positionnement modules'!BF21="B",'positionnement modules'!BG21="B"),"B-F-D",IF(AND(pattes!BF21="P-F-D",OR('positionnement modules'!BF21="B",'positionnement modules'!BG21="B")),"spe",""))))</f>
        <v/>
      </c>
      <c r="BG21" s="51" t="str">
        <f>IF(pattes!BG21="P-F-S","B-F-S",IF(AND(pattes!BG21="P-F-D",'positionnement modules'!BG21&lt;&gt;"B",'positionnement modules'!BH21&lt;&gt;"B"),"B-F-D",IF(AND('positionnement modules'!BG21="B",'positionnement modules'!BH21="B"),"B-F-D",IF(AND(pattes!BG21="P-F-D",OR('positionnement modules'!BG21="B",'positionnement modules'!BH21="B")),"spe",""))))</f>
        <v/>
      </c>
      <c r="BH21" s="51" t="str">
        <f>IF(pattes!BH21="P-F-S","B-F-S",IF(AND(pattes!BH21="P-F-D",'positionnement modules'!BH21&lt;&gt;"B",'positionnement modules'!BI21&lt;&gt;"B"),"B-F-D",IF(AND('positionnement modules'!BH21="B",'positionnement modules'!BI21="B"),"B-F-D",IF(AND(pattes!BH21="P-F-D",OR('positionnement modules'!BH21="B",'positionnement modules'!BI21="B")),"spe",""))))</f>
        <v/>
      </c>
      <c r="BI21" s="51" t="str">
        <f>IF(pattes!BI21="P-F-S","B-F-S",IF(AND(pattes!BI21="P-F-D",'positionnement modules'!BI21&lt;&gt;"B",'positionnement modules'!BJ21&lt;&gt;"B"),"B-F-D",IF(AND('positionnement modules'!BI21="B",'positionnement modules'!BJ21="B"),"B-F-D",IF(AND(pattes!BI21="P-F-D",OR('positionnement modules'!BI21="B",'positionnement modules'!BJ21="B")),"spe",""))))</f>
        <v/>
      </c>
      <c r="BJ21" s="51" t="str">
        <f>IF(pattes!BJ21="P-F-S","B-F-S",IF(AND(pattes!BJ21="P-F-D",'positionnement modules'!BJ21&lt;&gt;"B",'positionnement modules'!BK21&lt;&gt;"B"),"B-F-D",IF(AND('positionnement modules'!BJ21="B",'positionnement modules'!BK21="B"),"B-F-D",IF(AND(pattes!BJ21="P-F-D",OR('positionnement modules'!BJ21="B",'positionnement modules'!BK21="B")),"spe",""))))</f>
        <v/>
      </c>
      <c r="BK21" s="51" t="str">
        <f>IF(pattes!BK21="P-F-S","B-F-S",IF(AND(pattes!BK21="P-F-D",'positionnement modules'!BK21&lt;&gt;"B",'positionnement modules'!BL21&lt;&gt;"B"),"B-F-D",IF(AND('positionnement modules'!BK21="B",'positionnement modules'!BL21="B"),"B-F-D",IF(AND(pattes!BK21="P-F-D",OR('positionnement modules'!BK21="B",'positionnement modules'!BL21="B")),"spe",""))))</f>
        <v/>
      </c>
      <c r="BL21" s="51" t="str">
        <f>IF(pattes!BL21="P-F-S","B-F-S",IF(AND(pattes!BL21="P-F-D",'positionnement modules'!BL21&lt;&gt;"B",'positionnement modules'!BM21&lt;&gt;"B"),"B-F-D",IF(AND('positionnement modules'!BL21="B",'positionnement modules'!BM21="B"),"B-F-D",IF(AND(pattes!BL21="P-F-D",OR('positionnement modules'!BL21="B",'positionnement modules'!BM21="B")),"spe",""))))</f>
        <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3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4">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4">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35"/>
    <row r="26" spans="2:109" ht="21" customHeight="1" x14ac:dyDescent="0.35"/>
    <row r="27" spans="2:109" ht="21" customHeight="1" x14ac:dyDescent="0.35"/>
    <row r="28" spans="2:109" ht="21" customHeight="1" x14ac:dyDescent="0.35">
      <c r="B28" s="357" t="s">
        <v>36</v>
      </c>
      <c r="C28" s="357"/>
      <c r="D28" s="357"/>
      <c r="E28" s="357"/>
      <c r="F28" s="357"/>
      <c r="G28" s="357"/>
      <c r="H28" s="357"/>
      <c r="I28" s="357"/>
      <c r="J28" s="357"/>
      <c r="K28" s="357"/>
      <c r="L28" s="357"/>
      <c r="M28" s="357"/>
      <c r="N28" s="357"/>
      <c r="O28" s="357"/>
      <c r="P28" s="357"/>
      <c r="Q28" s="357"/>
    </row>
    <row r="29" spans="2:109" ht="21" customHeight="1" thickBot="1" x14ac:dyDescent="0.4">
      <c r="B29" s="158"/>
      <c r="C29" s="158"/>
      <c r="D29" s="158"/>
      <c r="E29" s="158"/>
      <c r="F29" s="158"/>
      <c r="G29" s="158"/>
      <c r="H29" s="158"/>
      <c r="I29" s="158"/>
      <c r="J29" s="158"/>
      <c r="K29" s="158"/>
      <c r="L29" s="158"/>
      <c r="M29" s="158"/>
      <c r="N29" s="158"/>
      <c r="O29" s="158"/>
      <c r="P29" s="158"/>
      <c r="Q29" s="158"/>
    </row>
    <row r="30" spans="2:109" ht="21" customHeight="1" thickBot="1" x14ac:dyDescent="0.4">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3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3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3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3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3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3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3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3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3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3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3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3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3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3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3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3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3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3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35">
      <c r="B49" s="4" t="str">
        <f>IF(pattes!B49="P-F-S","B-F-S",IF(AND(pattes!B49="P-F-D",'positionnement modules'!B49&lt;&gt;"B",'positionnement modules'!C49&lt;&gt;"B"),"B-F-D",IF(AND('positionnement modules'!B49="B",'positionnement modules'!C49="B"),"B-F-D",IF(AND(pattes!B49="P-F-D",OR('positionnement modules'!B49="B",'positionnement modules'!C49="B")),"spe",""))))</f>
        <v/>
      </c>
      <c r="C49" s="50" t="str">
        <f>IF(pattes!C49="P-F-S","B-F-S",IF(AND(pattes!C49="P-F-D",'positionnement modules'!C49&lt;&gt;"B",'positionnement modules'!D49&lt;&gt;"B"),"B-F-D",IF(AND('positionnement modules'!C49="B",'positionnement modules'!D49="B"),"B-F-D",IF(AND(pattes!C49="P-F-D",OR('positionnement modules'!C49="B",'positionnement modules'!D49="B")),"spe",""))))</f>
        <v/>
      </c>
      <c r="D49" s="51" t="str">
        <f>IF(pattes!D49="P-F-S","B-F-S",IF(AND(pattes!D49="P-F-D",'positionnement modules'!D49&lt;&gt;"B",'positionnement modules'!E49&lt;&gt;"B"),"B-F-D",IF(AND('positionnement modules'!D49="B",'positionnement modules'!E49="B"),"B-F-D",IF(AND(pattes!D49="P-F-D",OR('positionnement modules'!D49="B",'positionnement modules'!E49="B")),"spe",""))))</f>
        <v/>
      </c>
      <c r="E49" s="51" t="str">
        <f>IF(pattes!E49="P-F-S","B-F-S",IF(AND(pattes!E49="P-F-D",'positionnement modules'!E49&lt;&gt;"B",'positionnement modules'!F49&lt;&gt;"B"),"B-F-D",IF(AND('positionnement modules'!E49="B",'positionnement modules'!F49="B"),"B-F-D",IF(AND(pattes!E49="P-F-D",OR('positionnement modules'!E49="B",'positionnement modules'!F49="B")),"spe",""))))</f>
        <v/>
      </c>
      <c r="F49" s="51" t="str">
        <f>IF(pattes!F49="P-F-S","B-F-S",IF(AND(pattes!F49="P-F-D",'positionnement modules'!F49&lt;&gt;"B",'positionnement modules'!G49&lt;&gt;"B"),"B-F-D",IF(AND('positionnement modules'!F49="B",'positionnement modules'!G49="B"),"B-F-D",IF(AND(pattes!F49="P-F-D",OR('positionnement modules'!F49="B",'positionnement modules'!G49="B")),"spe",""))))</f>
        <v/>
      </c>
      <c r="G49" s="51" t="str">
        <f>IF(pattes!G49="P-F-S","B-F-S",IF(AND(pattes!G49="P-F-D",'positionnement modules'!G49&lt;&gt;"B",'positionnement modules'!H49&lt;&gt;"B"),"B-F-D",IF(AND('positionnement modules'!G49="B",'positionnement modules'!H49="B"),"B-F-D",IF(AND(pattes!G49="P-F-D",OR('positionnement modules'!G49="B",'positionnement modules'!H49="B")),"spe",""))))</f>
        <v/>
      </c>
      <c r="H49" s="51" t="str">
        <f>IF(pattes!H49="P-F-S","B-F-S",IF(AND(pattes!H49="P-F-D",'positionnement modules'!H49&lt;&gt;"B",'positionnement modules'!I49&lt;&gt;"B"),"B-F-D",IF(AND('positionnement modules'!H49="B",'positionnement modules'!I49="B"),"B-F-D",IF(AND(pattes!H49="P-F-D",OR('positionnement modules'!H49="B",'positionnement modules'!I49="B")),"spe",""))))</f>
        <v/>
      </c>
      <c r="I49" s="51" t="str">
        <f>IF(pattes!I49="P-F-S","B-F-S",IF(AND(pattes!I49="P-F-D",'positionnement modules'!I49&lt;&gt;"B",'positionnement modules'!J49&lt;&gt;"B"),"B-F-D",IF(AND('positionnement modules'!I49="B",'positionnement modules'!J49="B"),"B-F-D",IF(AND(pattes!I49="P-F-D",OR('positionnement modules'!I49="B",'positionnement modules'!J49="B")),"spe",""))))</f>
        <v/>
      </c>
      <c r="J49" s="51" t="str">
        <f>IF(pattes!J49="P-F-S","B-F-S",IF(AND(pattes!J49="P-F-D",'positionnement modules'!J49&lt;&gt;"B",'positionnement modules'!K49&lt;&gt;"B"),"B-F-D",IF(AND('positionnement modules'!J49="B",'positionnement modules'!K49="B"),"B-F-D",IF(AND(pattes!J49="P-F-D",OR('positionnement modules'!J49="B",'positionnement modules'!K49="B")),"spe",""))))</f>
        <v/>
      </c>
      <c r="K49" s="51" t="str">
        <f>IF(pattes!K49="P-F-S","B-F-S",IF(AND(pattes!K49="P-F-D",'positionnement modules'!K49&lt;&gt;"B",'positionnement modules'!L49&lt;&gt;"B"),"B-F-D",IF(AND('positionnement modules'!K49="B",'positionnement modules'!L49="B"),"B-F-D",IF(AND(pattes!K49="P-F-D",OR('positionnement modules'!K49="B",'positionnement modules'!L49="B")),"spe",""))))</f>
        <v/>
      </c>
      <c r="L49" s="51" t="str">
        <f>IF(pattes!L49="P-F-S","B-F-S",IF(AND(pattes!L49="P-F-D",'positionnement modules'!L49&lt;&gt;"B",'positionnement modules'!M49&lt;&gt;"B"),"B-F-D",IF(AND('positionnement modules'!L49="B",'positionnement modules'!M49="B"),"B-F-D",IF(AND(pattes!L49="P-F-D",OR('positionnement modules'!L49="B",'positionnement modules'!M49="B")),"spe",""))))</f>
        <v/>
      </c>
      <c r="M49" s="51" t="str">
        <f>IF(pattes!M49="P-F-S","B-F-S",IF(AND(pattes!M49="P-F-D",'positionnement modules'!M49&lt;&gt;"B",'positionnement modules'!N49&lt;&gt;"B"),"B-F-D",IF(AND('positionnement modules'!M49="B",'positionnement modules'!N49="B"),"B-F-D",IF(AND(pattes!M49="P-F-D",OR('positionnement modules'!M49="B",'positionnement modules'!N49="B")),"spe",""))))</f>
        <v/>
      </c>
      <c r="N49" s="51" t="str">
        <f>IF(pattes!N49="P-F-S","B-F-S",IF(AND(pattes!N49="P-F-D",'positionnement modules'!N49&lt;&gt;"B",'positionnement modules'!O49&lt;&gt;"B"),"B-F-D",IF(AND('positionnement modules'!N49="B",'positionnement modules'!O49="B"),"B-F-D",IF(AND(pattes!N49="P-F-D",OR('positionnement modules'!N49="B",'positionnement modules'!O49="B")),"spe",""))))</f>
        <v/>
      </c>
      <c r="O49" s="51" t="str">
        <f>IF(pattes!O49="P-F-S","B-F-S",IF(AND(pattes!O49="P-F-D",'positionnement modules'!O49&lt;&gt;"B",'positionnement modules'!P49&lt;&gt;"B"),"B-F-D",IF(AND('positionnement modules'!O49="B",'positionnement modules'!P49="B"),"B-F-D",IF(AND(pattes!O49="P-F-D",OR('positionnement modules'!O49="B",'positionnement modules'!P49="B")),"spe",""))))</f>
        <v/>
      </c>
      <c r="P49" s="51" t="str">
        <f>IF(pattes!P49="P-F-S","B-F-S",IF(AND(pattes!P49="P-F-D",'positionnement modules'!P49&lt;&gt;"B",'positionnement modules'!Q49&lt;&gt;"B"),"B-F-D",IF(AND('positionnement modules'!P49="B",'positionnement modules'!Q49="B"),"B-F-D",IF(AND(pattes!P49="P-F-D",OR('positionnement modules'!P49="B",'positionnement modules'!Q49="B")),"spe",""))))</f>
        <v/>
      </c>
      <c r="Q49" s="51" t="str">
        <f>IF(pattes!Q49="P-F-S","B-F-S",IF(AND(pattes!Q49="P-F-D",'positionnement modules'!Q49&lt;&gt;"B",'positionnement modules'!R49&lt;&gt;"B"),"B-F-D",IF(AND('positionnement modules'!Q49="B",'positionnement modules'!R49="B"),"B-F-D",IF(AND(pattes!Q49="P-F-D",OR('positionnement modules'!Q49="B",'positionnement modules'!R49="B")),"spe",""))))</f>
        <v/>
      </c>
      <c r="R49" s="51" t="str">
        <f>IF(pattes!R49="P-F-S","B-F-S",IF(AND(pattes!R49="P-F-D",'positionnement modules'!R49&lt;&gt;"B",'positionnement modules'!S49&lt;&gt;"B"),"B-F-D",IF(AND('positionnement modules'!R49="B",'positionnement modules'!S49="B"),"B-F-D",IF(AND(pattes!R49="P-F-D",OR('positionnement modules'!R49="B",'positionnement modules'!S49="B")),"spe",""))))</f>
        <v/>
      </c>
      <c r="S49" s="51" t="str">
        <f>IF(pattes!S49="P-F-S","B-F-S",IF(AND(pattes!S49="P-F-D",'positionnement modules'!S49&lt;&gt;"B",'positionnement modules'!T49&lt;&gt;"B"),"B-F-D",IF(AND('positionnement modules'!S49="B",'positionnement modules'!T49="B"),"B-F-D",IF(AND(pattes!S49="P-F-D",OR('positionnement modules'!S49="B",'positionnement modules'!T49="B")),"spe",""))))</f>
        <v/>
      </c>
      <c r="T49" s="51" t="str">
        <f>IF(pattes!T49="P-F-S","B-F-S",IF(AND(pattes!T49="P-F-D",'positionnement modules'!T49&lt;&gt;"B",'positionnement modules'!U49&lt;&gt;"B"),"B-F-D",IF(AND('positionnement modules'!T49="B",'positionnement modules'!U49="B"),"B-F-D",IF(AND(pattes!T49="P-F-D",OR('positionnement modules'!T49="B",'positionnement modules'!U49="B")),"spe",""))))</f>
        <v/>
      </c>
      <c r="U49" s="51" t="str">
        <f>IF(pattes!U49="P-F-S","B-F-S",IF(AND(pattes!U49="P-F-D",'positionnement modules'!U49&lt;&gt;"B",'positionnement modules'!V49&lt;&gt;"B"),"B-F-D",IF(AND('positionnement modules'!U49="B",'positionnement modules'!V49="B"),"B-F-D",IF(AND(pattes!U49="P-F-D",OR('positionnement modules'!U49="B",'positionnement modules'!V49="B")),"spe",""))))</f>
        <v/>
      </c>
      <c r="V49" s="51" t="str">
        <f>IF(pattes!V49="P-F-S","B-F-S",IF(AND(pattes!V49="P-F-D",'positionnement modules'!V49&lt;&gt;"B",'positionnement modules'!W49&lt;&gt;"B"),"B-F-D",IF(AND('positionnement modules'!V49="B",'positionnement modules'!W49="B"),"B-F-D",IF(AND(pattes!V49="P-F-D",OR('positionnement modules'!V49="B",'positionnement modules'!W49="B")),"spe",""))))</f>
        <v/>
      </c>
      <c r="W49" s="51" t="str">
        <f>IF(pattes!W49="P-F-S","B-F-S",IF(AND(pattes!W49="P-F-D",'positionnement modules'!W49&lt;&gt;"B",'positionnement modules'!X49&lt;&gt;"B"),"B-F-D",IF(AND('positionnement modules'!W49="B",'positionnement modules'!X49="B"),"B-F-D",IF(AND(pattes!W49="P-F-D",OR('positionnement modules'!W49="B",'positionnement modules'!X49="B")),"spe",""))))</f>
        <v/>
      </c>
      <c r="X49" s="51" t="str">
        <f>IF(pattes!X49="P-F-S","B-F-S",IF(AND(pattes!X49="P-F-D",'positionnement modules'!X49&lt;&gt;"B",'positionnement modules'!Y49&lt;&gt;"B"),"B-F-D",IF(AND('positionnement modules'!X49="B",'positionnement modules'!Y49="B"),"B-F-D",IF(AND(pattes!X49="P-F-D",OR('positionnement modules'!X49="B",'positionnement modules'!Y49="B")),"spe",""))))</f>
        <v/>
      </c>
      <c r="Y49" s="51" t="str">
        <f>IF(pattes!Y49="P-F-S","B-F-S",IF(AND(pattes!Y49="P-F-D",'positionnement modules'!Y49&lt;&gt;"B",'positionnement modules'!Z49&lt;&gt;"B"),"B-F-D",IF(AND('positionnement modules'!Y49="B",'positionnement modules'!Z49="B"),"B-F-D",IF(AND(pattes!Y49="P-F-D",OR('positionnement modules'!Y49="B",'positionnement modules'!Z49="B")),"spe",""))))</f>
        <v/>
      </c>
      <c r="Z49" s="51" t="str">
        <f>IF(pattes!Z49="P-F-S","B-F-S",IF(AND(pattes!Z49="P-F-D",'positionnement modules'!Z49&lt;&gt;"B",'positionnement modules'!AA49&lt;&gt;"B"),"B-F-D",IF(AND('positionnement modules'!Z49="B",'positionnement modules'!AA49="B"),"B-F-D",IF(AND(pattes!Z49="P-F-D",OR('positionnement modules'!Z49="B",'positionnement modules'!AA49="B")),"spe",""))))</f>
        <v/>
      </c>
      <c r="AA49" s="51" t="str">
        <f>IF(pattes!AA49="P-F-S","B-F-S",IF(AND(pattes!AA49="P-F-D",'positionnement modules'!AA49&lt;&gt;"B",'positionnement modules'!AB49&lt;&gt;"B"),"B-F-D",IF(AND('positionnement modules'!AA49="B",'positionnement modules'!AB49="B"),"B-F-D",IF(AND(pattes!AA49="P-F-D",OR('positionnement modules'!AA49="B",'positionnement modules'!AB49="B")),"spe",""))))</f>
        <v/>
      </c>
      <c r="AB49" s="51" t="str">
        <f>IF(pattes!AB49="P-F-S","B-F-S",IF(AND(pattes!AB49="P-F-D",'positionnement modules'!AB49&lt;&gt;"B",'positionnement modules'!AC49&lt;&gt;"B"),"B-F-D",IF(AND('positionnement modules'!AB49="B",'positionnement modules'!AC49="B"),"B-F-D",IF(AND(pattes!AB49="P-F-D",OR('positionnement modules'!AB49="B",'positionnement modules'!AC49="B")),"spe",""))))</f>
        <v/>
      </c>
      <c r="AC49" s="51" t="str">
        <f>IF(pattes!AC49="P-F-S","B-F-S",IF(AND(pattes!AC49="P-F-D",'positionnement modules'!AC49&lt;&gt;"B",'positionnement modules'!AD49&lt;&gt;"B"),"B-F-D",IF(AND('positionnement modules'!AC49="B",'positionnement modules'!AD49="B"),"B-F-D",IF(AND(pattes!AC49="P-F-D",OR('positionnement modules'!AC49="B",'positionnement modules'!AD49="B")),"spe",""))))</f>
        <v/>
      </c>
      <c r="AD49" s="51" t="str">
        <f>IF(pattes!AD49="P-F-S","B-F-S",IF(AND(pattes!AD49="P-F-D",'positionnement modules'!AD49&lt;&gt;"B",'positionnement modules'!AE49&lt;&gt;"B"),"B-F-D",IF(AND('positionnement modules'!AD49="B",'positionnement modules'!AE49="B"),"B-F-D",IF(AND(pattes!AD49="P-F-D",OR('positionnement modules'!AD49="B",'positionnement modules'!AE49="B")),"spe",""))))</f>
        <v/>
      </c>
      <c r="AE49" s="51" t="str">
        <f>IF(pattes!AE49="P-F-S","B-F-S",IF(AND(pattes!AE49="P-F-D",'positionnement modules'!AE49&lt;&gt;"B",'positionnement modules'!AF49&lt;&gt;"B"),"B-F-D",IF(AND('positionnement modules'!AE49="B",'positionnement modules'!AF49="B"),"B-F-D",IF(AND(pattes!AE49="P-F-D",OR('positionnement modules'!AE49="B",'positionnement modules'!AF49="B")),"spe",""))))</f>
        <v/>
      </c>
      <c r="AF49" s="51" t="str">
        <f>IF(pattes!AF49="P-F-S","B-F-S",IF(AND(pattes!AF49="P-F-D",'positionnement modules'!AF49&lt;&gt;"B",'positionnement modules'!AG49&lt;&gt;"B"),"B-F-D",IF(AND('positionnement modules'!AF49="B",'positionnement modules'!AG49="B"),"B-F-D",IF(AND(pattes!AF49="P-F-D",OR('positionnement modules'!AF49="B",'positionnement modules'!AG49="B")),"spe",""))))</f>
        <v/>
      </c>
      <c r="AG49" s="51" t="str">
        <f>IF(pattes!AG49="P-F-S","B-F-S",IF(AND(pattes!AG49="P-F-D",'positionnement modules'!AG49&lt;&gt;"B",'positionnement modules'!AH49&lt;&gt;"B"),"B-F-D",IF(AND('positionnement modules'!AG49="B",'positionnement modules'!AH49="B"),"B-F-D",IF(AND(pattes!AG49="P-F-D",OR('positionnement modules'!AG49="B",'positionnement modules'!AH49="B")),"spe",""))))</f>
        <v/>
      </c>
      <c r="AH49" s="51" t="str">
        <f>IF(pattes!AH49="P-F-S","B-F-S",IF(AND(pattes!AH49="P-F-D",'positionnement modules'!AH49&lt;&gt;"B",'positionnement modules'!AI49&lt;&gt;"B"),"B-F-D",IF(AND('positionnement modules'!AH49="B",'positionnement modules'!AI49="B"),"B-F-D",IF(AND(pattes!AH49="P-F-D",OR('positionnement modules'!AH49="B",'positionnement modules'!AI49="B")),"spe",""))))</f>
        <v/>
      </c>
      <c r="AI49" s="51" t="str">
        <f>IF(pattes!AI49="P-F-S","B-F-S",IF(AND(pattes!AI49="P-F-D",'positionnement modules'!AI49&lt;&gt;"B",'positionnement modules'!AJ49&lt;&gt;"B"),"B-F-D",IF(AND('positionnement modules'!AI49="B",'positionnement modules'!AJ49="B"),"B-F-D",IF(AND(pattes!AI49="P-F-D",OR('positionnement modules'!AI49="B",'positionnement modules'!AJ49="B")),"spe",""))))</f>
        <v/>
      </c>
      <c r="AJ49" s="51" t="str">
        <f>IF(pattes!AJ49="P-F-S","B-F-S",IF(AND(pattes!AJ49="P-F-D",'positionnement modules'!AJ49&lt;&gt;"B",'positionnement modules'!AK49&lt;&gt;"B"),"B-F-D",IF(AND('positionnement modules'!AJ49="B",'positionnement modules'!AK49="B"),"B-F-D",IF(AND(pattes!AJ49="P-F-D",OR('positionnement modules'!AJ49="B",'positionnement modules'!AK49="B")),"spe",""))))</f>
        <v/>
      </c>
      <c r="AK49" s="51" t="str">
        <f>IF(pattes!AK49="P-F-S","B-F-S",IF(AND(pattes!AK49="P-F-D",'positionnement modules'!AK49&lt;&gt;"B",'positionnement modules'!AL49&lt;&gt;"B"),"B-F-D",IF(AND('positionnement modules'!AK49="B",'positionnement modules'!AL49="B"),"B-F-D",IF(AND(pattes!AK49="P-F-D",OR('positionnement modules'!AK49="B",'positionnement modules'!AL49="B")),"spe",""))))</f>
        <v/>
      </c>
      <c r="AL49" s="51" t="str">
        <f>IF(pattes!AL49="P-F-S","B-F-S",IF(AND(pattes!AL49="P-F-D",'positionnement modules'!AL49&lt;&gt;"B",'positionnement modules'!AM49&lt;&gt;"B"),"B-F-D",IF(AND('positionnement modules'!AL49="B",'positionnement modules'!AM49="B"),"B-F-D",IF(AND(pattes!AL49="P-F-D",OR('positionnement modules'!AL49="B",'positionnement modules'!AM49="B")),"spe",""))))</f>
        <v/>
      </c>
      <c r="AM49" s="51" t="str">
        <f>IF(pattes!AM49="P-F-S","B-F-S",IF(AND(pattes!AM49="P-F-D",'positionnement modules'!AM49&lt;&gt;"B",'positionnement modules'!AN49&lt;&gt;"B"),"B-F-D",IF(AND('positionnement modules'!AM49="B",'positionnement modules'!AN49="B"),"B-F-D",IF(AND(pattes!AM49="P-F-D",OR('positionnement modules'!AM49="B",'positionnement modules'!AN49="B")),"spe",""))))</f>
        <v/>
      </c>
      <c r="AN49" s="51" t="str">
        <f>IF(pattes!AN49="P-F-S","B-F-S",IF(AND(pattes!AN49="P-F-D",'positionnement modules'!AN49&lt;&gt;"B",'positionnement modules'!AO49&lt;&gt;"B"),"B-F-D",IF(AND('positionnement modules'!AN49="B",'positionnement modules'!AO49="B"),"B-F-D",IF(AND(pattes!AN49="P-F-D",OR('positionnement modules'!AN49="B",'positionnement modules'!AO49="B")),"spe",""))))</f>
        <v/>
      </c>
      <c r="AO49" s="51" t="str">
        <f>IF(pattes!AO49="P-F-S","B-F-S",IF(AND(pattes!AO49="P-F-D",'positionnement modules'!AO49&lt;&gt;"B",'positionnement modules'!AP49&lt;&gt;"B"),"B-F-D",IF(AND('positionnement modules'!AO49="B",'positionnement modules'!AP49="B"),"B-F-D",IF(AND(pattes!AO49="P-F-D",OR('positionnement modules'!AO49="B",'positionnement modules'!AP49="B")),"spe",""))))</f>
        <v/>
      </c>
      <c r="AP49" s="51" t="str">
        <f>IF(pattes!AP49="P-F-S","B-F-S",IF(AND(pattes!AP49="P-F-D",'positionnement modules'!AP49&lt;&gt;"B",'positionnement modules'!AQ49&lt;&gt;"B"),"B-F-D",IF(AND('positionnement modules'!AP49="B",'positionnement modules'!AQ49="B"),"B-F-D",IF(AND(pattes!AP49="P-F-D",OR('positionnement modules'!AP49="B",'positionnement modules'!AQ49="B")),"spe",""))))</f>
        <v/>
      </c>
      <c r="AQ49" s="51" t="str">
        <f>IF(pattes!AQ49="P-F-S","B-F-S",IF(AND(pattes!AQ49="P-F-D",'positionnement modules'!AQ49&lt;&gt;"B",'positionnement modules'!AR49&lt;&gt;"B"),"B-F-D",IF(AND('positionnement modules'!AQ49="B",'positionnement modules'!AR49="B"),"B-F-D",IF(AND(pattes!AQ49="P-F-D",OR('positionnement modules'!AQ49="B",'positionnement modules'!AR49="B")),"spe",""))))</f>
        <v/>
      </c>
      <c r="AR49" s="51" t="str">
        <f>IF(pattes!AR49="P-F-S","B-F-S",IF(AND(pattes!AR49="P-F-D",'positionnement modules'!AR49&lt;&gt;"B",'positionnement modules'!AS49&lt;&gt;"B"),"B-F-D",IF(AND('positionnement modules'!AR49="B",'positionnement modules'!AS49="B"),"B-F-D",IF(AND(pattes!AR49="P-F-D",OR('positionnement modules'!AR49="B",'positionnement modules'!AS49="B")),"spe",""))))</f>
        <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35">
      <c r="B50" s="4" t="str">
        <f>IF(pattes!B50="P-F-S","B-F-S",IF(AND(pattes!B50="P-F-D",'positionnement modules'!B50&lt;&gt;"B",'positionnement modules'!C50&lt;&gt;"B"),"B-F-D",IF(AND('positionnement modules'!B50="B",'positionnement modules'!C50="B"),"B-F-D",IF(AND(pattes!B50="P-F-D",OR('positionnement modules'!B50="B",'positionnement modules'!C50="B")),"spe",""))))</f>
        <v/>
      </c>
      <c r="C50" s="50" t="str">
        <f>IF(pattes!C50="P-F-S","B-F-S",IF(AND(pattes!C50="P-F-D",'positionnement modules'!C50&lt;&gt;"B",'positionnement modules'!D50&lt;&gt;"B"),"B-F-D",IF(AND('positionnement modules'!C50="B",'positionnement modules'!D50="B"),"B-F-D",IF(AND(pattes!C50="P-F-D",OR('positionnement modules'!C50="B",'positionnement modules'!D50="B")),"spe",""))))</f>
        <v/>
      </c>
      <c r="D50" s="51" t="str">
        <f>IF(pattes!D50="P-F-S","B-F-S",IF(AND(pattes!D50="P-F-D",'positionnement modules'!D50&lt;&gt;"B",'positionnement modules'!E50&lt;&gt;"B"),"B-F-D",IF(AND('positionnement modules'!D50="B",'positionnement modules'!E50="B"),"B-F-D",IF(AND(pattes!D50="P-F-D",OR('positionnement modules'!D50="B",'positionnement modules'!E50="B")),"spe",""))))</f>
        <v/>
      </c>
      <c r="E50" s="51" t="str">
        <f>IF(pattes!E50="P-F-S","B-F-S",IF(AND(pattes!E50="P-F-D",'positionnement modules'!E50&lt;&gt;"B",'positionnement modules'!F50&lt;&gt;"B"),"B-F-D",IF(AND('positionnement modules'!E50="B",'positionnement modules'!F50="B"),"B-F-D",IF(AND(pattes!E50="P-F-D",OR('positionnement modules'!E50="B",'positionnement modules'!F50="B")),"spe",""))))</f>
        <v/>
      </c>
      <c r="F50" s="51" t="str">
        <f>IF(pattes!F50="P-F-S","B-F-S",IF(AND(pattes!F50="P-F-D",'positionnement modules'!F50&lt;&gt;"B",'positionnement modules'!G50&lt;&gt;"B"),"B-F-D",IF(AND('positionnement modules'!F50="B",'positionnement modules'!G50="B"),"B-F-D",IF(AND(pattes!F50="P-F-D",OR('positionnement modules'!F50="B",'positionnement modules'!G50="B")),"spe",""))))</f>
        <v/>
      </c>
      <c r="G50" s="51" t="str">
        <f>IF(pattes!G50="P-F-S","B-F-S",IF(AND(pattes!G50="P-F-D",'positionnement modules'!G50&lt;&gt;"B",'positionnement modules'!H50&lt;&gt;"B"),"B-F-D",IF(AND('positionnement modules'!G50="B",'positionnement modules'!H50="B"),"B-F-D",IF(AND(pattes!G50="P-F-D",OR('positionnement modules'!G50="B",'positionnement modules'!H50="B")),"spe",""))))</f>
        <v/>
      </c>
      <c r="H50" s="51" t="str">
        <f>IF(pattes!H50="P-F-S","B-F-S",IF(AND(pattes!H50="P-F-D",'positionnement modules'!H50&lt;&gt;"B",'positionnement modules'!I50&lt;&gt;"B"),"B-F-D",IF(AND('positionnement modules'!H50="B",'positionnement modules'!I50="B"),"B-F-D",IF(AND(pattes!H50="P-F-D",OR('positionnement modules'!H50="B",'positionnement modules'!I50="B")),"spe",""))))</f>
        <v/>
      </c>
      <c r="I50" s="51" t="str">
        <f>IF(pattes!I50="P-F-S","B-F-S",IF(AND(pattes!I50="P-F-D",'positionnement modules'!I50&lt;&gt;"B",'positionnement modules'!J50&lt;&gt;"B"),"B-F-D",IF(AND('positionnement modules'!I50="B",'positionnement modules'!J50="B"),"B-F-D",IF(AND(pattes!I50="P-F-D",OR('positionnement modules'!I50="B",'positionnement modules'!J50="B")),"spe",""))))</f>
        <v/>
      </c>
      <c r="J50" s="51" t="str">
        <f>IF(pattes!J50="P-F-S","B-F-S",IF(AND(pattes!J50="P-F-D",'positionnement modules'!J50&lt;&gt;"B",'positionnement modules'!K50&lt;&gt;"B"),"B-F-D",IF(AND('positionnement modules'!J50="B",'positionnement modules'!K50="B"),"B-F-D",IF(AND(pattes!J50="P-F-D",OR('positionnement modules'!J50="B",'positionnement modules'!K50="B")),"spe",""))))</f>
        <v/>
      </c>
      <c r="K50" s="51" t="str">
        <f>IF(pattes!K50="P-F-S","B-F-S",IF(AND(pattes!K50="P-F-D",'positionnement modules'!K50&lt;&gt;"B",'positionnement modules'!L50&lt;&gt;"B"),"B-F-D",IF(AND('positionnement modules'!K50="B",'positionnement modules'!L50="B"),"B-F-D",IF(AND(pattes!K50="P-F-D",OR('positionnement modules'!K50="B",'positionnement modules'!L50="B")),"spe",""))))</f>
        <v/>
      </c>
      <c r="L50" s="51" t="str">
        <f>IF(pattes!L50="P-F-S","B-F-S",IF(AND(pattes!L50="P-F-D",'positionnement modules'!L50&lt;&gt;"B",'positionnement modules'!M50&lt;&gt;"B"),"B-F-D",IF(AND('positionnement modules'!L50="B",'positionnement modules'!M50="B"),"B-F-D",IF(AND(pattes!L50="P-F-D",OR('positionnement modules'!L50="B",'positionnement modules'!M50="B")),"spe",""))))</f>
        <v/>
      </c>
      <c r="M50" s="51" t="str">
        <f>IF(pattes!M50="P-F-S","B-F-S",IF(AND(pattes!M50="P-F-D",'positionnement modules'!M50&lt;&gt;"B",'positionnement modules'!N50&lt;&gt;"B"),"B-F-D",IF(AND('positionnement modules'!M50="B",'positionnement modules'!N50="B"),"B-F-D",IF(AND(pattes!M50="P-F-D",OR('positionnement modules'!M50="B",'positionnement modules'!N50="B")),"spe",""))))</f>
        <v/>
      </c>
      <c r="N50" s="51" t="str">
        <f>IF(pattes!N50="P-F-S","B-F-S",IF(AND(pattes!N50="P-F-D",'positionnement modules'!N50&lt;&gt;"B",'positionnement modules'!O50&lt;&gt;"B"),"B-F-D",IF(AND('positionnement modules'!N50="B",'positionnement modules'!O50="B"),"B-F-D",IF(AND(pattes!N50="P-F-D",OR('positionnement modules'!N50="B",'positionnement modules'!O50="B")),"spe",""))))</f>
        <v/>
      </c>
      <c r="O50" s="51" t="str">
        <f>IF(pattes!O50="P-F-S","B-F-S",IF(AND(pattes!O50="P-F-D",'positionnement modules'!O50&lt;&gt;"B",'positionnement modules'!P50&lt;&gt;"B"),"B-F-D",IF(AND('positionnement modules'!O50="B",'positionnement modules'!P50="B"),"B-F-D",IF(AND(pattes!O50="P-F-D",OR('positionnement modules'!O50="B",'positionnement modules'!P50="B")),"spe",""))))</f>
        <v/>
      </c>
      <c r="P50" s="51" t="str">
        <f>IF(pattes!P50="P-F-S","B-F-S",IF(AND(pattes!P50="P-F-D",'positionnement modules'!P50&lt;&gt;"B",'positionnement modules'!Q50&lt;&gt;"B"),"B-F-D",IF(AND('positionnement modules'!P50="B",'positionnement modules'!Q50="B"),"B-F-D",IF(AND(pattes!P50="P-F-D",OR('positionnement modules'!P50="B",'positionnement modules'!Q50="B")),"spe",""))))</f>
        <v/>
      </c>
      <c r="Q50" s="51" t="str">
        <f>IF(pattes!Q50="P-F-S","B-F-S",IF(AND(pattes!Q50="P-F-D",'positionnement modules'!Q50&lt;&gt;"B",'positionnement modules'!R50&lt;&gt;"B"),"B-F-D",IF(AND('positionnement modules'!Q50="B",'positionnement modules'!R50="B"),"B-F-D",IF(AND(pattes!Q50="P-F-D",OR('positionnement modules'!Q50="B",'positionnement modules'!R50="B")),"spe",""))))</f>
        <v/>
      </c>
      <c r="R50" s="51" t="str">
        <f>IF(pattes!R50="P-F-S","B-F-S",IF(AND(pattes!R50="P-F-D",'positionnement modules'!R50&lt;&gt;"B",'positionnement modules'!S50&lt;&gt;"B"),"B-F-D",IF(AND('positionnement modules'!R50="B",'positionnement modules'!S50="B"),"B-F-D",IF(AND(pattes!R50="P-F-D",OR('positionnement modules'!R50="B",'positionnement modules'!S50="B")),"spe",""))))</f>
        <v/>
      </c>
      <c r="S50" s="51" t="str">
        <f>IF(pattes!S50="P-F-S","B-F-S",IF(AND(pattes!S50="P-F-D",'positionnement modules'!S50&lt;&gt;"B",'positionnement modules'!T50&lt;&gt;"B"),"B-F-D",IF(AND('positionnement modules'!S50="B",'positionnement modules'!T50="B"),"B-F-D",IF(AND(pattes!S50="P-F-D",OR('positionnement modules'!S50="B",'positionnement modules'!T50="B")),"spe",""))))</f>
        <v/>
      </c>
      <c r="T50" s="51" t="str">
        <f>IF(pattes!T50="P-F-S","B-F-S",IF(AND(pattes!T50="P-F-D",'positionnement modules'!T50&lt;&gt;"B",'positionnement modules'!U50&lt;&gt;"B"),"B-F-D",IF(AND('positionnement modules'!T50="B",'positionnement modules'!U50="B"),"B-F-D",IF(AND(pattes!T50="P-F-D",OR('positionnement modules'!T50="B",'positionnement modules'!U50="B")),"spe",""))))</f>
        <v/>
      </c>
      <c r="U50" s="51" t="str">
        <f>IF(pattes!U50="P-F-S","B-F-S",IF(AND(pattes!U50="P-F-D",'positionnement modules'!U50&lt;&gt;"B",'positionnement modules'!V50&lt;&gt;"B"),"B-F-D",IF(AND('positionnement modules'!U50="B",'positionnement modules'!V50="B"),"B-F-D",IF(AND(pattes!U50="P-F-D",OR('positionnement modules'!U50="B",'positionnement modules'!V50="B")),"spe",""))))</f>
        <v/>
      </c>
      <c r="V50" s="51" t="str">
        <f>IF(pattes!V50="P-F-S","B-F-S",IF(AND(pattes!V50="P-F-D",'positionnement modules'!V50&lt;&gt;"B",'positionnement modules'!W50&lt;&gt;"B"),"B-F-D",IF(AND('positionnement modules'!V50="B",'positionnement modules'!W50="B"),"B-F-D",IF(AND(pattes!V50="P-F-D",OR('positionnement modules'!V50="B",'positionnement modules'!W50="B")),"spe",""))))</f>
        <v/>
      </c>
      <c r="W50" s="51" t="str">
        <f>IF(pattes!W50="P-F-S","B-F-S",IF(AND(pattes!W50="P-F-D",'positionnement modules'!W50&lt;&gt;"B",'positionnement modules'!X50&lt;&gt;"B"),"B-F-D",IF(AND('positionnement modules'!W50="B",'positionnement modules'!X50="B"),"B-F-D",IF(AND(pattes!W50="P-F-D",OR('positionnement modules'!W50="B",'positionnement modules'!X50="B")),"spe",""))))</f>
        <v/>
      </c>
      <c r="X50" s="51" t="str">
        <f>IF(pattes!X50="P-F-S","B-F-S",IF(AND(pattes!X50="P-F-D",'positionnement modules'!X50&lt;&gt;"B",'positionnement modules'!Y50&lt;&gt;"B"),"B-F-D",IF(AND('positionnement modules'!X50="B",'positionnement modules'!Y50="B"),"B-F-D",IF(AND(pattes!X50="P-F-D",OR('positionnement modules'!X50="B",'positionnement modules'!Y50="B")),"spe",""))))</f>
        <v/>
      </c>
      <c r="Y50" s="51" t="str">
        <f>IF(pattes!Y50="P-F-S","B-F-S",IF(AND(pattes!Y50="P-F-D",'positionnement modules'!Y50&lt;&gt;"B",'positionnement modules'!Z50&lt;&gt;"B"),"B-F-D",IF(AND('positionnement modules'!Y50="B",'positionnement modules'!Z50="B"),"B-F-D",IF(AND(pattes!Y50="P-F-D",OR('positionnement modules'!Y50="B",'positionnement modules'!Z50="B")),"spe",""))))</f>
        <v/>
      </c>
      <c r="Z50" s="51" t="str">
        <f>IF(pattes!Z50="P-F-S","B-F-S",IF(AND(pattes!Z50="P-F-D",'positionnement modules'!Z50&lt;&gt;"B",'positionnement modules'!AA50&lt;&gt;"B"),"B-F-D",IF(AND('positionnement modules'!Z50="B",'positionnement modules'!AA50="B"),"B-F-D",IF(AND(pattes!Z50="P-F-D",OR('positionnement modules'!Z50="B",'positionnement modules'!AA50="B")),"spe",""))))</f>
        <v/>
      </c>
      <c r="AA50" s="51" t="str">
        <f>IF(pattes!AA50="P-F-S","B-F-S",IF(AND(pattes!AA50="P-F-D",'positionnement modules'!AA50&lt;&gt;"B",'positionnement modules'!AB50&lt;&gt;"B"),"B-F-D",IF(AND('positionnement modules'!AA50="B",'positionnement modules'!AB50="B"),"B-F-D",IF(AND(pattes!AA50="P-F-D",OR('positionnement modules'!AA50="B",'positionnement modules'!AB50="B")),"spe",""))))</f>
        <v/>
      </c>
      <c r="AB50" s="51" t="str">
        <f>IF(pattes!AB50="P-F-S","B-F-S",IF(AND(pattes!AB50="P-F-D",'positionnement modules'!AB50&lt;&gt;"B",'positionnement modules'!AC50&lt;&gt;"B"),"B-F-D",IF(AND('positionnement modules'!AB50="B",'positionnement modules'!AC50="B"),"B-F-D",IF(AND(pattes!AB50="P-F-D",OR('positionnement modules'!AB50="B",'positionnement modules'!AC50="B")),"spe",""))))</f>
        <v/>
      </c>
      <c r="AC50" s="51" t="str">
        <f>IF(pattes!AC50="P-F-S","B-F-S",IF(AND(pattes!AC50="P-F-D",'positionnement modules'!AC50&lt;&gt;"B",'positionnement modules'!AD50&lt;&gt;"B"),"B-F-D",IF(AND('positionnement modules'!AC50="B",'positionnement modules'!AD50="B"),"B-F-D",IF(AND(pattes!AC50="P-F-D",OR('positionnement modules'!AC50="B",'positionnement modules'!AD50="B")),"spe",""))))</f>
        <v/>
      </c>
      <c r="AD50" s="51" t="str">
        <f>IF(pattes!AD50="P-F-S","B-F-S",IF(AND(pattes!AD50="P-F-D",'positionnement modules'!AD50&lt;&gt;"B",'positionnement modules'!AE50&lt;&gt;"B"),"B-F-D",IF(AND('positionnement modules'!AD50="B",'positionnement modules'!AE50="B"),"B-F-D",IF(AND(pattes!AD50="P-F-D",OR('positionnement modules'!AD50="B",'positionnement modules'!AE50="B")),"spe",""))))</f>
        <v/>
      </c>
      <c r="AE50" s="51" t="str">
        <f>IF(pattes!AE50="P-F-S","B-F-S",IF(AND(pattes!AE50="P-F-D",'positionnement modules'!AE50&lt;&gt;"B",'positionnement modules'!AF50&lt;&gt;"B"),"B-F-D",IF(AND('positionnement modules'!AE50="B",'positionnement modules'!AF50="B"),"B-F-D",IF(AND(pattes!AE50="P-F-D",OR('positionnement modules'!AE50="B",'positionnement modules'!AF50="B")),"spe",""))))</f>
        <v/>
      </c>
      <c r="AF50" s="51" t="str">
        <f>IF(pattes!AF50="P-F-S","B-F-S",IF(AND(pattes!AF50="P-F-D",'positionnement modules'!AF50&lt;&gt;"B",'positionnement modules'!AG50&lt;&gt;"B"),"B-F-D",IF(AND('positionnement modules'!AF50="B",'positionnement modules'!AG50="B"),"B-F-D",IF(AND(pattes!AF50="P-F-D",OR('positionnement modules'!AF50="B",'positionnement modules'!AG50="B")),"spe",""))))</f>
        <v/>
      </c>
      <c r="AG50" s="51" t="str">
        <f>IF(pattes!AG50="P-F-S","B-F-S",IF(AND(pattes!AG50="P-F-D",'positionnement modules'!AG50&lt;&gt;"B",'positionnement modules'!AH50&lt;&gt;"B"),"B-F-D",IF(AND('positionnement modules'!AG50="B",'positionnement modules'!AH50="B"),"B-F-D",IF(AND(pattes!AG50="P-F-D",OR('positionnement modules'!AG50="B",'positionnement modules'!AH50="B")),"spe",""))))</f>
        <v/>
      </c>
      <c r="AH50" s="51" t="str">
        <f>IF(pattes!AH50="P-F-S","B-F-S",IF(AND(pattes!AH50="P-F-D",'positionnement modules'!AH50&lt;&gt;"B",'positionnement modules'!AI50&lt;&gt;"B"),"B-F-D",IF(AND('positionnement modules'!AH50="B",'positionnement modules'!AI50="B"),"B-F-D",IF(AND(pattes!AH50="P-F-D",OR('positionnement modules'!AH50="B",'positionnement modules'!AI50="B")),"spe",""))))</f>
        <v/>
      </c>
      <c r="AI50" s="51" t="str">
        <f>IF(pattes!AI50="P-F-S","B-F-S",IF(AND(pattes!AI50="P-F-D",'positionnement modules'!AI50&lt;&gt;"B",'positionnement modules'!AJ50&lt;&gt;"B"),"B-F-D",IF(AND('positionnement modules'!AI50="B",'positionnement modules'!AJ50="B"),"B-F-D",IF(AND(pattes!AI50="P-F-D",OR('positionnement modules'!AI50="B",'positionnement modules'!AJ50="B")),"spe",""))))</f>
        <v/>
      </c>
      <c r="AJ50" s="51" t="str">
        <f>IF(pattes!AJ50="P-F-S","B-F-S",IF(AND(pattes!AJ50="P-F-D",'positionnement modules'!AJ50&lt;&gt;"B",'positionnement modules'!AK50&lt;&gt;"B"),"B-F-D",IF(AND('positionnement modules'!AJ50="B",'positionnement modules'!AK50="B"),"B-F-D",IF(AND(pattes!AJ50="P-F-D",OR('positionnement modules'!AJ50="B",'positionnement modules'!AK50="B")),"spe",""))))</f>
        <v/>
      </c>
      <c r="AK50" s="51" t="str">
        <f>IF(pattes!AK50="P-F-S","B-F-S",IF(AND(pattes!AK50="P-F-D",'positionnement modules'!AK50&lt;&gt;"B",'positionnement modules'!AL50&lt;&gt;"B"),"B-F-D",IF(AND('positionnement modules'!AK50="B",'positionnement modules'!AL50="B"),"B-F-D",IF(AND(pattes!AK50="P-F-D",OR('positionnement modules'!AK50="B",'positionnement modules'!AL50="B")),"spe",""))))</f>
        <v/>
      </c>
      <c r="AL50" s="51" t="str">
        <f>IF(pattes!AL50="P-F-S","B-F-S",IF(AND(pattes!AL50="P-F-D",'positionnement modules'!AL50&lt;&gt;"B",'positionnement modules'!AM50&lt;&gt;"B"),"B-F-D",IF(AND('positionnement modules'!AL50="B",'positionnement modules'!AM50="B"),"B-F-D",IF(AND(pattes!AL50="P-F-D",OR('positionnement modules'!AL50="B",'positionnement modules'!AM50="B")),"spe",""))))</f>
        <v/>
      </c>
      <c r="AM50" s="51" t="str">
        <f>IF(pattes!AM50="P-F-S","B-F-S",IF(AND(pattes!AM50="P-F-D",'positionnement modules'!AM50&lt;&gt;"B",'positionnement modules'!AN50&lt;&gt;"B"),"B-F-D",IF(AND('positionnement modules'!AM50="B",'positionnement modules'!AN50="B"),"B-F-D",IF(AND(pattes!AM50="P-F-D",OR('positionnement modules'!AM50="B",'positionnement modules'!AN50="B")),"spe",""))))</f>
        <v/>
      </c>
      <c r="AN50" s="51" t="str">
        <f>IF(pattes!AN50="P-F-S","B-F-S",IF(AND(pattes!AN50="P-F-D",'positionnement modules'!AN50&lt;&gt;"B",'positionnement modules'!AO50&lt;&gt;"B"),"B-F-D",IF(AND('positionnement modules'!AN50="B",'positionnement modules'!AO50="B"),"B-F-D",IF(AND(pattes!AN50="P-F-D",OR('positionnement modules'!AN50="B",'positionnement modules'!AO50="B")),"spe",""))))</f>
        <v/>
      </c>
      <c r="AO50" s="51" t="str">
        <f>IF(pattes!AO50="P-F-S","B-F-S",IF(AND(pattes!AO50="P-F-D",'positionnement modules'!AO50&lt;&gt;"B",'positionnement modules'!AP50&lt;&gt;"B"),"B-F-D",IF(AND('positionnement modules'!AO50="B",'positionnement modules'!AP50="B"),"B-F-D",IF(AND(pattes!AO50="P-F-D",OR('positionnement modules'!AO50="B",'positionnement modules'!AP50="B")),"spe",""))))</f>
        <v/>
      </c>
      <c r="AP50" s="51" t="str">
        <f>IF(pattes!AP50="P-F-S","B-F-S",IF(AND(pattes!AP50="P-F-D",'positionnement modules'!AP50&lt;&gt;"B",'positionnement modules'!AQ50&lt;&gt;"B"),"B-F-D",IF(AND('positionnement modules'!AP50="B",'positionnement modules'!AQ50="B"),"B-F-D",IF(AND(pattes!AP50="P-F-D",OR('positionnement modules'!AP50="B",'positionnement modules'!AQ50="B")),"spe",""))))</f>
        <v/>
      </c>
      <c r="AQ50" s="51" t="str">
        <f>IF(pattes!AQ50="P-F-S","B-F-S",IF(AND(pattes!AQ50="P-F-D",'positionnement modules'!AQ50&lt;&gt;"B",'positionnement modules'!AR50&lt;&gt;"B"),"B-F-D",IF(AND('positionnement modules'!AQ50="B",'positionnement modules'!AR50="B"),"B-F-D",IF(AND(pattes!AQ50="P-F-D",OR('positionnement modules'!AQ50="B",'positionnement modules'!AR50="B")),"spe",""))))</f>
        <v/>
      </c>
      <c r="AR50" s="51" t="str">
        <f>IF(pattes!AR50="P-F-S","B-F-S",IF(AND(pattes!AR50="P-F-D",'positionnement modules'!AR50&lt;&gt;"B",'positionnement modules'!AS50&lt;&gt;"B"),"B-F-D",IF(AND('positionnement modules'!AR50="B",'positionnement modules'!AS50="B"),"B-F-D",IF(AND(pattes!AR50="P-F-D",OR('positionnement modules'!AR50="B",'positionnement modules'!AS50="B")),"spe",""))))</f>
        <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4">
      <c r="B51" s="4" t="str">
        <f>IF(pattes!B51="P-F-S","B-F-S",IF(AND(pattes!B51="P-F-D",'positionnement modules'!B51&lt;&gt;"B",'positionnement modules'!C51&lt;&gt;"B"),"B-F-D",IF(AND('positionnement modules'!B51="B",'positionnement modules'!C51="B"),"B-F-D",IF(AND(pattes!B51="P-F-D",OR('positionnement modules'!B51="B",'positionnement modules'!C51="B")),"spe",""))))</f>
        <v/>
      </c>
      <c r="C51" s="50" t="str">
        <f>IF(pattes!C51="P-F-S","B-F-S",IF(AND(pattes!C51="P-F-D",'positionnement modules'!C51&lt;&gt;"B",'positionnement modules'!D51&lt;&gt;"B"),"B-F-D",IF(AND('positionnement modules'!C51="B",'positionnement modules'!D51="B"),"B-F-D",IF(AND(pattes!C51="P-F-D",OR('positionnement modules'!C51="B",'positionnement modules'!D51="B")),"spe",""))))</f>
        <v/>
      </c>
      <c r="D51" s="51" t="str">
        <f>IF(pattes!D51="P-F-S","B-F-S",IF(AND(pattes!D51="P-F-D",'positionnement modules'!D51&lt;&gt;"B",'positionnement modules'!E51&lt;&gt;"B"),"B-F-D",IF(AND('positionnement modules'!D51="B",'positionnement modules'!E51="B"),"B-F-D",IF(AND(pattes!D51="P-F-D",OR('positionnement modules'!D51="B",'positionnement modules'!E51="B")),"spe",""))))</f>
        <v/>
      </c>
      <c r="E51" s="51" t="str">
        <f>IF(pattes!E51="P-F-S","B-F-S",IF(AND(pattes!E51="P-F-D",'positionnement modules'!E51&lt;&gt;"B",'positionnement modules'!F51&lt;&gt;"B"),"B-F-D",IF(AND('positionnement modules'!E51="B",'positionnement modules'!F51="B"),"B-F-D",IF(AND(pattes!E51="P-F-D",OR('positionnement modules'!E51="B",'positionnement modules'!F51="B")),"spe",""))))</f>
        <v/>
      </c>
      <c r="F51" s="51" t="str">
        <f>IF(pattes!F51="P-F-S","B-F-S",IF(AND(pattes!F51="P-F-D",'positionnement modules'!F51&lt;&gt;"B",'positionnement modules'!G51&lt;&gt;"B"),"B-F-D",IF(AND('positionnement modules'!F51="B",'positionnement modules'!G51="B"),"B-F-D",IF(AND(pattes!F51="P-F-D",OR('positionnement modules'!F51="B",'positionnement modules'!G51="B")),"spe",""))))</f>
        <v/>
      </c>
      <c r="G51" s="51" t="str">
        <f>IF(pattes!G51="P-F-S","B-F-S",IF(AND(pattes!G51="P-F-D",'positionnement modules'!G51&lt;&gt;"B",'positionnement modules'!H51&lt;&gt;"B"),"B-F-D",IF(AND('positionnement modules'!G51="B",'positionnement modules'!H51="B"),"B-F-D",IF(AND(pattes!G51="P-F-D",OR('positionnement modules'!G51="B",'positionnement modules'!H51="B")),"spe",""))))</f>
        <v/>
      </c>
      <c r="H51" s="51" t="str">
        <f>IF(pattes!H51="P-F-S","B-F-S",IF(AND(pattes!H51="P-F-D",'positionnement modules'!H51&lt;&gt;"B",'positionnement modules'!I51&lt;&gt;"B"),"B-F-D",IF(AND('positionnement modules'!H51="B",'positionnement modules'!I51="B"),"B-F-D",IF(AND(pattes!H51="P-F-D",OR('positionnement modules'!H51="B",'positionnement modules'!I51="B")),"spe",""))))</f>
        <v/>
      </c>
      <c r="I51" s="51" t="str">
        <f>IF(pattes!I51="P-F-S","B-F-S",IF(AND(pattes!I51="P-F-D",'positionnement modules'!I51&lt;&gt;"B",'positionnement modules'!J51&lt;&gt;"B"),"B-F-D",IF(AND('positionnement modules'!I51="B",'positionnement modules'!J51="B"),"B-F-D",IF(AND(pattes!I51="P-F-D",OR('positionnement modules'!I51="B",'positionnement modules'!J51="B")),"spe",""))))</f>
        <v/>
      </c>
      <c r="J51" s="51" t="str">
        <f>IF(pattes!J51="P-F-S","B-F-S",IF(AND(pattes!J51="P-F-D",'positionnement modules'!J51&lt;&gt;"B",'positionnement modules'!K51&lt;&gt;"B"),"B-F-D",IF(AND('positionnement modules'!J51="B",'positionnement modules'!K51="B"),"B-F-D",IF(AND(pattes!J51="P-F-D",OR('positionnement modules'!J51="B",'positionnement modules'!K51="B")),"spe",""))))</f>
        <v/>
      </c>
      <c r="K51" s="51" t="str">
        <f>IF(pattes!K51="P-F-S","B-F-S",IF(AND(pattes!K51="P-F-D",'positionnement modules'!K51&lt;&gt;"B",'positionnement modules'!L51&lt;&gt;"B"),"B-F-D",IF(AND('positionnement modules'!K51="B",'positionnement modules'!L51="B"),"B-F-D",IF(AND(pattes!K51="P-F-D",OR('positionnement modules'!K51="B",'positionnement modules'!L51="B")),"spe",""))))</f>
        <v/>
      </c>
      <c r="L51" s="51" t="str">
        <f>IF(pattes!L51="P-F-S","B-F-S",IF(AND(pattes!L51="P-F-D",'positionnement modules'!L51&lt;&gt;"B",'positionnement modules'!M51&lt;&gt;"B"),"B-F-D",IF(AND('positionnement modules'!L51="B",'positionnement modules'!M51="B"),"B-F-D",IF(AND(pattes!L51="P-F-D",OR('positionnement modules'!L51="B",'positionnement modules'!M51="B")),"spe",""))))</f>
        <v/>
      </c>
      <c r="M51" s="51" t="str">
        <f>IF(pattes!M51="P-F-S","B-F-S",IF(AND(pattes!M51="P-F-D",'positionnement modules'!M51&lt;&gt;"B",'positionnement modules'!N51&lt;&gt;"B"),"B-F-D",IF(AND('positionnement modules'!M51="B",'positionnement modules'!N51="B"),"B-F-D",IF(AND(pattes!M51="P-F-D",OR('positionnement modules'!M51="B",'positionnement modules'!N51="B")),"spe",""))))</f>
        <v/>
      </c>
      <c r="N51" s="51" t="str">
        <f>IF(pattes!N51="P-F-S","B-F-S",IF(AND(pattes!N51="P-F-D",'positionnement modules'!N51&lt;&gt;"B",'positionnement modules'!O51&lt;&gt;"B"),"B-F-D",IF(AND('positionnement modules'!N51="B",'positionnement modules'!O51="B"),"B-F-D",IF(AND(pattes!N51="P-F-D",OR('positionnement modules'!N51="B",'positionnement modules'!O51="B")),"spe",""))))</f>
        <v/>
      </c>
      <c r="O51" s="51" t="str">
        <f>IF(pattes!O51="P-F-S","B-F-S",IF(AND(pattes!O51="P-F-D",'positionnement modules'!O51&lt;&gt;"B",'positionnement modules'!P51&lt;&gt;"B"),"B-F-D",IF(AND('positionnement modules'!O51="B",'positionnement modules'!P51="B"),"B-F-D",IF(AND(pattes!O51="P-F-D",OR('positionnement modules'!O51="B",'positionnement modules'!P51="B")),"spe",""))))</f>
        <v/>
      </c>
      <c r="P51" s="51" t="str">
        <f>IF(pattes!P51="P-F-S","B-F-S",IF(AND(pattes!P51="P-F-D",'positionnement modules'!P51&lt;&gt;"B",'positionnement modules'!Q51&lt;&gt;"B"),"B-F-D",IF(AND('positionnement modules'!P51="B",'positionnement modules'!Q51="B"),"B-F-D",IF(AND(pattes!P51="P-F-D",OR('positionnement modules'!P51="B",'positionnement modules'!Q51="B")),"spe",""))))</f>
        <v/>
      </c>
      <c r="Q51" s="51" t="str">
        <f>IF(pattes!Q51="P-F-S","B-F-S",IF(AND(pattes!Q51="P-F-D",'positionnement modules'!Q51&lt;&gt;"B",'positionnement modules'!R51&lt;&gt;"B"),"B-F-D",IF(AND('positionnement modules'!Q51="B",'positionnement modules'!R51="B"),"B-F-D",IF(AND(pattes!Q51="P-F-D",OR('positionnement modules'!Q51="B",'positionnement modules'!R51="B")),"spe",""))))</f>
        <v/>
      </c>
      <c r="R51" s="51" t="str">
        <f>IF(pattes!R51="P-F-S","B-F-S",IF(AND(pattes!R51="P-F-D",'positionnement modules'!R51&lt;&gt;"B",'positionnement modules'!S51&lt;&gt;"B"),"B-F-D",IF(AND('positionnement modules'!R51="B",'positionnement modules'!S51="B"),"B-F-D",IF(AND(pattes!R51="P-F-D",OR('positionnement modules'!R51="B",'positionnement modules'!S51="B")),"spe",""))))</f>
        <v/>
      </c>
      <c r="S51" s="51" t="str">
        <f>IF(pattes!S51="P-F-S","B-F-S",IF(AND(pattes!S51="P-F-D",'positionnement modules'!S51&lt;&gt;"B",'positionnement modules'!T51&lt;&gt;"B"),"B-F-D",IF(AND('positionnement modules'!S51="B",'positionnement modules'!T51="B"),"B-F-D",IF(AND(pattes!S51="P-F-D",OR('positionnement modules'!S51="B",'positionnement modules'!T51="B")),"spe",""))))</f>
        <v/>
      </c>
      <c r="T51" s="51" t="str">
        <f>IF(pattes!T51="P-F-S","B-F-S",IF(AND(pattes!T51="P-F-D",'positionnement modules'!T51&lt;&gt;"B",'positionnement modules'!U51&lt;&gt;"B"),"B-F-D",IF(AND('positionnement modules'!T51="B",'positionnement modules'!U51="B"),"B-F-D",IF(AND(pattes!T51="P-F-D",OR('positionnement modules'!T51="B",'positionnement modules'!U51="B")),"spe",""))))</f>
        <v/>
      </c>
      <c r="U51" s="51" t="str">
        <f>IF(pattes!U51="P-F-S","B-F-S",IF(AND(pattes!U51="P-F-D",'positionnement modules'!U51&lt;&gt;"B",'positionnement modules'!V51&lt;&gt;"B"),"B-F-D",IF(AND('positionnement modules'!U51="B",'positionnement modules'!V51="B"),"B-F-D",IF(AND(pattes!U51="P-F-D",OR('positionnement modules'!U51="B",'positionnement modules'!V51="B")),"spe",""))))</f>
        <v/>
      </c>
      <c r="V51" s="51" t="str">
        <f>IF(pattes!V51="P-F-S","B-F-S",IF(AND(pattes!V51="P-F-D",'positionnement modules'!V51&lt;&gt;"B",'positionnement modules'!W51&lt;&gt;"B"),"B-F-D",IF(AND('positionnement modules'!V51="B",'positionnement modules'!W51="B"),"B-F-D",IF(AND(pattes!V51="P-F-D",OR('positionnement modules'!V51="B",'positionnement modules'!W51="B")),"spe",""))))</f>
        <v/>
      </c>
      <c r="W51" s="51" t="str">
        <f>IF(pattes!W51="P-F-S","B-F-S",IF(AND(pattes!W51="P-F-D",'positionnement modules'!W51&lt;&gt;"B",'positionnement modules'!X51&lt;&gt;"B"),"B-F-D",IF(AND('positionnement modules'!W51="B",'positionnement modules'!X51="B"),"B-F-D",IF(AND(pattes!W51="P-F-D",OR('positionnement modules'!W51="B",'positionnement modules'!X51="B")),"spe",""))))</f>
        <v/>
      </c>
      <c r="X51" s="51" t="str">
        <f>IF(pattes!X51="P-F-S","B-F-S",IF(AND(pattes!X51="P-F-D",'positionnement modules'!X51&lt;&gt;"B",'positionnement modules'!Y51&lt;&gt;"B"),"B-F-D",IF(AND('positionnement modules'!X51="B",'positionnement modules'!Y51="B"),"B-F-D",IF(AND(pattes!X51="P-F-D",OR('positionnement modules'!X51="B",'positionnement modules'!Y51="B")),"spe",""))))</f>
        <v/>
      </c>
      <c r="Y51" s="51" t="str">
        <f>IF(pattes!Y51="P-F-S","B-F-S",IF(AND(pattes!Y51="P-F-D",'positionnement modules'!Y51&lt;&gt;"B",'positionnement modules'!Z51&lt;&gt;"B"),"B-F-D",IF(AND('positionnement modules'!Y51="B",'positionnement modules'!Z51="B"),"B-F-D",IF(AND(pattes!Y51="P-F-D",OR('positionnement modules'!Y51="B",'positionnement modules'!Z51="B")),"spe",""))))</f>
        <v/>
      </c>
      <c r="Z51" s="51" t="str">
        <f>IF(pattes!Z51="P-F-S","B-F-S",IF(AND(pattes!Z51="P-F-D",'positionnement modules'!Z51&lt;&gt;"B",'positionnement modules'!AA51&lt;&gt;"B"),"B-F-D",IF(AND('positionnement modules'!Z51="B",'positionnement modules'!AA51="B"),"B-F-D",IF(AND(pattes!Z51="P-F-D",OR('positionnement modules'!Z51="B",'positionnement modules'!AA51="B")),"spe",""))))</f>
        <v/>
      </c>
      <c r="AA51" s="51" t="str">
        <f>IF(pattes!AA51="P-F-S","B-F-S",IF(AND(pattes!AA51="P-F-D",'positionnement modules'!AA51&lt;&gt;"B",'positionnement modules'!AB51&lt;&gt;"B"),"B-F-D",IF(AND('positionnement modules'!AA51="B",'positionnement modules'!AB51="B"),"B-F-D",IF(AND(pattes!AA51="P-F-D",OR('positionnement modules'!AA51="B",'positionnement modules'!AB51="B")),"spe",""))))</f>
        <v/>
      </c>
      <c r="AB51" s="51" t="str">
        <f>IF(pattes!AB51="P-F-S","B-F-S",IF(AND(pattes!AB51="P-F-D",'positionnement modules'!AB51&lt;&gt;"B",'positionnement modules'!AC51&lt;&gt;"B"),"B-F-D",IF(AND('positionnement modules'!AB51="B",'positionnement modules'!AC51="B"),"B-F-D",IF(AND(pattes!AB51="P-F-D",OR('positionnement modules'!AB51="B",'positionnement modules'!AC51="B")),"spe",""))))</f>
        <v/>
      </c>
      <c r="AC51" s="51" t="str">
        <f>IF(pattes!AC51="P-F-S","B-F-S",IF(AND(pattes!AC51="P-F-D",'positionnement modules'!AC51&lt;&gt;"B",'positionnement modules'!AD51&lt;&gt;"B"),"B-F-D",IF(AND('positionnement modules'!AC51="B",'positionnement modules'!AD51="B"),"B-F-D",IF(AND(pattes!AC51="P-F-D",OR('positionnement modules'!AC51="B",'positionnement modules'!AD51="B")),"spe",""))))</f>
        <v/>
      </c>
      <c r="AD51" s="51" t="str">
        <f>IF(pattes!AD51="P-F-S","B-F-S",IF(AND(pattes!AD51="P-F-D",'positionnement modules'!AD51&lt;&gt;"B",'positionnement modules'!AE51&lt;&gt;"B"),"B-F-D",IF(AND('positionnement modules'!AD51="B",'positionnement modules'!AE51="B"),"B-F-D",IF(AND(pattes!AD51="P-F-D",OR('positionnement modules'!AD51="B",'positionnement modules'!AE51="B")),"spe",""))))</f>
        <v/>
      </c>
      <c r="AE51" s="51" t="str">
        <f>IF(pattes!AE51="P-F-S","B-F-S",IF(AND(pattes!AE51="P-F-D",'positionnement modules'!AE51&lt;&gt;"B",'positionnement modules'!AF51&lt;&gt;"B"),"B-F-D",IF(AND('positionnement modules'!AE51="B",'positionnement modules'!AF51="B"),"B-F-D",IF(AND(pattes!AE51="P-F-D",OR('positionnement modules'!AE51="B",'positionnement modules'!AF51="B")),"spe",""))))</f>
        <v/>
      </c>
      <c r="AF51" s="51" t="str">
        <f>IF(pattes!AF51="P-F-S","B-F-S",IF(AND(pattes!AF51="P-F-D",'positionnement modules'!AF51&lt;&gt;"B",'positionnement modules'!AG51&lt;&gt;"B"),"B-F-D",IF(AND('positionnement modules'!AF51="B",'positionnement modules'!AG51="B"),"B-F-D",IF(AND(pattes!AF51="P-F-D",OR('positionnement modules'!AF51="B",'positionnement modules'!AG51="B")),"spe",""))))</f>
        <v/>
      </c>
      <c r="AG51" s="51" t="str">
        <f>IF(pattes!AG51="P-F-S","B-F-S",IF(AND(pattes!AG51="P-F-D",'positionnement modules'!AG51&lt;&gt;"B",'positionnement modules'!AH51&lt;&gt;"B"),"B-F-D",IF(AND('positionnement modules'!AG51="B",'positionnement modules'!AH51="B"),"B-F-D",IF(AND(pattes!AG51="P-F-D",OR('positionnement modules'!AG51="B",'positionnement modules'!AH51="B")),"spe",""))))</f>
        <v/>
      </c>
      <c r="AH51" s="51" t="str">
        <f>IF(pattes!AH51="P-F-S","B-F-S",IF(AND(pattes!AH51="P-F-D",'positionnement modules'!AH51&lt;&gt;"B",'positionnement modules'!AI51&lt;&gt;"B"),"B-F-D",IF(AND('positionnement modules'!AH51="B",'positionnement modules'!AI51="B"),"B-F-D",IF(AND(pattes!AH51="P-F-D",OR('positionnement modules'!AH51="B",'positionnement modules'!AI51="B")),"spe",""))))</f>
        <v/>
      </c>
      <c r="AI51" s="51" t="str">
        <f>IF(pattes!AI51="P-F-S","B-F-S",IF(AND(pattes!AI51="P-F-D",'positionnement modules'!AI51&lt;&gt;"B",'positionnement modules'!AJ51&lt;&gt;"B"),"B-F-D",IF(AND('positionnement modules'!AI51="B",'positionnement modules'!AJ51="B"),"B-F-D",IF(AND(pattes!AI51="P-F-D",OR('positionnement modules'!AI51="B",'positionnement modules'!AJ51="B")),"spe",""))))</f>
        <v/>
      </c>
      <c r="AJ51" s="51" t="str">
        <f>IF(pattes!AJ51="P-F-S","B-F-S",IF(AND(pattes!AJ51="P-F-D",'positionnement modules'!AJ51&lt;&gt;"B",'positionnement modules'!AK51&lt;&gt;"B"),"B-F-D",IF(AND('positionnement modules'!AJ51="B",'positionnement modules'!AK51="B"),"B-F-D",IF(AND(pattes!AJ51="P-F-D",OR('positionnement modules'!AJ51="B",'positionnement modules'!AK51="B")),"spe",""))))</f>
        <v/>
      </c>
      <c r="AK51" s="51" t="str">
        <f>IF(pattes!AK51="P-F-S","B-F-S",IF(AND(pattes!AK51="P-F-D",'positionnement modules'!AK51&lt;&gt;"B",'positionnement modules'!AL51&lt;&gt;"B"),"B-F-D",IF(AND('positionnement modules'!AK51="B",'positionnement modules'!AL51="B"),"B-F-D",IF(AND(pattes!AK51="P-F-D",OR('positionnement modules'!AK51="B",'positionnement modules'!AL51="B")),"spe",""))))</f>
        <v/>
      </c>
      <c r="AL51" s="51" t="str">
        <f>IF(pattes!AL51="P-F-S","B-F-S",IF(AND(pattes!AL51="P-F-D",'positionnement modules'!AL51&lt;&gt;"B",'positionnement modules'!AM51&lt;&gt;"B"),"B-F-D",IF(AND('positionnement modules'!AL51="B",'positionnement modules'!AM51="B"),"B-F-D",IF(AND(pattes!AL51="P-F-D",OR('positionnement modules'!AL51="B",'positionnement modules'!AM51="B")),"spe",""))))</f>
        <v/>
      </c>
      <c r="AM51" s="51" t="str">
        <f>IF(pattes!AM51="P-F-S","B-F-S",IF(AND(pattes!AM51="P-F-D",'positionnement modules'!AM51&lt;&gt;"B",'positionnement modules'!AN51&lt;&gt;"B"),"B-F-D",IF(AND('positionnement modules'!AM51="B",'positionnement modules'!AN51="B"),"B-F-D",IF(AND(pattes!AM51="P-F-D",OR('positionnement modules'!AM51="B",'positionnement modules'!AN51="B")),"spe",""))))</f>
        <v/>
      </c>
      <c r="AN51" s="51" t="str">
        <f>IF(pattes!AN51="P-F-S","B-F-S",IF(AND(pattes!AN51="P-F-D",'positionnement modules'!AN51&lt;&gt;"B",'positionnement modules'!AO51&lt;&gt;"B"),"B-F-D",IF(AND('positionnement modules'!AN51="B",'positionnement modules'!AO51="B"),"B-F-D",IF(AND(pattes!AN51="P-F-D",OR('positionnement modules'!AN51="B",'positionnement modules'!AO51="B")),"spe",""))))</f>
        <v/>
      </c>
      <c r="AO51" s="51" t="str">
        <f>IF(pattes!AO51="P-F-S","B-F-S",IF(AND(pattes!AO51="P-F-D",'positionnement modules'!AO51&lt;&gt;"B",'positionnement modules'!AP51&lt;&gt;"B"),"B-F-D",IF(AND('positionnement modules'!AO51="B",'positionnement modules'!AP51="B"),"B-F-D",IF(AND(pattes!AO51="P-F-D",OR('positionnement modules'!AO51="B",'positionnement modules'!AP51="B")),"spe",""))))</f>
        <v/>
      </c>
      <c r="AP51" s="51" t="str">
        <f>IF(pattes!AP51="P-F-S","B-F-S",IF(AND(pattes!AP51="P-F-D",'positionnement modules'!AP51&lt;&gt;"B",'positionnement modules'!AQ51&lt;&gt;"B"),"B-F-D",IF(AND('positionnement modules'!AP51="B",'positionnement modules'!AQ51="B"),"B-F-D",IF(AND(pattes!AP51="P-F-D",OR('positionnement modules'!AP51="B",'positionnement modules'!AQ51="B")),"spe",""))))</f>
        <v/>
      </c>
      <c r="AQ51" s="51" t="str">
        <f>IF(pattes!AQ51="P-F-S","B-F-S",IF(AND(pattes!AQ51="P-F-D",'positionnement modules'!AQ51&lt;&gt;"B",'positionnement modules'!AR51&lt;&gt;"B"),"B-F-D",IF(AND('positionnement modules'!AQ51="B",'positionnement modules'!AR51="B"),"B-F-D",IF(AND(pattes!AQ51="P-F-D",OR('positionnement modules'!AQ51="B",'positionnement modules'!AR51="B")),"spe",""))))</f>
        <v/>
      </c>
      <c r="AR51" s="51" t="str">
        <f>IF(pattes!AR51="P-F-S","B-F-S",IF(AND(pattes!AR51="P-F-D",'positionnement modules'!AR51&lt;&gt;"B",'positionnement modules'!AS51&lt;&gt;"B"),"B-F-D",IF(AND('positionnement modules'!AR51="B",'positionnement modules'!AS51="B"),"B-F-D",IF(AND(pattes!AR51="P-F-D",OR('positionnement modules'!AR51="B",'positionnement modules'!AS51="B")),"spe",""))))</f>
        <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4">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35"/>
    <row r="54" spans="2:109" ht="21" customHeight="1" x14ac:dyDescent="0.35"/>
  </sheetData>
  <sheetProtection sheet="1" objects="1" scenarios="1"/>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288" priority="32" operator="containsText" text="B-F-D">
      <formula>NOT(ISERROR(SEARCH("B-F-D",B4)))</formula>
    </cfRule>
    <cfRule type="containsText" dxfId="287" priority="33" operator="containsText" text="B-F-S">
      <formula>NOT(ISERROR(SEARCH("B-F-S",B4)))</formula>
    </cfRule>
  </conditionalFormatting>
  <conditionalFormatting sqref="S4:AH11">
    <cfRule type="containsText" dxfId="286" priority="28" operator="containsText" text="B-F-D">
      <formula>NOT(ISERROR(SEARCH("B-F-D",S4)))</formula>
    </cfRule>
    <cfRule type="containsText" dxfId="285" priority="29" operator="containsText" text="B-F-S">
      <formula>NOT(ISERROR(SEARCH("B-F-S",S4)))</formula>
    </cfRule>
  </conditionalFormatting>
  <conditionalFormatting sqref="B17:R24">
    <cfRule type="containsText" dxfId="284" priority="26" operator="containsText" text="B-F-D">
      <formula>NOT(ISERROR(SEARCH("B-F-D",B17)))</formula>
    </cfRule>
    <cfRule type="containsText" dxfId="283" priority="27" operator="containsText" text="B-F-S">
      <formula>NOT(ISERROR(SEARCH("B-F-S",B17)))</formula>
    </cfRule>
  </conditionalFormatting>
  <conditionalFormatting sqref="S17:AH24">
    <cfRule type="containsText" dxfId="282" priority="24" operator="containsText" text="B-F-D">
      <formula>NOT(ISERROR(SEARCH("B-F-D",S17)))</formula>
    </cfRule>
    <cfRule type="containsText" dxfId="281" priority="25" operator="containsText" text="B-F-S">
      <formula>NOT(ISERROR(SEARCH("B-F-S",S17)))</formula>
    </cfRule>
  </conditionalFormatting>
  <conditionalFormatting sqref="AJ4:AY11">
    <cfRule type="containsText" dxfId="280" priority="16" operator="containsText" text="B-F-D">
      <formula>NOT(ISERROR(SEARCH("B-F-D",AJ4)))</formula>
    </cfRule>
    <cfRule type="containsText" dxfId="279" priority="17" operator="containsText" text="B-F-S">
      <formula>NOT(ISERROR(SEARCH("B-F-S",AJ4)))</formula>
    </cfRule>
  </conditionalFormatting>
  <conditionalFormatting sqref="AJ17:AY24">
    <cfRule type="containsText" dxfId="278" priority="14" operator="containsText" text="B-F-D">
      <formula>NOT(ISERROR(SEARCH("B-F-D",AJ17)))</formula>
    </cfRule>
    <cfRule type="containsText" dxfId="277" priority="15" operator="containsText" text="B-F-S">
      <formula>NOT(ISERROR(SEARCH("B-F-S",AJ17)))</formula>
    </cfRule>
  </conditionalFormatting>
  <conditionalFormatting sqref="BA4:BP11">
    <cfRule type="containsText" dxfId="276" priority="10" operator="containsText" text="B-F-D">
      <formula>NOT(ISERROR(SEARCH("B-F-D",BA4)))</formula>
    </cfRule>
    <cfRule type="containsText" dxfId="275" priority="11" operator="containsText" text="B-F-S">
      <formula>NOT(ISERROR(SEARCH("B-F-S",BA4)))</formula>
    </cfRule>
  </conditionalFormatting>
  <conditionalFormatting sqref="BA17:BP24">
    <cfRule type="containsText" dxfId="274" priority="8" operator="containsText" text="B-F-D">
      <formula>NOT(ISERROR(SEARCH("B-F-D",BA17)))</formula>
    </cfRule>
    <cfRule type="containsText" dxfId="273" priority="9" operator="containsText" text="B-F-S">
      <formula>NOT(ISERROR(SEARCH("B-F-S",BA17)))</formula>
    </cfRule>
  </conditionalFormatting>
  <conditionalFormatting sqref="B5:Q11 S4:AH11 AJ4:AY11 BA4:BP11 B17:Q24 S17:AH24 AJ17:AY24 BA17:BP24 C4:Q4 B30:DE52">
    <cfRule type="containsText" dxfId="272" priority="3" stopIfTrue="1" operator="containsText" text="3B-F-S">
      <formula>NOT(ISERROR(SEARCH("3B-F-S",B4)))</formula>
    </cfRule>
  </conditionalFormatting>
  <conditionalFormatting sqref="B4">
    <cfRule type="containsText" dxfId="271" priority="1" operator="containsText" text="B-F-D">
      <formula>NOT(ISERROR(SEARCH("B-F-D",B4)))</formula>
    </cfRule>
    <cfRule type="containsText" dxfId="270" priority="2" operator="containsText" text="B-F-S">
      <formula>NOT(ISERROR(SEARCH("B-F-S",B4)))</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EP56"/>
  <sheetViews>
    <sheetView zoomScale="80" zoomScaleNormal="80" workbookViewId="0">
      <selection activeCell="R9" sqref="R9"/>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3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3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
      </c>
      <c r="H6" s="51" t="str">
        <f>IF(AND(structure!H6&lt;&gt;"M",structure!I6="M"),"P-F-S",IF(AND(structure!H6="M",structure!I6&lt;&gt;"M"),"P-F-S",IF(AND(structure!H6="M",structure!I6="M"),"P-F-D","")))</f>
        <v/>
      </c>
      <c r="I6" s="51" t="str">
        <f>IF(AND(structure!I6&lt;&gt;"M",structure!J6="M"),"P-F-S",IF(AND(structure!I6="M",structure!J6&lt;&gt;"M"),"P-F-S",IF(AND(structure!I6="M",structure!J6="M"),"P-F-D","")))</f>
        <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0</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
      </c>
      <c r="X6" s="51" t="str">
        <f>IF(AND(structure!X6&lt;&gt;"M",structure!Y6="M"),"P-F-S",IF(AND(structure!X6="M",structure!Y6&lt;&gt;"M"),"P-F-S",IF(AND(structure!X6="M",structure!Y6="M"),"P-F-D","")))</f>
        <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0</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
      </c>
      <c r="BC6" s="51" t="str">
        <f>IF(AND(structure!BC6&lt;&gt;"M",structure!BD6="M"),"P-F-S",IF(AND(structure!BC6="M",structure!BD6&lt;&gt;"M"),"P-F-S",IF(AND(structure!BC6="M",structure!BD6="M"),"P-F-D","")))</f>
        <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0</v>
      </c>
      <c r="BR6" s="9"/>
      <c r="BS6" s="9"/>
    </row>
    <row r="7" spans="1:71" ht="21" customHeight="1" x14ac:dyDescent="0.3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
      </c>
      <c r="X7" s="51" t="str">
        <f>IF(AND(structure!X7&lt;&gt;"M",structure!Y7="M"),"P-F-S",IF(AND(structure!X7="M",structure!Y7&lt;&gt;"M"),"P-F-S",IF(AND(structure!X7="M",structure!Y7="M"),"P-F-D","")))</f>
        <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0</v>
      </c>
      <c r="AJ7" s="4" t="str">
        <f>IF(AND(structure!AJ7&lt;&gt;"M",structure!AK7="M"),"P-F-S",IF(AND(structure!AJ7="M",structure!AK7&lt;&gt;"M"),"P-F-S",IF(AND(structure!AJ7="M",structure!AK7="M"),"P-F-D","")))</f>
        <v/>
      </c>
      <c r="AK7" s="50" t="str">
        <f>IF(AND(structure!AK7&lt;&gt;"M",structure!AL7="M"),"P-F-S",IF(AND(structure!AK7="M",structure!AL7&lt;&gt;"M"),"P-F-S",IF(AND(structure!AK7="M",structure!AL7="M"),"P-F-D","")))</f>
        <v/>
      </c>
      <c r="AL7" s="51" t="str">
        <f>IF(AND(structure!AL7&lt;&gt;"M",structure!AM7="M"),"P-F-S",IF(AND(structure!AL7="M",structure!AM7&lt;&gt;"M"),"P-F-S",IF(AND(structure!AL7="M",structure!AM7="M"),"P-F-D","")))</f>
        <v/>
      </c>
      <c r="AM7" s="51" t="str">
        <f>IF(AND(structure!AM7&lt;&gt;"M",structure!AN7="M"),"P-F-S",IF(AND(structure!AM7="M",structure!AN7&lt;&gt;"M"),"P-F-S",IF(AND(structure!AM7="M",structure!AN7="M"),"P-F-D","")))</f>
        <v/>
      </c>
      <c r="AN7" s="51" t="str">
        <f>IF(AND(structure!AN7&lt;&gt;"M",structure!AO7="M"),"P-F-S",IF(AND(structure!AN7="M",structure!AO7&lt;&gt;"M"),"P-F-S",IF(AND(structure!AN7="M",structure!AO7="M"),"P-F-D","")))</f>
        <v/>
      </c>
      <c r="AO7" s="51" t="str">
        <f>IF(AND(structure!AO7&lt;&gt;"M",structure!AP7="M"),"P-F-S",IF(AND(structure!AO7="M",structure!AP7&lt;&gt;"M"),"P-F-S",IF(AND(structure!AO7="M",structure!AP7="M"),"P-F-D","")))</f>
        <v/>
      </c>
      <c r="AP7" s="51" t="str">
        <f>IF(AND(structure!AP7&lt;&gt;"M",structure!AQ7="M"),"P-F-S",IF(AND(structure!AP7="M",structure!AQ7&lt;&gt;"M"),"P-F-S",IF(AND(structure!AP7="M",structure!AQ7="M"),"P-F-D","")))</f>
        <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0</v>
      </c>
      <c r="BA7" s="4" t="str">
        <f>IF(AND(structure!BA7&lt;&gt;"M",structure!BB7="M"),"P-F-S",IF(AND(structure!BA7="M",structure!BB7&lt;&gt;"M"),"P-F-S",IF(AND(structure!BA7="M",structure!BB7="M"),"P-F-D","")))</f>
        <v/>
      </c>
      <c r="BB7" s="50" t="str">
        <f>IF(AND(structure!BB7&lt;&gt;"M",structure!BC7="M"),"P-F-S",IF(AND(structure!BB7="M",structure!BC7&lt;&gt;"M"),"P-F-S",IF(AND(structure!BB7="M",structure!BC7="M"),"P-F-D","")))</f>
        <v/>
      </c>
      <c r="BC7" s="51" t="str">
        <f>IF(AND(structure!BC7&lt;&gt;"M",structure!BD7="M"),"P-F-S",IF(AND(structure!BC7="M",structure!BD7&lt;&gt;"M"),"P-F-S",IF(AND(structure!BC7="M",structure!BD7="M"),"P-F-D","")))</f>
        <v/>
      </c>
      <c r="BD7" s="51" t="str">
        <f>IF(AND(structure!BD7&lt;&gt;"M",structure!BE7="M"),"P-F-S",IF(AND(structure!BD7="M",structure!BE7&lt;&gt;"M"),"P-F-S",IF(AND(structure!BD7="M",structure!BE7="M"),"P-F-D","")))</f>
        <v/>
      </c>
      <c r="BE7" s="51" t="str">
        <f>IF(AND(structure!BE7&lt;&gt;"M",structure!BF7="M"),"P-F-S",IF(AND(structure!BE7="M",structure!BF7&lt;&gt;"M"),"P-F-S",IF(AND(structure!BE7="M",structure!BF7="M"),"P-F-D","")))</f>
        <v/>
      </c>
      <c r="BF7" s="51" t="str">
        <f>IF(AND(structure!BF7&lt;&gt;"M",structure!BG7="M"),"P-F-S",IF(AND(structure!BF7="M",structure!BG7&lt;&gt;"M"),"P-F-S",IF(AND(structure!BF7="M",structure!BG7="M"),"P-F-D","")))</f>
        <v/>
      </c>
      <c r="BG7" s="51" t="str">
        <f>IF(AND(structure!BG7&lt;&gt;"M",structure!BH7="M"),"P-F-S",IF(AND(structure!BG7="M",structure!BH7&lt;&gt;"M"),"P-F-S",IF(AND(structure!BG7="M",structure!BH7="M"),"P-F-D","")))</f>
        <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0</v>
      </c>
      <c r="BR7" s="9"/>
      <c r="BS7" s="9"/>
    </row>
    <row r="8" spans="1:71" ht="21" customHeight="1" x14ac:dyDescent="0.3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
      </c>
      <c r="AL8" s="51" t="str">
        <f>IF(AND(structure!AL8&lt;&gt;"M",structure!AM8="M"),"P-F-S",IF(AND(structure!AL8="M",structure!AM8&lt;&gt;"M"),"P-F-S",IF(AND(structure!AL8="M",structure!AM8="M"),"P-F-D","")))</f>
        <v/>
      </c>
      <c r="AM8" s="51" t="str">
        <f>IF(AND(structure!AM8&lt;&gt;"M",structure!AN8="M"),"P-F-S",IF(AND(structure!AM8="M",structure!AN8&lt;&gt;"M"),"P-F-S",IF(AND(structure!AM8="M",structure!AN8="M"),"P-F-D","")))</f>
        <v/>
      </c>
      <c r="AN8" s="51" t="str">
        <f>IF(AND(structure!AN8&lt;&gt;"M",structure!AO8="M"),"P-F-S",IF(AND(structure!AN8="M",structure!AO8&lt;&gt;"M"),"P-F-S",IF(AND(structure!AN8="M",structure!AO8="M"),"P-F-D","")))</f>
        <v/>
      </c>
      <c r="AO8" s="51" t="str">
        <f>IF(AND(structure!AO8&lt;&gt;"M",structure!AP8="M"),"P-F-S",IF(AND(structure!AO8="M",structure!AP8&lt;&gt;"M"),"P-F-S",IF(AND(structure!AO8="M",structure!AP8="M"),"P-F-D","")))</f>
        <v/>
      </c>
      <c r="AP8" s="51" t="str">
        <f>IF(AND(structure!AP8&lt;&gt;"M",structure!AQ8="M"),"P-F-S",IF(AND(structure!AP8="M",structure!AQ8&lt;&gt;"M"),"P-F-S",IF(AND(structure!AP8="M",structure!AQ8="M"),"P-F-D","")))</f>
        <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0</v>
      </c>
      <c r="BA8" s="4" t="str">
        <f>IF(AND(structure!BA8&lt;&gt;"M",structure!BB8="M"),"P-F-S",IF(AND(structure!BA8="M",structure!BB8&lt;&gt;"M"),"P-F-S",IF(AND(structure!BA8="M",structure!BB8="M"),"P-F-D","")))</f>
        <v/>
      </c>
      <c r="BB8" s="50" t="str">
        <f>IF(AND(structure!BB8&lt;&gt;"M",structure!BC8="M"),"P-F-S",IF(AND(structure!BB8="M",structure!BC8&lt;&gt;"M"),"P-F-S",IF(AND(structure!BB8="M",structure!BC8="M"),"P-F-D","")))</f>
        <v/>
      </c>
      <c r="BC8" s="51" t="str">
        <f>IF(AND(structure!BC8&lt;&gt;"M",structure!BD8="M"),"P-F-S",IF(AND(structure!BC8="M",structure!BD8&lt;&gt;"M"),"P-F-S",IF(AND(structure!BC8="M",structure!BD8="M"),"P-F-D","")))</f>
        <v/>
      </c>
      <c r="BD8" s="51" t="str">
        <f>IF(AND(structure!BD8&lt;&gt;"M",structure!BE8="M"),"P-F-S",IF(AND(structure!BD8="M",structure!BE8&lt;&gt;"M"),"P-F-S",IF(AND(structure!BD8="M",structure!BE8="M"),"P-F-D","")))</f>
        <v/>
      </c>
      <c r="BE8" s="51" t="str">
        <f>IF(AND(structure!BE8&lt;&gt;"M",structure!BF8="M"),"P-F-S",IF(AND(structure!BE8="M",structure!BF8&lt;&gt;"M"),"P-F-S",IF(AND(structure!BE8="M",structure!BF8="M"),"P-F-D","")))</f>
        <v/>
      </c>
      <c r="BF8" s="51" t="str">
        <f>IF(AND(structure!BF8&lt;&gt;"M",structure!BG8="M"),"P-F-S",IF(AND(structure!BF8="M",structure!BG8&lt;&gt;"M"),"P-F-S",IF(AND(structure!BF8="M",structure!BG8="M"),"P-F-D","")))</f>
        <v/>
      </c>
      <c r="BG8" s="51" t="str">
        <f>IF(AND(structure!BG8&lt;&gt;"M",structure!BH8="M"),"P-F-S",IF(AND(structure!BG8="M",structure!BH8&lt;&gt;"M"),"P-F-S",IF(AND(structure!BG8="M",structure!BH8="M"),"P-F-D","")))</f>
        <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0</v>
      </c>
      <c r="BR8" s="9"/>
      <c r="BS8" s="9"/>
    </row>
    <row r="9" spans="1:71" ht="21" customHeight="1" x14ac:dyDescent="0.3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4">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4">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3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3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
      </c>
      <c r="E19" s="51" t="str">
        <f>IF(AND(structure!E19&lt;&gt;"M",structure!F19="M"),"P-F-S",IF(AND(structure!E19="M",structure!F19&lt;&gt;"M"),"P-F-S",IF(AND(structure!E19="M",structure!F19="M"),"P-F-D","")))</f>
        <v/>
      </c>
      <c r="F19" s="51" t="str">
        <f>IF(AND(structure!F19&lt;&gt;"M",structure!G19="M"),"P-F-S",IF(AND(structure!F19="M",structure!G19&lt;&gt;"M"),"P-F-S",IF(AND(structure!F19="M",structure!G19="M"),"P-F-D","")))</f>
        <v/>
      </c>
      <c r="G19" s="51" t="str">
        <f>IF(AND(structure!G19&lt;&gt;"M",structure!H19="M"),"P-F-S",IF(AND(structure!G19="M",structure!H19&lt;&gt;"M"),"P-F-S",IF(AND(structure!G19="M",structure!H19="M"),"P-F-D","")))</f>
        <v/>
      </c>
      <c r="H19" s="51" t="str">
        <f>IF(AND(structure!H19&lt;&gt;"M",structure!I19="M"),"P-F-S",IF(AND(structure!H19="M",structure!I19&lt;&gt;"M"),"P-F-S",IF(AND(structure!H19="M",structure!I19="M"),"P-F-D","")))</f>
        <v/>
      </c>
      <c r="I19" s="51" t="str">
        <f>IF(AND(structure!I19&lt;&gt;"M",structure!J19="M"),"P-F-S",IF(AND(structure!I19="M",structure!J19&lt;&gt;"M"),"P-F-S",IF(AND(structure!I19="M",structure!J19="M"),"P-F-D","")))</f>
        <v/>
      </c>
      <c r="J19" s="51" t="str">
        <f>IF(AND(structure!J19&lt;&gt;"M",structure!K19="M"),"P-F-S",IF(AND(structure!J19="M",structure!K19&lt;&gt;"M"),"P-F-S",IF(AND(structure!J19="M",structure!K19="M"),"P-F-D","")))</f>
        <v/>
      </c>
      <c r="K19" s="51" t="str">
        <f>IF(AND(structure!K19&lt;&gt;"M",structure!L19="M"),"P-F-S",IF(AND(structure!K19="M",structure!L19&lt;&gt;"M"),"P-F-S",IF(AND(structure!K19="M",structure!L19="M"),"P-F-D","")))</f>
        <v/>
      </c>
      <c r="L19" s="51" t="str">
        <f>IF(AND(structure!L19&lt;&gt;"M",structure!M19="M"),"P-F-S",IF(AND(structure!L19="M",structure!M19&lt;&gt;"M"),"P-F-S",IF(AND(structure!L19="M",structure!M19="M"),"P-F-D","")))</f>
        <v/>
      </c>
      <c r="M19" s="51" t="str">
        <f>IF(AND(structure!M19&lt;&gt;"M",structure!N19="M"),"P-F-S",IF(AND(structure!M19="M",structure!N19&lt;&gt;"M"),"P-F-S",IF(AND(structure!M19="M",structure!N19="M"),"P-F-D","")))</f>
        <v/>
      </c>
      <c r="N19" s="51" t="str">
        <f>IF(AND(structure!N19&lt;&gt;"M",structure!O19="M"),"P-F-S",IF(AND(structure!N19="M",structure!O19&lt;&gt;"M"),"P-F-S",IF(AND(structure!N19="M",structure!O19="M"),"P-F-D","")))</f>
        <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0</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
      </c>
      <c r="V19" s="51" t="str">
        <f>IF(AND(structure!V19&lt;&gt;"M",structure!W19="M"),"P-F-S",IF(AND(structure!V19="M",structure!W19&lt;&gt;"M"),"P-F-S",IF(AND(structure!V19="M",structure!W19="M"),"P-F-D","")))</f>
        <v/>
      </c>
      <c r="W19" s="51" t="str">
        <f>IF(AND(structure!W19&lt;&gt;"M",structure!X19="M"),"P-F-S",IF(AND(structure!W19="M",structure!X19&lt;&gt;"M"),"P-F-S",IF(AND(structure!W19="M",structure!X19="M"),"P-F-D","")))</f>
        <v/>
      </c>
      <c r="X19" s="51" t="str">
        <f>IF(AND(structure!X19&lt;&gt;"M",structure!Y19="M"),"P-F-S",IF(AND(structure!X19="M",structure!Y19&lt;&gt;"M"),"P-F-S",IF(AND(structure!X19="M",structure!Y19="M"),"P-F-D","")))</f>
        <v/>
      </c>
      <c r="Y19" s="51" t="str">
        <f>IF(AND(structure!Y19&lt;&gt;"M",structure!Z19="M"),"P-F-S",IF(AND(structure!Y19="M",structure!Z19&lt;&gt;"M"),"P-F-S",IF(AND(structure!Y19="M",structure!Z19="M"),"P-F-D","")))</f>
        <v/>
      </c>
      <c r="Z19" s="51" t="str">
        <f>IF(AND(structure!Z19&lt;&gt;"M",structure!AA19="M"),"P-F-S",IF(AND(structure!Z19="M",structure!AA19&lt;&gt;"M"),"P-F-S",IF(AND(structure!Z19="M",structure!AA19="M"),"P-F-D","")))</f>
        <v/>
      </c>
      <c r="AA19" s="51" t="str">
        <f>IF(AND(structure!AA19&lt;&gt;"M",structure!AB19="M"),"P-F-S",IF(AND(structure!AA19="M",structure!AB19&lt;&gt;"M"),"P-F-S",IF(AND(structure!AA19="M",structure!AB19="M"),"P-F-D","")))</f>
        <v/>
      </c>
      <c r="AB19" s="51" t="str">
        <f>IF(AND(structure!AB19&lt;&gt;"M",structure!AC19="M"),"P-F-S",IF(AND(structure!AB19="M",structure!AC19&lt;&gt;"M"),"P-F-S",IF(AND(structure!AB19="M",structure!AC19="M"),"P-F-D","")))</f>
        <v/>
      </c>
      <c r="AC19" s="51" t="str">
        <f>IF(AND(structure!AC19&lt;&gt;"M",structure!AD19="M"),"P-F-S",IF(AND(structure!AC19="M",structure!AD19&lt;&gt;"M"),"P-F-S",IF(AND(structure!AC19="M",structure!AD19="M"),"P-F-D","")))</f>
        <v/>
      </c>
      <c r="AD19" s="51" t="str">
        <f>IF(AND(structure!AD19&lt;&gt;"M",structure!AE19="M"),"P-F-S",IF(AND(structure!AD19="M",structure!AE19&lt;&gt;"M"),"P-F-S",IF(AND(structure!AD19="M",structure!AE19="M"),"P-F-D","")))</f>
        <v/>
      </c>
      <c r="AE19" s="51" t="str">
        <f>IF(AND(structure!AE19&lt;&gt;"M",structure!AF19="M"),"P-F-S",IF(AND(structure!AE19="M",structure!AF19&lt;&gt;"M"),"P-F-S",IF(AND(structure!AE19="M",structure!AF19="M"),"P-F-D","")))</f>
        <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0</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
      </c>
      <c r="AM19" s="51" t="str">
        <f>IF(AND(structure!AM19&lt;&gt;"M",structure!AN19="M"),"P-F-S",IF(AND(structure!AM19="M",structure!AN19&lt;&gt;"M"),"P-F-S",IF(AND(structure!AM19="M",structure!AN19="M"),"P-F-D","")))</f>
        <v/>
      </c>
      <c r="AN19" s="51" t="str">
        <f>IF(AND(structure!AN19&lt;&gt;"M",structure!AO19="M"),"P-F-S",IF(AND(structure!AN19="M",structure!AO19&lt;&gt;"M"),"P-F-S",IF(AND(structure!AN19="M",structure!AO19="M"),"P-F-D","")))</f>
        <v/>
      </c>
      <c r="AO19" s="51" t="str">
        <f>IF(AND(structure!AO19&lt;&gt;"M",structure!AP19="M"),"P-F-S",IF(AND(structure!AO19="M",structure!AP19&lt;&gt;"M"),"P-F-S",IF(AND(structure!AO19="M",structure!AP19="M"),"P-F-D","")))</f>
        <v/>
      </c>
      <c r="AP19" s="51" t="str">
        <f>IF(AND(structure!AP19&lt;&gt;"M",structure!AQ19="M"),"P-F-S",IF(AND(structure!AP19="M",structure!AQ19&lt;&gt;"M"),"P-F-S",IF(AND(structure!AP19="M",structure!AQ19="M"),"P-F-D","")))</f>
        <v/>
      </c>
      <c r="AQ19" s="51" t="str">
        <f>IF(AND(structure!AQ19&lt;&gt;"M",structure!AR19="M"),"P-F-S",IF(AND(structure!AQ19="M",structure!AR19&lt;&gt;"M"),"P-F-S",IF(AND(structure!AQ19="M",structure!AR19="M"),"P-F-D","")))</f>
        <v/>
      </c>
      <c r="AR19" s="51" t="str">
        <f>IF(AND(structure!AR19&lt;&gt;"M",structure!AS19="M"),"P-F-S",IF(AND(structure!AR19="M",structure!AS19&lt;&gt;"M"),"P-F-S",IF(AND(structure!AR19="M",structure!AS19="M"),"P-F-D","")))</f>
        <v/>
      </c>
      <c r="AS19" s="51" t="str">
        <f>IF(AND(structure!AS19&lt;&gt;"M",structure!AT19="M"),"P-F-S",IF(AND(structure!AS19="M",structure!AT19&lt;&gt;"M"),"P-F-S",IF(AND(structure!AS19="M",structure!AT19="M"),"P-F-D","")))</f>
        <v/>
      </c>
      <c r="AT19" s="51" t="str">
        <f>IF(AND(structure!AT19&lt;&gt;"M",structure!AU19="M"),"P-F-S",IF(AND(structure!AT19="M",structure!AU19&lt;&gt;"M"),"P-F-S",IF(AND(structure!AT19="M",structure!AU19="M"),"P-F-D","")))</f>
        <v/>
      </c>
      <c r="AU19" s="51" t="str">
        <f>IF(AND(structure!AU19&lt;&gt;"M",structure!AV19="M"),"P-F-S",IF(AND(structure!AU19="M",structure!AV19&lt;&gt;"M"),"P-F-S",IF(AND(structure!AU19="M",structure!AV19="M"),"P-F-D","")))</f>
        <v/>
      </c>
      <c r="AV19" s="51" t="str">
        <f>IF(AND(structure!AV19&lt;&gt;"M",structure!AW19="M"),"P-F-S",IF(AND(structure!AV19="M",structure!AW19&lt;&gt;"M"),"P-F-S",IF(AND(structure!AV19="M",structure!AW19="M"),"P-F-D","")))</f>
        <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0</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
      </c>
      <c r="BC19" s="51" t="str">
        <f>IF(AND(structure!BC19&lt;&gt;"M",structure!BD19="M"),"P-F-S",IF(AND(structure!BC19="M",structure!BD19&lt;&gt;"M"),"P-F-S",IF(AND(structure!BC19="M",structure!BD19="M"),"P-F-D","")))</f>
        <v/>
      </c>
      <c r="BD19" s="51" t="str">
        <f>IF(AND(structure!BD19&lt;&gt;"M",structure!BE19="M"),"P-F-S",IF(AND(structure!BD19="M",structure!BE19&lt;&gt;"M"),"P-F-S",IF(AND(structure!BD19="M",structure!BE19="M"),"P-F-D","")))</f>
        <v/>
      </c>
      <c r="BE19" s="51" t="str">
        <f>IF(AND(structure!BE19&lt;&gt;"M",structure!BF19="M"),"P-F-S",IF(AND(structure!BE19="M",structure!BF19&lt;&gt;"M"),"P-F-S",IF(AND(structure!BE19="M",structure!BF19="M"),"P-F-D","")))</f>
        <v/>
      </c>
      <c r="BF19" s="51" t="str">
        <f>IF(AND(structure!BF19&lt;&gt;"M",structure!BG19="M"),"P-F-S",IF(AND(structure!BF19="M",structure!BG19&lt;&gt;"M"),"P-F-S",IF(AND(structure!BF19="M",structure!BG19="M"),"P-F-D","")))</f>
        <v/>
      </c>
      <c r="BG19" s="51" t="str">
        <f>IF(AND(structure!BG19&lt;&gt;"M",structure!BH19="M"),"P-F-S",IF(AND(structure!BG19="M",structure!BH19&lt;&gt;"M"),"P-F-S",IF(AND(structure!BG19="M",structure!BH19="M"),"P-F-D","")))</f>
        <v/>
      </c>
      <c r="BH19" s="51" t="str">
        <f>IF(AND(structure!BH19&lt;&gt;"M",structure!BI19="M"),"P-F-S",IF(AND(structure!BH19="M",structure!BI19&lt;&gt;"M"),"P-F-S",IF(AND(structure!BH19="M",structure!BI19="M"),"P-F-D","")))</f>
        <v/>
      </c>
      <c r="BI19" s="51" t="str">
        <f>IF(AND(structure!BI19&lt;&gt;"M",structure!BJ19="M"),"P-F-S",IF(AND(structure!BI19="M",structure!BJ19&lt;&gt;"M"),"P-F-S",IF(AND(structure!BI19="M",structure!BJ19="M"),"P-F-D","")))</f>
        <v/>
      </c>
      <c r="BJ19" s="51" t="str">
        <f>IF(AND(structure!BJ19&lt;&gt;"M",structure!BK19="M"),"P-F-S",IF(AND(structure!BJ19="M",structure!BK19&lt;&gt;"M"),"P-F-S",IF(AND(structure!BJ19="M",structure!BK19="M"),"P-F-D","")))</f>
        <v/>
      </c>
      <c r="BK19" s="51" t="str">
        <f>IF(AND(structure!BK19&lt;&gt;"M",structure!BL19="M"),"P-F-S",IF(AND(structure!BK19="M",structure!BL19&lt;&gt;"M"),"P-F-S",IF(AND(structure!BK19="M",structure!BL19="M"),"P-F-D","")))</f>
        <v/>
      </c>
      <c r="BL19" s="51" t="str">
        <f>IF(AND(structure!BL19&lt;&gt;"M",structure!BM19="M"),"P-F-S",IF(AND(structure!BL19="M",structure!BM19&lt;&gt;"M"),"P-F-S",IF(AND(structure!BL19="M",structure!BM19="M"),"P-F-D","")))</f>
        <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0</v>
      </c>
      <c r="BR19" s="9"/>
      <c r="BS19" s="9"/>
    </row>
    <row r="20" spans="2:146" ht="21" customHeight="1" x14ac:dyDescent="0.3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
      </c>
      <c r="E20" s="51" t="str">
        <f>IF(AND(structure!E20&lt;&gt;"M",structure!F20="M"),"P-F-S",IF(AND(structure!E20="M",structure!F20&lt;&gt;"M"),"P-F-S",IF(AND(structure!E20="M",structure!F20="M"),"P-F-D","")))</f>
        <v/>
      </c>
      <c r="F20" s="51" t="str">
        <f>IF(AND(structure!F20&lt;&gt;"M",structure!G20="M"),"P-F-S",IF(AND(structure!F20="M",structure!G20&lt;&gt;"M"),"P-F-S",IF(AND(structure!F20="M",structure!G20="M"),"P-F-D","")))</f>
        <v/>
      </c>
      <c r="G20" s="51" t="str">
        <f>IF(AND(structure!G20&lt;&gt;"M",structure!H20="M"),"P-F-S",IF(AND(structure!G20="M",structure!H20&lt;&gt;"M"),"P-F-S",IF(AND(structure!G20="M",structure!H20="M"),"P-F-D","")))</f>
        <v/>
      </c>
      <c r="H20" s="51" t="str">
        <f>IF(AND(structure!H20&lt;&gt;"M",structure!I20="M"),"P-F-S",IF(AND(structure!H20="M",structure!I20&lt;&gt;"M"),"P-F-S",IF(AND(structure!H20="M",structure!I20="M"),"P-F-D","")))</f>
        <v/>
      </c>
      <c r="I20" s="51" t="str">
        <f>IF(AND(structure!I20&lt;&gt;"M",structure!J20="M"),"P-F-S",IF(AND(structure!I20="M",structure!J20&lt;&gt;"M"),"P-F-S",IF(AND(structure!I20="M",structure!J20="M"),"P-F-D","")))</f>
        <v/>
      </c>
      <c r="J20" s="51" t="str">
        <f>IF(AND(structure!J20&lt;&gt;"M",structure!K20="M"),"P-F-S",IF(AND(structure!J20="M",structure!K20&lt;&gt;"M"),"P-F-S",IF(AND(structure!J20="M",structure!K20="M"),"P-F-D","")))</f>
        <v/>
      </c>
      <c r="K20" s="51" t="str">
        <f>IF(AND(structure!K20&lt;&gt;"M",structure!L20="M"),"P-F-S",IF(AND(structure!K20="M",structure!L20&lt;&gt;"M"),"P-F-S",IF(AND(structure!K20="M",structure!L20="M"),"P-F-D","")))</f>
        <v/>
      </c>
      <c r="L20" s="51" t="str">
        <f>IF(AND(structure!L20&lt;&gt;"M",structure!M20="M"),"P-F-S",IF(AND(structure!L20="M",structure!M20&lt;&gt;"M"),"P-F-S",IF(AND(structure!L20="M",structure!M20="M"),"P-F-D","")))</f>
        <v/>
      </c>
      <c r="M20" s="51" t="str">
        <f>IF(AND(structure!M20&lt;&gt;"M",structure!N20="M"),"P-F-S",IF(AND(structure!M20="M",structure!N20&lt;&gt;"M"),"P-F-S",IF(AND(structure!M20="M",structure!N20="M"),"P-F-D","")))</f>
        <v/>
      </c>
      <c r="N20" s="51" t="str">
        <f>IF(AND(structure!N20&lt;&gt;"M",structure!O20="M"),"P-F-S",IF(AND(structure!N20="M",structure!O20&lt;&gt;"M"),"P-F-S",IF(AND(structure!N20="M",structure!O20="M"),"P-F-D","")))</f>
        <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0</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
      </c>
      <c r="V20" s="51" t="str">
        <f>IF(AND(structure!V20&lt;&gt;"M",structure!W20="M"),"P-F-S",IF(AND(structure!V20="M",structure!W20&lt;&gt;"M"),"P-F-S",IF(AND(structure!V20="M",structure!W20="M"),"P-F-D","")))</f>
        <v/>
      </c>
      <c r="W20" s="51" t="str">
        <f>IF(AND(structure!W20&lt;&gt;"M",structure!X20="M"),"P-F-S",IF(AND(structure!W20="M",structure!X20&lt;&gt;"M"),"P-F-S",IF(AND(structure!W20="M",structure!X20="M"),"P-F-D","")))</f>
        <v/>
      </c>
      <c r="X20" s="51" t="str">
        <f>IF(AND(structure!X20&lt;&gt;"M",structure!Y20="M"),"P-F-S",IF(AND(structure!X20="M",structure!Y20&lt;&gt;"M"),"P-F-S",IF(AND(structure!X20="M",structure!Y20="M"),"P-F-D","")))</f>
        <v/>
      </c>
      <c r="Y20" s="51" t="str">
        <f>IF(AND(structure!Y20&lt;&gt;"M",structure!Z20="M"),"P-F-S",IF(AND(structure!Y20="M",structure!Z20&lt;&gt;"M"),"P-F-S",IF(AND(structure!Y20="M",structure!Z20="M"),"P-F-D","")))</f>
        <v/>
      </c>
      <c r="Z20" s="51" t="str">
        <f>IF(AND(structure!Z20&lt;&gt;"M",structure!AA20="M"),"P-F-S",IF(AND(structure!Z20="M",structure!AA20&lt;&gt;"M"),"P-F-S",IF(AND(structure!Z20="M",structure!AA20="M"),"P-F-D","")))</f>
        <v/>
      </c>
      <c r="AA20" s="51" t="str">
        <f>IF(AND(structure!AA20&lt;&gt;"M",structure!AB20="M"),"P-F-S",IF(AND(structure!AA20="M",structure!AB20&lt;&gt;"M"),"P-F-S",IF(AND(structure!AA20="M",structure!AB20="M"),"P-F-D","")))</f>
        <v/>
      </c>
      <c r="AB20" s="51" t="str">
        <f>IF(AND(structure!AB20&lt;&gt;"M",structure!AC20="M"),"P-F-S",IF(AND(structure!AB20="M",structure!AC20&lt;&gt;"M"),"P-F-S",IF(AND(structure!AB20="M",structure!AC20="M"),"P-F-D","")))</f>
        <v/>
      </c>
      <c r="AC20" s="51" t="str">
        <f>IF(AND(structure!AC20&lt;&gt;"M",structure!AD20="M"),"P-F-S",IF(AND(structure!AC20="M",structure!AD20&lt;&gt;"M"),"P-F-S",IF(AND(structure!AC20="M",structure!AD20="M"),"P-F-D","")))</f>
        <v/>
      </c>
      <c r="AD20" s="51" t="str">
        <f>IF(AND(structure!AD20&lt;&gt;"M",structure!AE20="M"),"P-F-S",IF(AND(structure!AD20="M",structure!AE20&lt;&gt;"M"),"P-F-S",IF(AND(structure!AD20="M",structure!AE20="M"),"P-F-D","")))</f>
        <v/>
      </c>
      <c r="AE20" s="51" t="str">
        <f>IF(AND(structure!AE20&lt;&gt;"M",structure!AF20="M"),"P-F-S",IF(AND(structure!AE20="M",structure!AF20&lt;&gt;"M"),"P-F-S",IF(AND(structure!AE20="M",structure!AF20="M"),"P-F-D","")))</f>
        <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0</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
      </c>
      <c r="AM20" s="51" t="str">
        <f>IF(AND(structure!AM20&lt;&gt;"M",structure!AN20="M"),"P-F-S",IF(AND(structure!AM20="M",structure!AN20&lt;&gt;"M"),"P-F-S",IF(AND(structure!AM20="M",structure!AN20="M"),"P-F-D","")))</f>
        <v/>
      </c>
      <c r="AN20" s="51" t="str">
        <f>IF(AND(structure!AN20&lt;&gt;"M",structure!AO20="M"),"P-F-S",IF(AND(structure!AN20="M",structure!AO20&lt;&gt;"M"),"P-F-S",IF(AND(structure!AN20="M",structure!AO20="M"),"P-F-D","")))</f>
        <v/>
      </c>
      <c r="AO20" s="51" t="str">
        <f>IF(AND(structure!AO20&lt;&gt;"M",structure!AP20="M"),"P-F-S",IF(AND(structure!AO20="M",structure!AP20&lt;&gt;"M"),"P-F-S",IF(AND(structure!AO20="M",structure!AP20="M"),"P-F-D","")))</f>
        <v/>
      </c>
      <c r="AP20" s="51" t="str">
        <f>IF(AND(structure!AP20&lt;&gt;"M",structure!AQ20="M"),"P-F-S",IF(AND(structure!AP20="M",structure!AQ20&lt;&gt;"M"),"P-F-S",IF(AND(structure!AP20="M",structure!AQ20="M"),"P-F-D","")))</f>
        <v/>
      </c>
      <c r="AQ20" s="51" t="str">
        <f>IF(AND(structure!AQ20&lt;&gt;"M",structure!AR20="M"),"P-F-S",IF(AND(structure!AQ20="M",structure!AR20&lt;&gt;"M"),"P-F-S",IF(AND(structure!AQ20="M",structure!AR20="M"),"P-F-D","")))</f>
        <v/>
      </c>
      <c r="AR20" s="51" t="str">
        <f>IF(AND(structure!AR20&lt;&gt;"M",structure!AS20="M"),"P-F-S",IF(AND(structure!AR20="M",structure!AS20&lt;&gt;"M"),"P-F-S",IF(AND(structure!AR20="M",structure!AS20="M"),"P-F-D","")))</f>
        <v/>
      </c>
      <c r="AS20" s="51" t="str">
        <f>IF(AND(structure!AS20&lt;&gt;"M",structure!AT20="M"),"P-F-S",IF(AND(structure!AS20="M",structure!AT20&lt;&gt;"M"),"P-F-S",IF(AND(structure!AS20="M",structure!AT20="M"),"P-F-D","")))</f>
        <v/>
      </c>
      <c r="AT20" s="51" t="str">
        <f>IF(AND(structure!AT20&lt;&gt;"M",structure!AU20="M"),"P-F-S",IF(AND(structure!AT20="M",structure!AU20&lt;&gt;"M"),"P-F-S",IF(AND(structure!AT20="M",structure!AU20="M"),"P-F-D","")))</f>
        <v/>
      </c>
      <c r="AU20" s="51" t="str">
        <f>IF(AND(structure!AU20&lt;&gt;"M",structure!AV20="M"),"P-F-S",IF(AND(structure!AU20="M",structure!AV20&lt;&gt;"M"),"P-F-S",IF(AND(structure!AU20="M",structure!AV20="M"),"P-F-D","")))</f>
        <v/>
      </c>
      <c r="AV20" s="51" t="str">
        <f>IF(AND(structure!AV20&lt;&gt;"M",structure!AW20="M"),"P-F-S",IF(AND(structure!AV20="M",structure!AW20&lt;&gt;"M"),"P-F-S",IF(AND(structure!AV20="M",structure!AW20="M"),"P-F-D","")))</f>
        <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0</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
      </c>
      <c r="BC20" s="51" t="str">
        <f>IF(AND(structure!BC20&lt;&gt;"M",structure!BD20="M"),"P-F-S",IF(AND(structure!BC20="M",structure!BD20&lt;&gt;"M"),"P-F-S",IF(AND(structure!BC20="M",structure!BD20="M"),"P-F-D","")))</f>
        <v/>
      </c>
      <c r="BD20" s="51" t="str">
        <f>IF(AND(structure!BD20&lt;&gt;"M",structure!BE20="M"),"P-F-S",IF(AND(structure!BD20="M",structure!BE20&lt;&gt;"M"),"P-F-S",IF(AND(structure!BD20="M",structure!BE20="M"),"P-F-D","")))</f>
        <v/>
      </c>
      <c r="BE20" s="51" t="str">
        <f>IF(AND(structure!BE20&lt;&gt;"M",structure!BF20="M"),"P-F-S",IF(AND(structure!BE20="M",structure!BF20&lt;&gt;"M"),"P-F-S",IF(AND(structure!BE20="M",structure!BF20="M"),"P-F-D","")))</f>
        <v/>
      </c>
      <c r="BF20" s="51" t="str">
        <f>IF(AND(structure!BF20&lt;&gt;"M",structure!BG20="M"),"P-F-S",IF(AND(structure!BF20="M",structure!BG20&lt;&gt;"M"),"P-F-S",IF(AND(structure!BF20="M",structure!BG20="M"),"P-F-D","")))</f>
        <v/>
      </c>
      <c r="BG20" s="51" t="str">
        <f>IF(AND(structure!BG20&lt;&gt;"M",structure!BH20="M"),"P-F-S",IF(AND(structure!BG20="M",structure!BH20&lt;&gt;"M"),"P-F-S",IF(AND(structure!BG20="M",structure!BH20="M"),"P-F-D","")))</f>
        <v/>
      </c>
      <c r="BH20" s="51" t="str">
        <f>IF(AND(structure!BH20&lt;&gt;"M",structure!BI20="M"),"P-F-S",IF(AND(structure!BH20="M",structure!BI20&lt;&gt;"M"),"P-F-S",IF(AND(structure!BH20="M",structure!BI20="M"),"P-F-D","")))</f>
        <v/>
      </c>
      <c r="BI20" s="51" t="str">
        <f>IF(AND(structure!BI20&lt;&gt;"M",structure!BJ20="M"),"P-F-S",IF(AND(structure!BI20="M",structure!BJ20&lt;&gt;"M"),"P-F-S",IF(AND(structure!BI20="M",structure!BJ20="M"),"P-F-D","")))</f>
        <v/>
      </c>
      <c r="BJ20" s="51" t="str">
        <f>IF(AND(structure!BJ20&lt;&gt;"M",structure!BK20="M"),"P-F-S",IF(AND(structure!BJ20="M",structure!BK20&lt;&gt;"M"),"P-F-S",IF(AND(structure!BJ20="M",structure!BK20="M"),"P-F-D","")))</f>
        <v/>
      </c>
      <c r="BK20" s="51" t="str">
        <f>IF(AND(structure!BK20&lt;&gt;"M",structure!BL20="M"),"P-F-S",IF(AND(structure!BK20="M",structure!BL20&lt;&gt;"M"),"P-F-S",IF(AND(structure!BK20="M",structure!BL20="M"),"P-F-D","")))</f>
        <v/>
      </c>
      <c r="BL20" s="51" t="str">
        <f>IF(AND(structure!BL20&lt;&gt;"M",structure!BM20="M"),"P-F-S",IF(AND(structure!BL20="M",structure!BM20&lt;&gt;"M"),"P-F-S",IF(AND(structure!BL20="M",structure!BM20="M"),"P-F-D","")))</f>
        <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0</v>
      </c>
      <c r="BR20" s="9"/>
      <c r="BS20" s="9"/>
    </row>
    <row r="21" spans="2:146" ht="21" customHeight="1" x14ac:dyDescent="0.3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
      </c>
      <c r="E21" s="51" t="str">
        <f>IF(AND(structure!E21&lt;&gt;"M",structure!F21="M"),"P-F-S",IF(AND(structure!E21="M",structure!F21&lt;&gt;"M"),"P-F-S",IF(AND(structure!E21="M",structure!F21="M"),"P-F-D","")))</f>
        <v/>
      </c>
      <c r="F21" s="51" t="str">
        <f>IF(AND(structure!F21&lt;&gt;"M",structure!G21="M"),"P-F-S",IF(AND(structure!F21="M",structure!G21&lt;&gt;"M"),"P-F-S",IF(AND(structure!F21="M",structure!G21="M"),"P-F-D","")))</f>
        <v/>
      </c>
      <c r="G21" s="51" t="str">
        <f>IF(AND(structure!G21&lt;&gt;"M",structure!H21="M"),"P-F-S",IF(AND(structure!G21="M",structure!H21&lt;&gt;"M"),"P-F-S",IF(AND(structure!G21="M",structure!H21="M"),"P-F-D","")))</f>
        <v/>
      </c>
      <c r="H21" s="51" t="str">
        <f>IF(AND(structure!H21&lt;&gt;"M",structure!I21="M"),"P-F-S",IF(AND(structure!H21="M",structure!I21&lt;&gt;"M"),"P-F-S",IF(AND(structure!H21="M",structure!I21="M"),"P-F-D","")))</f>
        <v/>
      </c>
      <c r="I21" s="51" t="str">
        <f>IF(AND(structure!I21&lt;&gt;"M",structure!J21="M"),"P-F-S",IF(AND(structure!I21="M",structure!J21&lt;&gt;"M"),"P-F-S",IF(AND(structure!I21="M",structure!J21="M"),"P-F-D","")))</f>
        <v/>
      </c>
      <c r="J21" s="51" t="str">
        <f>IF(AND(structure!J21&lt;&gt;"M",structure!K21="M"),"P-F-S",IF(AND(structure!J21="M",structure!K21&lt;&gt;"M"),"P-F-S",IF(AND(structure!J21="M",structure!K21="M"),"P-F-D","")))</f>
        <v/>
      </c>
      <c r="K21" s="51" t="str">
        <f>IF(AND(structure!K21&lt;&gt;"M",structure!L21="M"),"P-F-S",IF(AND(structure!K21="M",structure!L21&lt;&gt;"M"),"P-F-S",IF(AND(structure!K21="M",structure!L21="M"),"P-F-D","")))</f>
        <v/>
      </c>
      <c r="L21" s="51" t="str">
        <f>IF(AND(structure!L21&lt;&gt;"M",structure!M21="M"),"P-F-S",IF(AND(structure!L21="M",structure!M21&lt;&gt;"M"),"P-F-S",IF(AND(structure!L21="M",structure!M21="M"),"P-F-D","")))</f>
        <v/>
      </c>
      <c r="M21" s="51" t="str">
        <f>IF(AND(structure!M21&lt;&gt;"M",structure!N21="M"),"P-F-S",IF(AND(structure!M21="M",structure!N21&lt;&gt;"M"),"P-F-S",IF(AND(structure!M21="M",structure!N21="M"),"P-F-D","")))</f>
        <v/>
      </c>
      <c r="N21" s="51" t="str">
        <f>IF(AND(structure!N21&lt;&gt;"M",structure!O21="M"),"P-F-S",IF(AND(structure!N21="M",structure!O21&lt;&gt;"M"),"P-F-S",IF(AND(structure!N21="M",structure!O21="M"),"P-F-D","")))</f>
        <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0</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
      </c>
      <c r="V21" s="51" t="str">
        <f>IF(AND(structure!V21&lt;&gt;"M",structure!W21="M"),"P-F-S",IF(AND(structure!V21="M",structure!W21&lt;&gt;"M"),"P-F-S",IF(AND(structure!V21="M",structure!W21="M"),"P-F-D","")))</f>
        <v/>
      </c>
      <c r="W21" s="51" t="str">
        <f>IF(AND(structure!W21&lt;&gt;"M",structure!X21="M"),"P-F-S",IF(AND(structure!W21="M",structure!X21&lt;&gt;"M"),"P-F-S",IF(AND(structure!W21="M",structure!X21="M"),"P-F-D","")))</f>
        <v/>
      </c>
      <c r="X21" s="51" t="str">
        <f>IF(AND(structure!X21&lt;&gt;"M",structure!Y21="M"),"P-F-S",IF(AND(structure!X21="M",structure!Y21&lt;&gt;"M"),"P-F-S",IF(AND(structure!X21="M",structure!Y21="M"),"P-F-D","")))</f>
        <v/>
      </c>
      <c r="Y21" s="51" t="str">
        <f>IF(AND(structure!Y21&lt;&gt;"M",structure!Z21="M"),"P-F-S",IF(AND(structure!Y21="M",structure!Z21&lt;&gt;"M"),"P-F-S",IF(AND(structure!Y21="M",structure!Z21="M"),"P-F-D","")))</f>
        <v/>
      </c>
      <c r="Z21" s="51" t="str">
        <f>IF(AND(structure!Z21&lt;&gt;"M",structure!AA21="M"),"P-F-S",IF(AND(structure!Z21="M",structure!AA21&lt;&gt;"M"),"P-F-S",IF(AND(structure!Z21="M",structure!AA21="M"),"P-F-D","")))</f>
        <v/>
      </c>
      <c r="AA21" s="51" t="str">
        <f>IF(AND(structure!AA21&lt;&gt;"M",structure!AB21="M"),"P-F-S",IF(AND(structure!AA21="M",structure!AB21&lt;&gt;"M"),"P-F-S",IF(AND(structure!AA21="M",structure!AB21="M"),"P-F-D","")))</f>
        <v/>
      </c>
      <c r="AB21" s="51" t="str">
        <f>IF(AND(structure!AB21&lt;&gt;"M",structure!AC21="M"),"P-F-S",IF(AND(structure!AB21="M",structure!AC21&lt;&gt;"M"),"P-F-S",IF(AND(structure!AB21="M",structure!AC21="M"),"P-F-D","")))</f>
        <v/>
      </c>
      <c r="AC21" s="51" t="str">
        <f>IF(AND(structure!AC21&lt;&gt;"M",structure!AD21="M"),"P-F-S",IF(AND(structure!AC21="M",structure!AD21&lt;&gt;"M"),"P-F-S",IF(AND(structure!AC21="M",structure!AD21="M"),"P-F-D","")))</f>
        <v/>
      </c>
      <c r="AD21" s="51" t="str">
        <f>IF(AND(structure!AD21&lt;&gt;"M",structure!AE21="M"),"P-F-S",IF(AND(structure!AD21="M",structure!AE21&lt;&gt;"M"),"P-F-S",IF(AND(structure!AD21="M",structure!AE21="M"),"P-F-D","")))</f>
        <v/>
      </c>
      <c r="AE21" s="51" t="str">
        <f>IF(AND(structure!AE21&lt;&gt;"M",structure!AF21="M"),"P-F-S",IF(AND(structure!AE21="M",structure!AF21&lt;&gt;"M"),"P-F-S",IF(AND(structure!AE21="M",structure!AF21="M"),"P-F-D","")))</f>
        <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0</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
      </c>
      <c r="AM21" s="51" t="str">
        <f>IF(AND(structure!AM21&lt;&gt;"M",structure!AN21="M"),"P-F-S",IF(AND(structure!AM21="M",structure!AN21&lt;&gt;"M"),"P-F-S",IF(AND(structure!AM21="M",structure!AN21="M"),"P-F-D","")))</f>
        <v/>
      </c>
      <c r="AN21" s="51" t="str">
        <f>IF(AND(structure!AN21&lt;&gt;"M",structure!AO21="M"),"P-F-S",IF(AND(structure!AN21="M",structure!AO21&lt;&gt;"M"),"P-F-S",IF(AND(structure!AN21="M",structure!AO21="M"),"P-F-D","")))</f>
        <v/>
      </c>
      <c r="AO21" s="51" t="str">
        <f>IF(AND(structure!AO21&lt;&gt;"M",structure!AP21="M"),"P-F-S",IF(AND(structure!AO21="M",structure!AP21&lt;&gt;"M"),"P-F-S",IF(AND(structure!AO21="M",structure!AP21="M"),"P-F-D","")))</f>
        <v/>
      </c>
      <c r="AP21" s="51" t="str">
        <f>IF(AND(structure!AP21&lt;&gt;"M",structure!AQ21="M"),"P-F-S",IF(AND(structure!AP21="M",structure!AQ21&lt;&gt;"M"),"P-F-S",IF(AND(structure!AP21="M",structure!AQ21="M"),"P-F-D","")))</f>
        <v/>
      </c>
      <c r="AQ21" s="51" t="str">
        <f>IF(AND(structure!AQ21&lt;&gt;"M",structure!AR21="M"),"P-F-S",IF(AND(structure!AQ21="M",structure!AR21&lt;&gt;"M"),"P-F-S",IF(AND(structure!AQ21="M",structure!AR21="M"),"P-F-D","")))</f>
        <v/>
      </c>
      <c r="AR21" s="51" t="str">
        <f>IF(AND(structure!AR21&lt;&gt;"M",structure!AS21="M"),"P-F-S",IF(AND(structure!AR21="M",structure!AS21&lt;&gt;"M"),"P-F-S",IF(AND(structure!AR21="M",structure!AS21="M"),"P-F-D","")))</f>
        <v/>
      </c>
      <c r="AS21" s="51" t="str">
        <f>IF(AND(structure!AS21&lt;&gt;"M",structure!AT21="M"),"P-F-S",IF(AND(structure!AS21="M",structure!AT21&lt;&gt;"M"),"P-F-S",IF(AND(structure!AS21="M",structure!AT21="M"),"P-F-D","")))</f>
        <v/>
      </c>
      <c r="AT21" s="51" t="str">
        <f>IF(AND(structure!AT21&lt;&gt;"M",structure!AU21="M"),"P-F-S",IF(AND(structure!AT21="M",structure!AU21&lt;&gt;"M"),"P-F-S",IF(AND(structure!AT21="M",structure!AU21="M"),"P-F-D","")))</f>
        <v/>
      </c>
      <c r="AU21" s="51" t="str">
        <f>IF(AND(structure!AU21&lt;&gt;"M",structure!AV21="M"),"P-F-S",IF(AND(structure!AU21="M",structure!AV21&lt;&gt;"M"),"P-F-S",IF(AND(structure!AU21="M",structure!AV21="M"),"P-F-D","")))</f>
        <v/>
      </c>
      <c r="AV21" s="51" t="str">
        <f>IF(AND(structure!AV21&lt;&gt;"M",structure!AW21="M"),"P-F-S",IF(AND(structure!AV21="M",structure!AW21&lt;&gt;"M"),"P-F-S",IF(AND(structure!AV21="M",structure!AW21="M"),"P-F-D","")))</f>
        <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0</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
      </c>
      <c r="BC21" s="51" t="str">
        <f>IF(AND(structure!BC21&lt;&gt;"M",structure!BD21="M"),"P-F-S",IF(AND(structure!BC21="M",structure!BD21&lt;&gt;"M"),"P-F-S",IF(AND(structure!BC21="M",structure!BD21="M"),"P-F-D","")))</f>
        <v/>
      </c>
      <c r="BD21" s="51" t="str">
        <f>IF(AND(structure!BD21&lt;&gt;"M",structure!BE21="M"),"P-F-S",IF(AND(structure!BD21="M",structure!BE21&lt;&gt;"M"),"P-F-S",IF(AND(structure!BD21="M",structure!BE21="M"),"P-F-D","")))</f>
        <v/>
      </c>
      <c r="BE21" s="51" t="str">
        <f>IF(AND(structure!BE21&lt;&gt;"M",structure!BF21="M"),"P-F-S",IF(AND(structure!BE21="M",structure!BF21&lt;&gt;"M"),"P-F-S",IF(AND(structure!BE21="M",structure!BF21="M"),"P-F-D","")))</f>
        <v/>
      </c>
      <c r="BF21" s="51" t="str">
        <f>IF(AND(structure!BF21&lt;&gt;"M",structure!BG21="M"),"P-F-S",IF(AND(structure!BF21="M",structure!BG21&lt;&gt;"M"),"P-F-S",IF(AND(structure!BF21="M",structure!BG21="M"),"P-F-D","")))</f>
        <v/>
      </c>
      <c r="BG21" s="51" t="str">
        <f>IF(AND(structure!BG21&lt;&gt;"M",structure!BH21="M"),"P-F-S",IF(AND(structure!BG21="M",structure!BH21&lt;&gt;"M"),"P-F-S",IF(AND(structure!BG21="M",structure!BH21="M"),"P-F-D","")))</f>
        <v/>
      </c>
      <c r="BH21" s="51" t="str">
        <f>IF(AND(structure!BH21&lt;&gt;"M",structure!BI21="M"),"P-F-S",IF(AND(structure!BH21="M",structure!BI21&lt;&gt;"M"),"P-F-S",IF(AND(structure!BH21="M",structure!BI21="M"),"P-F-D","")))</f>
        <v/>
      </c>
      <c r="BI21" s="51" t="str">
        <f>IF(AND(structure!BI21&lt;&gt;"M",structure!BJ21="M"),"P-F-S",IF(AND(structure!BI21="M",structure!BJ21&lt;&gt;"M"),"P-F-S",IF(AND(structure!BI21="M",structure!BJ21="M"),"P-F-D","")))</f>
        <v/>
      </c>
      <c r="BJ21" s="51" t="str">
        <f>IF(AND(structure!BJ21&lt;&gt;"M",structure!BK21="M"),"P-F-S",IF(AND(structure!BJ21="M",structure!BK21&lt;&gt;"M"),"P-F-S",IF(AND(structure!BJ21="M",structure!BK21="M"),"P-F-D","")))</f>
        <v/>
      </c>
      <c r="BK21" s="51" t="str">
        <f>IF(AND(structure!BK21&lt;&gt;"M",structure!BL21="M"),"P-F-S",IF(AND(structure!BK21="M",structure!BL21&lt;&gt;"M"),"P-F-S",IF(AND(structure!BK21="M",structure!BL21="M"),"P-F-D","")))</f>
        <v/>
      </c>
      <c r="BL21" s="51" t="str">
        <f>IF(AND(structure!BL21&lt;&gt;"M",structure!BM21="M"),"P-F-S",IF(AND(structure!BL21="M",structure!BM21&lt;&gt;"M"),"P-F-S",IF(AND(structure!BL21="M",structure!BM21="M"),"P-F-D","")))</f>
        <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0</v>
      </c>
      <c r="BR21" s="9"/>
      <c r="BS21" s="9"/>
    </row>
    <row r="22" spans="2:146" ht="21" customHeight="1" x14ac:dyDescent="0.3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4">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4">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35"/>
    <row r="26" spans="2:146" ht="21" customHeight="1" x14ac:dyDescent="0.35"/>
    <row r="27" spans="2:146" ht="21" customHeight="1" x14ac:dyDescent="0.35"/>
    <row r="28" spans="2:146" ht="21" customHeight="1" x14ac:dyDescent="0.35">
      <c r="B28" s="357" t="s">
        <v>36</v>
      </c>
      <c r="C28" s="357"/>
      <c r="D28" s="357"/>
      <c r="E28" s="357"/>
      <c r="F28" s="357"/>
      <c r="G28" s="357"/>
      <c r="H28" s="357"/>
      <c r="I28" s="357"/>
      <c r="J28" s="357"/>
      <c r="K28" s="357"/>
      <c r="L28" s="357"/>
      <c r="M28" s="357"/>
      <c r="N28" s="357"/>
      <c r="O28" s="357"/>
      <c r="P28" s="357"/>
      <c r="Q28" s="357"/>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IF(AND(structure!B49&lt;&gt;"M",structure!C49="M"),"P-F-S",IF(AND(structure!B49="M",structure!C49&lt;&gt;"M"),"P-F-S",IF(AND(structure!B49="M",structure!C49="M"),"P-F-D","")))</f>
        <v/>
      </c>
      <c r="C49" s="50" t="str">
        <f>IF(AND(structure!C49&lt;&gt;"M",structure!D49="M"),"P-F-S",IF(AND(structure!C49="M",structure!D49&lt;&gt;"M"),"P-F-S",IF(AND(structure!C49="M",structure!D49="M"),"P-F-D","")))</f>
        <v/>
      </c>
      <c r="D49" s="51" t="str">
        <f>IF(AND(structure!D49&lt;&gt;"M",structure!E49="M"),"P-F-S",IF(AND(structure!D49="M",structure!E49&lt;&gt;"M"),"P-F-S",IF(AND(structure!D49="M",structure!E49="M"),"P-F-D","")))</f>
        <v/>
      </c>
      <c r="E49" s="51" t="str">
        <f>IF(AND(structure!E49&lt;&gt;"M",structure!F49="M"),"P-F-S",IF(AND(structure!E49="M",structure!F49&lt;&gt;"M"),"P-F-S",IF(AND(structure!E49="M",structure!F49="M"),"P-F-D","")))</f>
        <v/>
      </c>
      <c r="F49" s="51" t="str">
        <f>IF(AND(structure!F49&lt;&gt;"M",structure!G49="M"),"P-F-S",IF(AND(structure!F49="M",structure!G49&lt;&gt;"M"),"P-F-S",IF(AND(structure!F49="M",structure!G49="M"),"P-F-D","")))</f>
        <v/>
      </c>
      <c r="G49" s="51" t="str">
        <f>IF(AND(structure!G49&lt;&gt;"M",structure!H49="M"),"P-F-S",IF(AND(structure!G49="M",structure!H49&lt;&gt;"M"),"P-F-S",IF(AND(structure!G49="M",structure!H49="M"),"P-F-D","")))</f>
        <v/>
      </c>
      <c r="H49" s="51" t="str">
        <f>IF(AND(structure!H49&lt;&gt;"M",structure!I49="M"),"P-F-S",IF(AND(structure!H49="M",structure!I49&lt;&gt;"M"),"P-F-S",IF(AND(structure!H49="M",structure!I49="M"),"P-F-D","")))</f>
        <v/>
      </c>
      <c r="I49" s="51" t="str">
        <f>IF(AND(structure!I49&lt;&gt;"M",structure!J49="M"),"P-F-S",IF(AND(structure!I49="M",structure!J49&lt;&gt;"M"),"P-F-S",IF(AND(structure!I49="M",structure!J49="M"),"P-F-D","")))</f>
        <v/>
      </c>
      <c r="J49" s="51" t="str">
        <f>IF(AND(structure!J49&lt;&gt;"M",structure!K49="M"),"P-F-S",IF(AND(structure!J49="M",structure!K49&lt;&gt;"M"),"P-F-S",IF(AND(structure!J49="M",structure!K49="M"),"P-F-D","")))</f>
        <v/>
      </c>
      <c r="K49" s="51" t="str">
        <f>IF(AND(structure!K49&lt;&gt;"M",structure!L49="M"),"P-F-S",IF(AND(structure!K49="M",structure!L49&lt;&gt;"M"),"P-F-S",IF(AND(structure!K49="M",structure!L49="M"),"P-F-D","")))</f>
        <v/>
      </c>
      <c r="L49" s="51" t="str">
        <f>IF(AND(structure!L49&lt;&gt;"M",structure!M49="M"),"P-F-S",IF(AND(structure!L49="M",structure!M49&lt;&gt;"M"),"P-F-S",IF(AND(structure!L49="M",structure!M49="M"),"P-F-D","")))</f>
        <v/>
      </c>
      <c r="M49" s="51" t="str">
        <f>IF(AND(structure!M49&lt;&gt;"M",structure!N49="M"),"P-F-S",IF(AND(structure!M49="M",structure!N49&lt;&gt;"M"),"P-F-S",IF(AND(structure!M49="M",structure!N49="M"),"P-F-D","")))</f>
        <v/>
      </c>
      <c r="N49" s="51" t="str">
        <f>IF(AND(structure!N49&lt;&gt;"M",structure!O49="M"),"P-F-S",IF(AND(structure!N49="M",structure!O49&lt;&gt;"M"),"P-F-S",IF(AND(structure!N49="M",structure!O49="M"),"P-F-D","")))</f>
        <v/>
      </c>
      <c r="O49" s="51" t="str">
        <f>IF(AND(structure!O49&lt;&gt;"M",structure!P49="M"),"P-F-S",IF(AND(structure!O49="M",structure!P49&lt;&gt;"M"),"P-F-S",IF(AND(structure!O49="M",structure!P49="M"),"P-F-D","")))</f>
        <v/>
      </c>
      <c r="P49" s="51" t="str">
        <f>IF(AND(structure!P49&lt;&gt;"M",structure!Q49="M"),"P-F-S",IF(AND(structure!P49="M",structure!Q49&lt;&gt;"M"),"P-F-S",IF(AND(structure!P49="M",structure!Q49="M"),"P-F-D","")))</f>
        <v/>
      </c>
      <c r="Q49" s="51" t="str">
        <f>IF(AND(structure!Q49&lt;&gt;"M",structure!R49="M"),"P-F-S",IF(AND(structure!Q49="M",structure!R49&lt;&gt;"M"),"P-F-S",IF(AND(structure!Q49="M",structure!R49="M"),"P-F-D","")))</f>
        <v/>
      </c>
      <c r="R49" s="51" t="str">
        <f>IF(AND(structure!R49&lt;&gt;"M",structure!S49="M"),"P-F-S",IF(AND(structure!R49="M",structure!S49&lt;&gt;"M"),"P-F-S",IF(AND(structure!R49="M",structure!S49="M"),"P-F-D","")))</f>
        <v/>
      </c>
      <c r="S49" s="51" t="str">
        <f>IF(AND(structure!S49&lt;&gt;"M",structure!T49="M"),"P-F-S",IF(AND(structure!S49="M",structure!T49&lt;&gt;"M"),"P-F-S",IF(AND(structure!S49="M",structure!T49="M"),"P-F-D","")))</f>
        <v/>
      </c>
      <c r="T49" s="51" t="str">
        <f>IF(AND(structure!T49&lt;&gt;"M",structure!U49="M"),"P-F-S",IF(AND(structure!T49="M",structure!U49&lt;&gt;"M"),"P-F-S",IF(AND(structure!T49="M",structure!U49="M"),"P-F-D","")))</f>
        <v/>
      </c>
      <c r="U49" s="51" t="str">
        <f>IF(AND(structure!U49&lt;&gt;"M",structure!V49="M"),"P-F-S",IF(AND(structure!U49="M",structure!V49&lt;&gt;"M"),"P-F-S",IF(AND(structure!U49="M",structure!V49="M"),"P-F-D","")))</f>
        <v/>
      </c>
      <c r="V49" s="51" t="str">
        <f>IF(AND(structure!V49&lt;&gt;"M",structure!W49="M"),"P-F-S",IF(AND(structure!V49="M",structure!W49&lt;&gt;"M"),"P-F-S",IF(AND(structure!V49="M",structure!W49="M"),"P-F-D","")))</f>
        <v/>
      </c>
      <c r="W49" s="51" t="str">
        <f>IF(AND(structure!W49&lt;&gt;"M",structure!X49="M"),"P-F-S",IF(AND(structure!W49="M",structure!X49&lt;&gt;"M"),"P-F-S",IF(AND(structure!W49="M",structure!X49="M"),"P-F-D","")))</f>
        <v/>
      </c>
      <c r="X49" s="51" t="str">
        <f>IF(AND(structure!X49&lt;&gt;"M",structure!Y49="M"),"P-F-S",IF(AND(structure!X49="M",structure!Y49&lt;&gt;"M"),"P-F-S",IF(AND(structure!X49="M",structure!Y49="M"),"P-F-D","")))</f>
        <v/>
      </c>
      <c r="Y49" s="51" t="str">
        <f>IF(AND(structure!Y49&lt;&gt;"M",structure!Z49="M"),"P-F-S",IF(AND(structure!Y49="M",structure!Z49&lt;&gt;"M"),"P-F-S",IF(AND(structure!Y49="M",structure!Z49="M"),"P-F-D","")))</f>
        <v/>
      </c>
      <c r="Z49" s="51" t="str">
        <f>IF(AND(structure!Z49&lt;&gt;"M",structure!AA49="M"),"P-F-S",IF(AND(structure!Z49="M",structure!AA49&lt;&gt;"M"),"P-F-S",IF(AND(structure!Z49="M",structure!AA49="M"),"P-F-D","")))</f>
        <v/>
      </c>
      <c r="AA49" s="51" t="str">
        <f>IF(AND(structure!AA49&lt;&gt;"M",structure!AB49="M"),"P-F-S",IF(AND(structure!AA49="M",structure!AB49&lt;&gt;"M"),"P-F-S",IF(AND(structure!AA49="M",structure!AB49="M"),"P-F-D","")))</f>
        <v/>
      </c>
      <c r="AB49" s="51" t="str">
        <f>IF(AND(structure!AB49&lt;&gt;"M",structure!AC49="M"),"P-F-S",IF(AND(structure!AB49="M",structure!AC49&lt;&gt;"M"),"P-F-S",IF(AND(structure!AB49="M",structure!AC49="M"),"P-F-D","")))</f>
        <v/>
      </c>
      <c r="AC49" s="51" t="str">
        <f>IF(AND(structure!AC49&lt;&gt;"M",structure!AD49="M"),"P-F-S",IF(AND(structure!AC49="M",structure!AD49&lt;&gt;"M"),"P-F-S",IF(AND(structure!AC49="M",structure!AD49="M"),"P-F-D","")))</f>
        <v/>
      </c>
      <c r="AD49" s="51" t="str">
        <f>IF(AND(structure!AD49&lt;&gt;"M",structure!AE49="M"),"P-F-S",IF(AND(structure!AD49="M",structure!AE49&lt;&gt;"M"),"P-F-S",IF(AND(structure!AD49="M",structure!AE49="M"),"P-F-D","")))</f>
        <v/>
      </c>
      <c r="AE49" s="51" t="str">
        <f>IF(AND(structure!AE49&lt;&gt;"M",structure!AF49="M"),"P-F-S",IF(AND(structure!AE49="M",structure!AF49&lt;&gt;"M"),"P-F-S",IF(AND(structure!AE49="M",structure!AF49="M"),"P-F-D","")))</f>
        <v/>
      </c>
      <c r="AF49" s="51" t="str">
        <f>IF(AND(structure!AF49&lt;&gt;"M",structure!AG49="M"),"P-F-S",IF(AND(structure!AF49="M",structure!AG49&lt;&gt;"M"),"P-F-S",IF(AND(structure!AF49="M",structure!AG49="M"),"P-F-D","")))</f>
        <v/>
      </c>
      <c r="AG49" s="51" t="str">
        <f>IF(AND(structure!AG49&lt;&gt;"M",structure!AH49="M"),"P-F-S",IF(AND(structure!AG49="M",structure!AH49&lt;&gt;"M"),"P-F-S",IF(AND(structure!AG49="M",structure!AH49="M"),"P-F-D","")))</f>
        <v/>
      </c>
      <c r="AH49" s="51" t="str">
        <f>IF(AND(structure!AH49&lt;&gt;"M",structure!AI49="M"),"P-F-S",IF(AND(structure!AH49="M",structure!AI49&lt;&gt;"M"),"P-F-S",IF(AND(structure!AH49="M",structure!AI49="M"),"P-F-D","")))</f>
        <v/>
      </c>
      <c r="AI49" s="51" t="str">
        <f>IF(AND(structure!AI49&lt;&gt;"M",structure!AJ49="M"),"P-F-S",IF(AND(structure!AI49="M",structure!AJ49&lt;&gt;"M"),"P-F-S",IF(AND(structure!AI49="M",structure!AJ49="M"),"P-F-D","")))</f>
        <v/>
      </c>
      <c r="AJ49" s="51" t="str">
        <f>IF(AND(structure!AJ49&lt;&gt;"M",structure!AK49="M"),"P-F-S",IF(AND(structure!AJ49="M",structure!AK49&lt;&gt;"M"),"P-F-S",IF(AND(structure!AJ49="M",structure!AK49="M"),"P-F-D","")))</f>
        <v/>
      </c>
      <c r="AK49" s="51" t="str">
        <f>IF(AND(structure!AK49&lt;&gt;"M",structure!AL49="M"),"P-F-S",IF(AND(structure!AK49="M",structure!AL49&lt;&gt;"M"),"P-F-S",IF(AND(structure!AK49="M",structure!AL49="M"),"P-F-D","")))</f>
        <v/>
      </c>
      <c r="AL49" s="51" t="str">
        <f>IF(AND(structure!AL49&lt;&gt;"M",structure!AM49="M"),"P-F-S",IF(AND(structure!AL49="M",structure!AM49&lt;&gt;"M"),"P-F-S",IF(AND(structure!AL49="M",structure!AM49="M"),"P-F-D","")))</f>
        <v/>
      </c>
      <c r="AM49" s="51" t="str">
        <f>IF(AND(structure!AM49&lt;&gt;"M",structure!AN49="M"),"P-F-S",IF(AND(structure!AM49="M",structure!AN49&lt;&gt;"M"),"P-F-S",IF(AND(structure!AM49="M",structure!AN49="M"),"P-F-D","")))</f>
        <v/>
      </c>
      <c r="AN49" s="51" t="str">
        <f>IF(AND(structure!AN49&lt;&gt;"M",structure!AO49="M"),"P-F-S",IF(AND(structure!AN49="M",structure!AO49&lt;&gt;"M"),"P-F-S",IF(AND(structure!AN49="M",structure!AO49="M"),"P-F-D","")))</f>
        <v/>
      </c>
      <c r="AO49" s="51" t="str">
        <f>IF(AND(structure!AO49&lt;&gt;"M",structure!AP49="M"),"P-F-S",IF(AND(structure!AO49="M",structure!AP49&lt;&gt;"M"),"P-F-S",IF(AND(structure!AO49="M",structure!AP49="M"),"P-F-D","")))</f>
        <v/>
      </c>
      <c r="AP49" s="51" t="str">
        <f>IF(AND(structure!AP49&lt;&gt;"M",structure!AQ49="M"),"P-F-S",IF(AND(structure!AP49="M",structure!AQ49&lt;&gt;"M"),"P-F-S",IF(AND(structure!AP49="M",structure!AQ49="M"),"P-F-D","")))</f>
        <v/>
      </c>
      <c r="AQ49" s="51" t="str">
        <f>IF(AND(structure!AQ49&lt;&gt;"M",structure!AR49="M"),"P-F-S",IF(AND(structure!AQ49="M",structure!AR49&lt;&gt;"M"),"P-F-S",IF(AND(structure!AQ49="M",structure!AR49="M"),"P-F-D","")))</f>
        <v/>
      </c>
      <c r="AR49" s="51" t="str">
        <f>IF(AND(structure!AR49&lt;&gt;"M",structure!AS49="M"),"P-F-S",IF(AND(structure!AR49="M",structure!AS49&lt;&gt;"M"),"P-F-S",IF(AND(structure!AR49="M",structure!AS49="M"),"P-F-D","")))</f>
        <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IF(AND(structure!B50&lt;&gt;"M",structure!C50="M"),"P-F-S",IF(AND(structure!B50="M",structure!C50&lt;&gt;"M"),"P-F-S",IF(AND(structure!B50="M",structure!C50="M"),"P-F-D","")))</f>
        <v/>
      </c>
      <c r="C50" s="50" t="str">
        <f>IF(AND(structure!C50&lt;&gt;"M",structure!D50="M"),"P-F-S",IF(AND(structure!C50="M",structure!D50&lt;&gt;"M"),"P-F-S",IF(AND(structure!C50="M",structure!D50="M"),"P-F-D","")))</f>
        <v/>
      </c>
      <c r="D50" s="51" t="str">
        <f>IF(AND(structure!D50&lt;&gt;"M",structure!E50="M"),"P-F-S",IF(AND(structure!D50="M",structure!E50&lt;&gt;"M"),"P-F-S",IF(AND(structure!D50="M",structure!E50="M"),"P-F-D","")))</f>
        <v/>
      </c>
      <c r="E50" s="51" t="str">
        <f>IF(AND(structure!E50&lt;&gt;"M",structure!F50="M"),"P-F-S",IF(AND(structure!E50="M",structure!F50&lt;&gt;"M"),"P-F-S",IF(AND(structure!E50="M",structure!F50="M"),"P-F-D","")))</f>
        <v/>
      </c>
      <c r="F50" s="51" t="str">
        <f>IF(AND(structure!F50&lt;&gt;"M",structure!G50="M"),"P-F-S",IF(AND(structure!F50="M",structure!G50&lt;&gt;"M"),"P-F-S",IF(AND(structure!F50="M",structure!G50="M"),"P-F-D","")))</f>
        <v/>
      </c>
      <c r="G50" s="51" t="str">
        <f>IF(AND(structure!G50&lt;&gt;"M",structure!H50="M"),"P-F-S",IF(AND(structure!G50="M",structure!H50&lt;&gt;"M"),"P-F-S",IF(AND(structure!G50="M",structure!H50="M"),"P-F-D","")))</f>
        <v/>
      </c>
      <c r="H50" s="51" t="str">
        <f>IF(AND(structure!H50&lt;&gt;"M",structure!I50="M"),"P-F-S",IF(AND(structure!H50="M",structure!I50&lt;&gt;"M"),"P-F-S",IF(AND(structure!H50="M",structure!I50="M"),"P-F-D","")))</f>
        <v/>
      </c>
      <c r="I50" s="51" t="str">
        <f>IF(AND(structure!I50&lt;&gt;"M",structure!J50="M"),"P-F-S",IF(AND(structure!I50="M",structure!J50&lt;&gt;"M"),"P-F-S",IF(AND(structure!I50="M",structure!J50="M"),"P-F-D","")))</f>
        <v/>
      </c>
      <c r="J50" s="51" t="str">
        <f>IF(AND(structure!J50&lt;&gt;"M",structure!K50="M"),"P-F-S",IF(AND(structure!J50="M",structure!K50&lt;&gt;"M"),"P-F-S",IF(AND(structure!J50="M",structure!K50="M"),"P-F-D","")))</f>
        <v/>
      </c>
      <c r="K50" s="51" t="str">
        <f>IF(AND(structure!K50&lt;&gt;"M",structure!L50="M"),"P-F-S",IF(AND(structure!K50="M",structure!L50&lt;&gt;"M"),"P-F-S",IF(AND(structure!K50="M",structure!L50="M"),"P-F-D","")))</f>
        <v/>
      </c>
      <c r="L50" s="51" t="str">
        <f>IF(AND(structure!L50&lt;&gt;"M",structure!M50="M"),"P-F-S",IF(AND(structure!L50="M",structure!M50&lt;&gt;"M"),"P-F-S",IF(AND(structure!L50="M",structure!M50="M"),"P-F-D","")))</f>
        <v/>
      </c>
      <c r="M50" s="51" t="str">
        <f>IF(AND(structure!M50&lt;&gt;"M",structure!N50="M"),"P-F-S",IF(AND(structure!M50="M",structure!N50&lt;&gt;"M"),"P-F-S",IF(AND(structure!M50="M",structure!N50="M"),"P-F-D","")))</f>
        <v/>
      </c>
      <c r="N50" s="51" t="str">
        <f>IF(AND(structure!N50&lt;&gt;"M",structure!O50="M"),"P-F-S",IF(AND(structure!N50="M",structure!O50&lt;&gt;"M"),"P-F-S",IF(AND(structure!N50="M",structure!O50="M"),"P-F-D","")))</f>
        <v/>
      </c>
      <c r="O50" s="51" t="str">
        <f>IF(AND(structure!O50&lt;&gt;"M",structure!P50="M"),"P-F-S",IF(AND(structure!O50="M",structure!P50&lt;&gt;"M"),"P-F-S",IF(AND(structure!O50="M",structure!P50="M"),"P-F-D","")))</f>
        <v/>
      </c>
      <c r="P50" s="51" t="str">
        <f>IF(AND(structure!P50&lt;&gt;"M",structure!Q50="M"),"P-F-S",IF(AND(structure!P50="M",structure!Q50&lt;&gt;"M"),"P-F-S",IF(AND(structure!P50="M",structure!Q50="M"),"P-F-D","")))</f>
        <v/>
      </c>
      <c r="Q50" s="51" t="str">
        <f>IF(AND(structure!Q50&lt;&gt;"M",structure!R50="M"),"P-F-S",IF(AND(structure!Q50="M",structure!R50&lt;&gt;"M"),"P-F-S",IF(AND(structure!Q50="M",structure!R50="M"),"P-F-D","")))</f>
        <v/>
      </c>
      <c r="R50" s="51" t="str">
        <f>IF(AND(structure!R50&lt;&gt;"M",structure!S50="M"),"P-F-S",IF(AND(structure!R50="M",structure!S50&lt;&gt;"M"),"P-F-S",IF(AND(structure!R50="M",structure!S50="M"),"P-F-D","")))</f>
        <v/>
      </c>
      <c r="S50" s="51" t="str">
        <f>IF(AND(structure!S50&lt;&gt;"M",structure!T50="M"),"P-F-S",IF(AND(structure!S50="M",structure!T50&lt;&gt;"M"),"P-F-S",IF(AND(structure!S50="M",structure!T50="M"),"P-F-D","")))</f>
        <v/>
      </c>
      <c r="T50" s="51" t="str">
        <f>IF(AND(structure!T50&lt;&gt;"M",structure!U50="M"),"P-F-S",IF(AND(structure!T50="M",structure!U50&lt;&gt;"M"),"P-F-S",IF(AND(structure!T50="M",structure!U50="M"),"P-F-D","")))</f>
        <v/>
      </c>
      <c r="U50" s="51" t="str">
        <f>IF(AND(structure!U50&lt;&gt;"M",structure!V50="M"),"P-F-S",IF(AND(structure!U50="M",structure!V50&lt;&gt;"M"),"P-F-S",IF(AND(structure!U50="M",structure!V50="M"),"P-F-D","")))</f>
        <v/>
      </c>
      <c r="V50" s="51" t="str">
        <f>IF(AND(structure!V50&lt;&gt;"M",structure!W50="M"),"P-F-S",IF(AND(structure!V50="M",structure!W50&lt;&gt;"M"),"P-F-S",IF(AND(structure!V50="M",structure!W50="M"),"P-F-D","")))</f>
        <v/>
      </c>
      <c r="W50" s="51" t="str">
        <f>IF(AND(structure!W50&lt;&gt;"M",structure!X50="M"),"P-F-S",IF(AND(structure!W50="M",structure!X50&lt;&gt;"M"),"P-F-S",IF(AND(structure!W50="M",structure!X50="M"),"P-F-D","")))</f>
        <v/>
      </c>
      <c r="X50" s="51" t="str">
        <f>IF(AND(structure!X50&lt;&gt;"M",structure!Y50="M"),"P-F-S",IF(AND(structure!X50="M",structure!Y50&lt;&gt;"M"),"P-F-S",IF(AND(structure!X50="M",structure!Y50="M"),"P-F-D","")))</f>
        <v/>
      </c>
      <c r="Y50" s="51" t="str">
        <f>IF(AND(structure!Y50&lt;&gt;"M",structure!Z50="M"),"P-F-S",IF(AND(structure!Y50="M",structure!Z50&lt;&gt;"M"),"P-F-S",IF(AND(structure!Y50="M",structure!Z50="M"),"P-F-D","")))</f>
        <v/>
      </c>
      <c r="Z50" s="51" t="str">
        <f>IF(AND(structure!Z50&lt;&gt;"M",structure!AA50="M"),"P-F-S",IF(AND(structure!Z50="M",structure!AA50&lt;&gt;"M"),"P-F-S",IF(AND(structure!Z50="M",structure!AA50="M"),"P-F-D","")))</f>
        <v/>
      </c>
      <c r="AA50" s="51" t="str">
        <f>IF(AND(structure!AA50&lt;&gt;"M",structure!AB50="M"),"P-F-S",IF(AND(structure!AA50="M",structure!AB50&lt;&gt;"M"),"P-F-S",IF(AND(structure!AA50="M",structure!AB50="M"),"P-F-D","")))</f>
        <v/>
      </c>
      <c r="AB50" s="51" t="str">
        <f>IF(AND(structure!AB50&lt;&gt;"M",structure!AC50="M"),"P-F-S",IF(AND(structure!AB50="M",structure!AC50&lt;&gt;"M"),"P-F-S",IF(AND(structure!AB50="M",structure!AC50="M"),"P-F-D","")))</f>
        <v/>
      </c>
      <c r="AC50" s="51" t="str">
        <f>IF(AND(structure!AC50&lt;&gt;"M",structure!AD50="M"),"P-F-S",IF(AND(structure!AC50="M",structure!AD50&lt;&gt;"M"),"P-F-S",IF(AND(structure!AC50="M",structure!AD50="M"),"P-F-D","")))</f>
        <v/>
      </c>
      <c r="AD50" s="51" t="str">
        <f>IF(AND(structure!AD50&lt;&gt;"M",structure!AE50="M"),"P-F-S",IF(AND(structure!AD50="M",structure!AE50&lt;&gt;"M"),"P-F-S",IF(AND(structure!AD50="M",structure!AE50="M"),"P-F-D","")))</f>
        <v/>
      </c>
      <c r="AE50" s="51" t="str">
        <f>IF(AND(structure!AE50&lt;&gt;"M",structure!AF50="M"),"P-F-S",IF(AND(structure!AE50="M",structure!AF50&lt;&gt;"M"),"P-F-S",IF(AND(structure!AE50="M",structure!AF50="M"),"P-F-D","")))</f>
        <v/>
      </c>
      <c r="AF50" s="51" t="str">
        <f>IF(AND(structure!AF50&lt;&gt;"M",structure!AG50="M"),"P-F-S",IF(AND(structure!AF50="M",structure!AG50&lt;&gt;"M"),"P-F-S",IF(AND(structure!AF50="M",structure!AG50="M"),"P-F-D","")))</f>
        <v/>
      </c>
      <c r="AG50" s="51" t="str">
        <f>IF(AND(structure!AG50&lt;&gt;"M",structure!AH50="M"),"P-F-S",IF(AND(structure!AG50="M",structure!AH50&lt;&gt;"M"),"P-F-S",IF(AND(structure!AG50="M",structure!AH50="M"),"P-F-D","")))</f>
        <v/>
      </c>
      <c r="AH50" s="51" t="str">
        <f>IF(AND(structure!AH50&lt;&gt;"M",structure!AI50="M"),"P-F-S",IF(AND(structure!AH50="M",structure!AI50&lt;&gt;"M"),"P-F-S",IF(AND(structure!AH50="M",structure!AI50="M"),"P-F-D","")))</f>
        <v/>
      </c>
      <c r="AI50" s="51" t="str">
        <f>IF(AND(structure!AI50&lt;&gt;"M",structure!AJ50="M"),"P-F-S",IF(AND(structure!AI50="M",structure!AJ50&lt;&gt;"M"),"P-F-S",IF(AND(structure!AI50="M",structure!AJ50="M"),"P-F-D","")))</f>
        <v/>
      </c>
      <c r="AJ50" s="51" t="str">
        <f>IF(AND(structure!AJ50&lt;&gt;"M",structure!AK50="M"),"P-F-S",IF(AND(structure!AJ50="M",structure!AK50&lt;&gt;"M"),"P-F-S",IF(AND(structure!AJ50="M",structure!AK50="M"),"P-F-D","")))</f>
        <v/>
      </c>
      <c r="AK50" s="51" t="str">
        <f>IF(AND(structure!AK50&lt;&gt;"M",structure!AL50="M"),"P-F-S",IF(AND(structure!AK50="M",structure!AL50&lt;&gt;"M"),"P-F-S",IF(AND(structure!AK50="M",structure!AL50="M"),"P-F-D","")))</f>
        <v/>
      </c>
      <c r="AL50" s="51" t="str">
        <f>IF(AND(structure!AL50&lt;&gt;"M",structure!AM50="M"),"P-F-S",IF(AND(structure!AL50="M",structure!AM50&lt;&gt;"M"),"P-F-S",IF(AND(structure!AL50="M",structure!AM50="M"),"P-F-D","")))</f>
        <v/>
      </c>
      <c r="AM50" s="51" t="str">
        <f>IF(AND(structure!AM50&lt;&gt;"M",structure!AN50="M"),"P-F-S",IF(AND(structure!AM50="M",structure!AN50&lt;&gt;"M"),"P-F-S",IF(AND(structure!AM50="M",structure!AN50="M"),"P-F-D","")))</f>
        <v/>
      </c>
      <c r="AN50" s="51" t="str">
        <f>IF(AND(structure!AN50&lt;&gt;"M",structure!AO50="M"),"P-F-S",IF(AND(structure!AN50="M",structure!AO50&lt;&gt;"M"),"P-F-S",IF(AND(structure!AN50="M",structure!AO50="M"),"P-F-D","")))</f>
        <v/>
      </c>
      <c r="AO50" s="51" t="str">
        <f>IF(AND(structure!AO50&lt;&gt;"M",structure!AP50="M"),"P-F-S",IF(AND(structure!AO50="M",structure!AP50&lt;&gt;"M"),"P-F-S",IF(AND(structure!AO50="M",structure!AP50="M"),"P-F-D","")))</f>
        <v/>
      </c>
      <c r="AP50" s="51" t="str">
        <f>IF(AND(structure!AP50&lt;&gt;"M",structure!AQ50="M"),"P-F-S",IF(AND(structure!AP50="M",structure!AQ50&lt;&gt;"M"),"P-F-S",IF(AND(structure!AP50="M",structure!AQ50="M"),"P-F-D","")))</f>
        <v/>
      </c>
      <c r="AQ50" s="51" t="str">
        <f>IF(AND(structure!AQ50&lt;&gt;"M",structure!AR50="M"),"P-F-S",IF(AND(structure!AQ50="M",structure!AR50&lt;&gt;"M"),"P-F-S",IF(AND(structure!AQ50="M",structure!AR50="M"),"P-F-D","")))</f>
        <v/>
      </c>
      <c r="AR50" s="51" t="str">
        <f>IF(AND(structure!AR50&lt;&gt;"M",structure!AS50="M"),"P-F-S",IF(AND(structure!AR50="M",structure!AS50&lt;&gt;"M"),"P-F-S",IF(AND(structure!AR50="M",structure!AS50="M"),"P-F-D","")))</f>
        <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IF(AND(structure!B51&lt;&gt;"M",structure!C51="M"),"P-F-S",IF(AND(structure!B51="M",structure!C51&lt;&gt;"M"),"P-F-S",IF(AND(structure!B51="M",structure!C51="M"),"P-F-D","")))</f>
        <v/>
      </c>
      <c r="C51" s="50" t="str">
        <f>IF(AND(structure!C51&lt;&gt;"M",structure!D51="M"),"P-F-S",IF(AND(structure!C51="M",structure!D51&lt;&gt;"M"),"P-F-S",IF(AND(structure!C51="M",structure!D51="M"),"P-F-D","")))</f>
        <v/>
      </c>
      <c r="D51" s="51" t="str">
        <f>IF(AND(structure!D51&lt;&gt;"M",structure!E51="M"),"P-F-S",IF(AND(structure!D51="M",structure!E51&lt;&gt;"M"),"P-F-S",IF(AND(structure!D51="M",structure!E51="M"),"P-F-D","")))</f>
        <v/>
      </c>
      <c r="E51" s="51" t="str">
        <f>IF(AND(structure!E51&lt;&gt;"M",structure!F51="M"),"P-F-S",IF(AND(structure!E51="M",structure!F51&lt;&gt;"M"),"P-F-S",IF(AND(structure!E51="M",structure!F51="M"),"P-F-D","")))</f>
        <v/>
      </c>
      <c r="F51" s="51" t="str">
        <f>IF(AND(structure!F51&lt;&gt;"M",structure!G51="M"),"P-F-S",IF(AND(structure!F51="M",structure!G51&lt;&gt;"M"),"P-F-S",IF(AND(structure!F51="M",structure!G51="M"),"P-F-D","")))</f>
        <v/>
      </c>
      <c r="G51" s="51" t="str">
        <f>IF(AND(structure!G51&lt;&gt;"M",structure!H51="M"),"P-F-S",IF(AND(structure!G51="M",structure!H51&lt;&gt;"M"),"P-F-S",IF(AND(structure!G51="M",structure!H51="M"),"P-F-D","")))</f>
        <v/>
      </c>
      <c r="H51" s="51" t="str">
        <f>IF(AND(structure!H51&lt;&gt;"M",structure!I51="M"),"P-F-S",IF(AND(structure!H51="M",structure!I51&lt;&gt;"M"),"P-F-S",IF(AND(structure!H51="M",structure!I51="M"),"P-F-D","")))</f>
        <v/>
      </c>
      <c r="I51" s="51" t="str">
        <f>IF(AND(structure!I51&lt;&gt;"M",structure!J51="M"),"P-F-S",IF(AND(structure!I51="M",structure!J51&lt;&gt;"M"),"P-F-S",IF(AND(structure!I51="M",structure!J51="M"),"P-F-D","")))</f>
        <v/>
      </c>
      <c r="J51" s="51" t="str">
        <f>IF(AND(structure!J51&lt;&gt;"M",structure!K51="M"),"P-F-S",IF(AND(structure!J51="M",structure!K51&lt;&gt;"M"),"P-F-S",IF(AND(structure!J51="M",structure!K51="M"),"P-F-D","")))</f>
        <v/>
      </c>
      <c r="K51" s="51" t="str">
        <f>IF(AND(structure!K51&lt;&gt;"M",structure!L51="M"),"P-F-S",IF(AND(structure!K51="M",structure!L51&lt;&gt;"M"),"P-F-S",IF(AND(structure!K51="M",structure!L51="M"),"P-F-D","")))</f>
        <v/>
      </c>
      <c r="L51" s="51" t="str">
        <f>IF(AND(structure!L51&lt;&gt;"M",structure!M51="M"),"P-F-S",IF(AND(structure!L51="M",structure!M51&lt;&gt;"M"),"P-F-S",IF(AND(structure!L51="M",structure!M51="M"),"P-F-D","")))</f>
        <v/>
      </c>
      <c r="M51" s="51" t="str">
        <f>IF(AND(structure!M51&lt;&gt;"M",structure!N51="M"),"P-F-S",IF(AND(structure!M51="M",structure!N51&lt;&gt;"M"),"P-F-S",IF(AND(structure!M51="M",structure!N51="M"),"P-F-D","")))</f>
        <v/>
      </c>
      <c r="N51" s="51" t="str">
        <f>IF(AND(structure!N51&lt;&gt;"M",structure!O51="M"),"P-F-S",IF(AND(structure!N51="M",structure!O51&lt;&gt;"M"),"P-F-S",IF(AND(structure!N51="M",structure!O51="M"),"P-F-D","")))</f>
        <v/>
      </c>
      <c r="O51" s="51" t="str">
        <f>IF(AND(structure!O51&lt;&gt;"M",structure!P51="M"),"P-F-S",IF(AND(structure!O51="M",structure!P51&lt;&gt;"M"),"P-F-S",IF(AND(structure!O51="M",structure!P51="M"),"P-F-D","")))</f>
        <v/>
      </c>
      <c r="P51" s="51" t="str">
        <f>IF(AND(structure!P51&lt;&gt;"M",structure!Q51="M"),"P-F-S",IF(AND(structure!P51="M",structure!Q51&lt;&gt;"M"),"P-F-S",IF(AND(structure!P51="M",structure!Q51="M"),"P-F-D","")))</f>
        <v/>
      </c>
      <c r="Q51" s="51" t="str">
        <f>IF(AND(structure!Q51&lt;&gt;"M",structure!R51="M"),"P-F-S",IF(AND(structure!Q51="M",structure!R51&lt;&gt;"M"),"P-F-S",IF(AND(structure!Q51="M",structure!R51="M"),"P-F-D","")))</f>
        <v/>
      </c>
      <c r="R51" s="51" t="str">
        <f>IF(AND(structure!R51&lt;&gt;"M",structure!S51="M"),"P-F-S",IF(AND(structure!R51="M",structure!S51&lt;&gt;"M"),"P-F-S",IF(AND(structure!R51="M",structure!S51="M"),"P-F-D","")))</f>
        <v/>
      </c>
      <c r="S51" s="51" t="str">
        <f>IF(AND(structure!S51&lt;&gt;"M",structure!T51="M"),"P-F-S",IF(AND(structure!S51="M",structure!T51&lt;&gt;"M"),"P-F-S",IF(AND(structure!S51="M",structure!T51="M"),"P-F-D","")))</f>
        <v/>
      </c>
      <c r="T51" s="51" t="str">
        <f>IF(AND(structure!T51&lt;&gt;"M",structure!U51="M"),"P-F-S",IF(AND(structure!T51="M",structure!U51&lt;&gt;"M"),"P-F-S",IF(AND(structure!T51="M",structure!U51="M"),"P-F-D","")))</f>
        <v/>
      </c>
      <c r="U51" s="51" t="str">
        <f>IF(AND(structure!U51&lt;&gt;"M",structure!V51="M"),"P-F-S",IF(AND(structure!U51="M",structure!V51&lt;&gt;"M"),"P-F-S",IF(AND(structure!U51="M",structure!V51="M"),"P-F-D","")))</f>
        <v/>
      </c>
      <c r="V51" s="51" t="str">
        <f>IF(AND(structure!V51&lt;&gt;"M",structure!W51="M"),"P-F-S",IF(AND(structure!V51="M",structure!W51&lt;&gt;"M"),"P-F-S",IF(AND(structure!V51="M",structure!W51="M"),"P-F-D","")))</f>
        <v/>
      </c>
      <c r="W51" s="51" t="str">
        <f>IF(AND(structure!W51&lt;&gt;"M",structure!X51="M"),"P-F-S",IF(AND(structure!W51="M",structure!X51&lt;&gt;"M"),"P-F-S",IF(AND(structure!W51="M",structure!X51="M"),"P-F-D","")))</f>
        <v/>
      </c>
      <c r="X51" s="51" t="str">
        <f>IF(AND(structure!X51&lt;&gt;"M",structure!Y51="M"),"P-F-S",IF(AND(structure!X51="M",structure!Y51&lt;&gt;"M"),"P-F-S",IF(AND(structure!X51="M",structure!Y51="M"),"P-F-D","")))</f>
        <v/>
      </c>
      <c r="Y51" s="51" t="str">
        <f>IF(AND(structure!Y51&lt;&gt;"M",structure!Z51="M"),"P-F-S",IF(AND(structure!Y51="M",structure!Z51&lt;&gt;"M"),"P-F-S",IF(AND(structure!Y51="M",structure!Z51="M"),"P-F-D","")))</f>
        <v/>
      </c>
      <c r="Z51" s="51" t="str">
        <f>IF(AND(structure!Z51&lt;&gt;"M",structure!AA51="M"),"P-F-S",IF(AND(structure!Z51="M",structure!AA51&lt;&gt;"M"),"P-F-S",IF(AND(structure!Z51="M",structure!AA51="M"),"P-F-D","")))</f>
        <v/>
      </c>
      <c r="AA51" s="51" t="str">
        <f>IF(AND(structure!AA51&lt;&gt;"M",structure!AB51="M"),"P-F-S",IF(AND(structure!AA51="M",structure!AB51&lt;&gt;"M"),"P-F-S",IF(AND(structure!AA51="M",structure!AB51="M"),"P-F-D","")))</f>
        <v/>
      </c>
      <c r="AB51" s="51" t="str">
        <f>IF(AND(structure!AB51&lt;&gt;"M",structure!AC51="M"),"P-F-S",IF(AND(structure!AB51="M",structure!AC51&lt;&gt;"M"),"P-F-S",IF(AND(structure!AB51="M",structure!AC51="M"),"P-F-D","")))</f>
        <v/>
      </c>
      <c r="AC51" s="51" t="str">
        <f>IF(AND(structure!AC51&lt;&gt;"M",structure!AD51="M"),"P-F-S",IF(AND(structure!AC51="M",structure!AD51&lt;&gt;"M"),"P-F-S",IF(AND(structure!AC51="M",structure!AD51="M"),"P-F-D","")))</f>
        <v/>
      </c>
      <c r="AD51" s="51" t="str">
        <f>IF(AND(structure!AD51&lt;&gt;"M",structure!AE51="M"),"P-F-S",IF(AND(structure!AD51="M",structure!AE51&lt;&gt;"M"),"P-F-S",IF(AND(structure!AD51="M",structure!AE51="M"),"P-F-D","")))</f>
        <v/>
      </c>
      <c r="AE51" s="51" t="str">
        <f>IF(AND(structure!AE51&lt;&gt;"M",structure!AF51="M"),"P-F-S",IF(AND(structure!AE51="M",structure!AF51&lt;&gt;"M"),"P-F-S",IF(AND(structure!AE51="M",structure!AF51="M"),"P-F-D","")))</f>
        <v/>
      </c>
      <c r="AF51" s="51" t="str">
        <f>IF(AND(structure!AF51&lt;&gt;"M",structure!AG51="M"),"P-F-S",IF(AND(structure!AF51="M",structure!AG51&lt;&gt;"M"),"P-F-S",IF(AND(structure!AF51="M",structure!AG51="M"),"P-F-D","")))</f>
        <v/>
      </c>
      <c r="AG51" s="51" t="str">
        <f>IF(AND(structure!AG51&lt;&gt;"M",structure!AH51="M"),"P-F-S",IF(AND(structure!AG51="M",structure!AH51&lt;&gt;"M"),"P-F-S",IF(AND(structure!AG51="M",structure!AH51="M"),"P-F-D","")))</f>
        <v/>
      </c>
      <c r="AH51" s="51" t="str">
        <f>IF(AND(structure!AH51&lt;&gt;"M",structure!AI51="M"),"P-F-S",IF(AND(structure!AH51="M",structure!AI51&lt;&gt;"M"),"P-F-S",IF(AND(structure!AH51="M",structure!AI51="M"),"P-F-D","")))</f>
        <v/>
      </c>
      <c r="AI51" s="51" t="str">
        <f>IF(AND(structure!AI51&lt;&gt;"M",structure!AJ51="M"),"P-F-S",IF(AND(structure!AI51="M",structure!AJ51&lt;&gt;"M"),"P-F-S",IF(AND(structure!AI51="M",structure!AJ51="M"),"P-F-D","")))</f>
        <v/>
      </c>
      <c r="AJ51" s="51" t="str">
        <f>IF(AND(structure!AJ51&lt;&gt;"M",structure!AK51="M"),"P-F-S",IF(AND(structure!AJ51="M",structure!AK51&lt;&gt;"M"),"P-F-S",IF(AND(structure!AJ51="M",structure!AK51="M"),"P-F-D","")))</f>
        <v/>
      </c>
      <c r="AK51" s="51" t="str">
        <f>IF(AND(structure!AK51&lt;&gt;"M",structure!AL51="M"),"P-F-S",IF(AND(structure!AK51="M",structure!AL51&lt;&gt;"M"),"P-F-S",IF(AND(structure!AK51="M",structure!AL51="M"),"P-F-D","")))</f>
        <v/>
      </c>
      <c r="AL51" s="51" t="str">
        <f>IF(AND(structure!AL51&lt;&gt;"M",structure!AM51="M"),"P-F-S",IF(AND(structure!AL51="M",structure!AM51&lt;&gt;"M"),"P-F-S",IF(AND(structure!AL51="M",structure!AM51="M"),"P-F-D","")))</f>
        <v/>
      </c>
      <c r="AM51" s="51" t="str">
        <f>IF(AND(structure!AM51&lt;&gt;"M",structure!AN51="M"),"P-F-S",IF(AND(structure!AM51="M",structure!AN51&lt;&gt;"M"),"P-F-S",IF(AND(structure!AM51="M",structure!AN51="M"),"P-F-D","")))</f>
        <v/>
      </c>
      <c r="AN51" s="51" t="str">
        <f>IF(AND(structure!AN51&lt;&gt;"M",structure!AO51="M"),"P-F-S",IF(AND(structure!AN51="M",structure!AO51&lt;&gt;"M"),"P-F-S",IF(AND(structure!AN51="M",structure!AO51="M"),"P-F-D","")))</f>
        <v/>
      </c>
      <c r="AO51" s="51" t="str">
        <f>IF(AND(structure!AO51&lt;&gt;"M",structure!AP51="M"),"P-F-S",IF(AND(structure!AO51="M",structure!AP51&lt;&gt;"M"),"P-F-S",IF(AND(structure!AO51="M",structure!AP51="M"),"P-F-D","")))</f>
        <v/>
      </c>
      <c r="AP51" s="51" t="str">
        <f>IF(AND(structure!AP51&lt;&gt;"M",structure!AQ51="M"),"P-F-S",IF(AND(structure!AP51="M",structure!AQ51&lt;&gt;"M"),"P-F-S",IF(AND(structure!AP51="M",structure!AQ51="M"),"P-F-D","")))</f>
        <v/>
      </c>
      <c r="AQ51" s="51" t="str">
        <f>IF(AND(structure!AQ51&lt;&gt;"M",structure!AR51="M"),"P-F-S",IF(AND(structure!AQ51="M",structure!AR51&lt;&gt;"M"),"P-F-S",IF(AND(structure!AQ51="M",structure!AR51="M"),"P-F-D","")))</f>
        <v/>
      </c>
      <c r="AR51" s="51" t="str">
        <f>IF(AND(structure!AR51&lt;&gt;"M",structure!AS51="M"),"P-F-S",IF(AND(structure!AR51="M",structure!AS51&lt;&gt;"M"),"P-F-S",IF(AND(structure!AR51="M",structure!AS51="M"),"P-F-D","")))</f>
        <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sheetData>
  <sheetProtection sheet="1" objects="1" scenarios="1"/>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269" priority="41" operator="containsText" text="P-F-D">
      <formula>NOT(ISERROR(SEARCH("P-F-D",B4)))</formula>
    </cfRule>
    <cfRule type="containsText" dxfId="268" priority="42" operator="containsText" text="P-F-S">
      <formula>NOT(ISERROR(SEARCH("P-F-S",B4)))</formula>
    </cfRule>
  </conditionalFormatting>
  <conditionalFormatting sqref="B17:Q24 BR17:BS24 S17:AH24">
    <cfRule type="containsText" dxfId="267" priority="39" operator="containsText" text="P-F-D">
      <formula>NOT(ISERROR(SEARCH("P-F-D",B17)))</formula>
    </cfRule>
    <cfRule type="containsText" dxfId="266" priority="40" operator="containsText" text="P-F-S">
      <formula>NOT(ISERROR(SEARCH("P-F-S",B17)))</formula>
    </cfRule>
  </conditionalFormatting>
  <conditionalFormatting sqref="B4:Q11 B30:EP52">
    <cfRule type="containsText" dxfId="265" priority="34" stopIfTrue="1" operator="containsText" text="P-F-H">
      <formula>NOT(ISERROR(SEARCH("P-F-H",B4)))</formula>
    </cfRule>
  </conditionalFormatting>
  <conditionalFormatting sqref="S4:AI11 AZ4:AZ11 BQ4:BS11">
    <cfRule type="containsText" dxfId="264" priority="33" stopIfTrue="1" operator="containsText" text="P-F-H">
      <formula>NOT(ISERROR(SEARCH("P-F-H",S4)))</formula>
    </cfRule>
  </conditionalFormatting>
  <conditionalFormatting sqref="B17:Q24 S17:AH24 BR17:BS24">
    <cfRule type="containsText" dxfId="263" priority="32" stopIfTrue="1" operator="containsText" text="P-F-H">
      <formula>NOT(ISERROR(SEARCH("P-F-H",B17)))</formula>
    </cfRule>
  </conditionalFormatting>
  <conditionalFormatting sqref="AJ4:AY11">
    <cfRule type="containsText" dxfId="262" priority="30" operator="containsText" text="P-F-D">
      <formula>NOT(ISERROR(SEARCH("P-F-D",AJ4)))</formula>
    </cfRule>
    <cfRule type="containsText" dxfId="261" priority="31" operator="containsText" text="P-F-S">
      <formula>NOT(ISERROR(SEARCH("P-F-S",AJ4)))</formula>
    </cfRule>
  </conditionalFormatting>
  <conditionalFormatting sqref="AJ17:AY24">
    <cfRule type="containsText" dxfId="260" priority="28" operator="containsText" text="P-F-D">
      <formula>NOT(ISERROR(SEARCH("P-F-D",AJ17)))</formula>
    </cfRule>
    <cfRule type="containsText" dxfId="259" priority="29" operator="containsText" text="P-F-S">
      <formula>NOT(ISERROR(SEARCH("P-F-S",AJ17)))</formula>
    </cfRule>
  </conditionalFormatting>
  <conditionalFormatting sqref="AJ4:AY11">
    <cfRule type="containsText" dxfId="258" priority="25" stopIfTrue="1" operator="containsText" text="P-F-H">
      <formula>NOT(ISERROR(SEARCH("P-F-H",AJ4)))</formula>
    </cfRule>
  </conditionalFormatting>
  <conditionalFormatting sqref="AJ17:AY24">
    <cfRule type="containsText" dxfId="257" priority="24" stopIfTrue="1" operator="containsText" text="P-F-H">
      <formula>NOT(ISERROR(SEARCH("P-F-H",AJ17)))</formula>
    </cfRule>
  </conditionalFormatting>
  <conditionalFormatting sqref="BA4:BP11">
    <cfRule type="containsText" dxfId="256" priority="22" operator="containsText" text="P-F-D">
      <formula>NOT(ISERROR(SEARCH("P-F-D",BA4)))</formula>
    </cfRule>
    <cfRule type="containsText" dxfId="255" priority="23" operator="containsText" text="P-F-S">
      <formula>NOT(ISERROR(SEARCH("P-F-S",BA4)))</formula>
    </cfRule>
  </conditionalFormatting>
  <conditionalFormatting sqref="BA17:BP24">
    <cfRule type="containsText" dxfId="254" priority="20" operator="containsText" text="P-F-D">
      <formula>NOT(ISERROR(SEARCH("P-F-D",BA17)))</formula>
    </cfRule>
    <cfRule type="containsText" dxfId="253" priority="21" operator="containsText" text="P-F-S">
      <formula>NOT(ISERROR(SEARCH("P-F-S",BA17)))</formula>
    </cfRule>
  </conditionalFormatting>
  <conditionalFormatting sqref="BA4:BP11">
    <cfRule type="containsText" dxfId="252" priority="17" stopIfTrue="1" operator="containsText" text="P-F-H">
      <formula>NOT(ISERROR(SEARCH("P-F-H",BA4)))</formula>
    </cfRule>
  </conditionalFormatting>
  <conditionalFormatting sqref="BA17:BP24">
    <cfRule type="containsText" dxfId="251" priority="16" stopIfTrue="1" operator="containsText" text="P-F-H">
      <formula>NOT(ISERROR(SEARCH("P-F-H",BA17)))</formula>
    </cfRule>
  </conditionalFormatting>
  <conditionalFormatting sqref="B4:Q11 S4:AH11 AJ4:AY11 BA4:BP11 B17:Q24 S17:AH24 AJ17:AY24 BA17:BP24 B30:DE52">
    <cfRule type="containsText" dxfId="250" priority="12" stopIfTrue="1" operator="containsText" text="3P-F-H">
      <formula>NOT(ISERROR(SEARCH("3P-F-H",B4)))</formula>
    </cfRule>
  </conditionalFormatting>
  <conditionalFormatting sqref="R17:R24">
    <cfRule type="containsText" dxfId="249" priority="10" operator="containsText" text="P-F-D">
      <formula>NOT(ISERROR(SEARCH("P-F-D",R17)))</formula>
    </cfRule>
    <cfRule type="containsText" dxfId="248" priority="11" operator="containsText" text="P-F-S">
      <formula>NOT(ISERROR(SEARCH("P-F-S",R17)))</formula>
    </cfRule>
  </conditionalFormatting>
  <conditionalFormatting sqref="AI17:AI24">
    <cfRule type="containsText" dxfId="247" priority="8" operator="containsText" text="P-F-D">
      <formula>NOT(ISERROR(SEARCH("P-F-D",AI17)))</formula>
    </cfRule>
    <cfRule type="containsText" dxfId="246" priority="9" operator="containsText" text="P-F-S">
      <formula>NOT(ISERROR(SEARCH("P-F-S",AI17)))</formula>
    </cfRule>
  </conditionalFormatting>
  <conditionalFormatting sqref="AZ17:AZ24">
    <cfRule type="containsText" dxfId="245" priority="6" operator="containsText" text="P-F-D">
      <formula>NOT(ISERROR(SEARCH("P-F-D",AZ17)))</formula>
    </cfRule>
    <cfRule type="containsText" dxfId="244" priority="7" operator="containsText" text="P-F-S">
      <formula>NOT(ISERROR(SEARCH("P-F-S",AZ17)))</formula>
    </cfRule>
  </conditionalFormatting>
  <conditionalFormatting sqref="BQ17:BQ24">
    <cfRule type="containsText" dxfId="243" priority="4" operator="containsText" text="P-F-D">
      <formula>NOT(ISERROR(SEARCH("P-F-D",BQ17)))</formula>
    </cfRule>
    <cfRule type="containsText" dxfId="242" priority="5" operator="containsText" text="P-F-S">
      <formula>NOT(ISERROR(SEARCH("P-F-S",BQ17)))</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60"/>
  <sheetViews>
    <sheetView showGridLines="0" zoomScale="77" zoomScaleNormal="77" workbookViewId="0">
      <selection activeCell="M11" sqref="M11"/>
    </sheetView>
  </sheetViews>
  <sheetFormatPr baseColWidth="10" defaultColWidth="11.54296875" defaultRowHeight="14.5" x14ac:dyDescent="0.35"/>
  <cols>
    <col min="1" max="109" width="3.1796875" customWidth="1"/>
    <col min="111" max="111" width="12" customWidth="1"/>
  </cols>
  <sheetData>
    <row r="1" spans="1:111" ht="14.25" customHeight="1" x14ac:dyDescent="0.35">
      <c r="A1" s="215"/>
      <c r="B1" s="215"/>
      <c r="C1" s="215"/>
      <c r="D1" s="215"/>
      <c r="E1" s="215"/>
      <c r="F1" s="215"/>
      <c r="G1" s="215"/>
      <c r="H1" s="215"/>
      <c r="I1" s="215"/>
      <c r="J1" s="215"/>
      <c r="K1" s="215"/>
      <c r="L1" s="215"/>
      <c r="M1" s="215"/>
      <c r="N1" s="215"/>
      <c r="O1" s="215"/>
      <c r="P1" s="215"/>
      <c r="AF1" s="148"/>
      <c r="AH1" s="217"/>
      <c r="AI1" s="217"/>
      <c r="AJ1" s="217"/>
      <c r="AK1" s="217"/>
      <c r="AL1" s="217"/>
      <c r="AM1" s="217"/>
      <c r="AN1" s="217"/>
      <c r="AO1" s="217"/>
      <c r="AP1" s="217"/>
      <c r="DF1">
        <v>0</v>
      </c>
    </row>
    <row r="2" spans="1:111" ht="20.25" customHeight="1" x14ac:dyDescent="0.35">
      <c r="A2" s="268" t="str">
        <f>traduction!A214</f>
        <v>!! Pour les montages avec couvertures ardoises et tuiles plates, et pour les montages avec une forme pyramide, n'oubliez pas de commander votre OUTILLAGE ABERGEMENT EASY ROOF METAL - Actuellement non disponible !!</v>
      </c>
      <c r="B2" s="215"/>
      <c r="C2" s="215"/>
      <c r="D2" s="215"/>
      <c r="E2" s="215"/>
      <c r="F2" s="215"/>
      <c r="G2" s="215"/>
      <c r="H2" s="215"/>
      <c r="I2" s="215"/>
      <c r="J2" s="215"/>
      <c r="K2" s="215"/>
      <c r="L2" s="215"/>
      <c r="M2" s="215"/>
      <c r="N2" s="215"/>
      <c r="O2" s="215"/>
      <c r="P2" s="215"/>
      <c r="AF2" s="148"/>
      <c r="AH2" s="217"/>
      <c r="AI2" s="217"/>
      <c r="AJ2" s="217"/>
      <c r="AK2" s="217"/>
      <c r="AL2" s="217"/>
      <c r="AM2" s="217"/>
      <c r="AN2" s="217"/>
      <c r="AO2" s="217"/>
      <c r="AP2" s="217"/>
    </row>
    <row r="3" spans="1:111" ht="17.25" customHeight="1" x14ac:dyDescent="0.3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DG3">
        <v>0</v>
      </c>
    </row>
    <row r="4" spans="1:111" ht="21" customHeight="1" x14ac:dyDescent="0.35">
      <c r="A4" s="59"/>
      <c r="B4" s="357" t="str">
        <f>traduction!A13</f>
        <v>Champ PV 1</v>
      </c>
      <c r="C4" s="357"/>
      <c r="D4" s="357"/>
      <c r="E4" s="357"/>
      <c r="F4" s="357"/>
      <c r="G4" s="357"/>
      <c r="H4" s="357"/>
      <c r="I4" s="357"/>
      <c r="J4" s="357"/>
      <c r="K4" s="357"/>
      <c r="L4" s="357"/>
      <c r="M4" s="357"/>
      <c r="N4" s="357"/>
      <c r="O4" s="357"/>
      <c r="P4" s="357"/>
      <c r="Q4" s="357"/>
      <c r="R4" s="61"/>
      <c r="S4" s="357" t="str">
        <f>traduction!A14</f>
        <v>Champ PV 2</v>
      </c>
      <c r="T4" s="357"/>
      <c r="U4" s="357"/>
      <c r="V4" s="357"/>
      <c r="W4" s="357"/>
      <c r="X4" s="357"/>
      <c r="Y4" s="357"/>
      <c r="Z4" s="357"/>
      <c r="AA4" s="357"/>
      <c r="AB4" s="357"/>
      <c r="AC4" s="357"/>
      <c r="AD4" s="357"/>
      <c r="AE4" s="357"/>
      <c r="AF4" s="357"/>
      <c r="AG4" s="357"/>
      <c r="AH4" s="357"/>
      <c r="AI4" s="61"/>
      <c r="AJ4" s="357" t="str">
        <f>traduction!A15</f>
        <v>Champ PV 3</v>
      </c>
      <c r="AK4" s="357"/>
      <c r="AL4" s="357"/>
      <c r="AM4" s="357"/>
      <c r="AN4" s="357"/>
      <c r="AO4" s="357"/>
      <c r="AP4" s="357"/>
      <c r="AQ4" s="357"/>
      <c r="AR4" s="357"/>
      <c r="AS4" s="357"/>
      <c r="AT4" s="357"/>
      <c r="AU4" s="357"/>
      <c r="AV4" s="357"/>
      <c r="AW4" s="357"/>
      <c r="AX4" s="357"/>
      <c r="AY4" s="357"/>
      <c r="AZ4" s="61"/>
      <c r="BA4" s="357" t="str">
        <f>traduction!A16</f>
        <v>Champ PV 4</v>
      </c>
      <c r="BB4" s="357"/>
      <c r="BC4" s="357"/>
      <c r="BD4" s="357"/>
      <c r="BE4" s="357"/>
      <c r="BF4" s="357"/>
      <c r="BG4" s="357"/>
      <c r="BH4" s="357"/>
      <c r="BI4" s="357"/>
      <c r="BJ4" s="357"/>
      <c r="BK4" s="357"/>
      <c r="BL4" s="357"/>
      <c r="BM4" s="357"/>
      <c r="BN4" s="357"/>
      <c r="BO4" s="357"/>
      <c r="BP4" s="357"/>
      <c r="BQ4" s="60"/>
      <c r="DG4">
        <v>1</v>
      </c>
    </row>
    <row r="5" spans="1:111" ht="21" customHeight="1" thickBot="1" x14ac:dyDescent="0.4">
      <c r="A5" s="59"/>
      <c r="B5" s="160" t="str">
        <f>traduction!$A$160</f>
        <v>Choix abergement :</v>
      </c>
      <c r="C5" s="61"/>
      <c r="D5" s="61"/>
      <c r="E5" s="61"/>
      <c r="F5" s="61"/>
      <c r="G5" s="61"/>
      <c r="H5" s="360" t="s">
        <v>621</v>
      </c>
      <c r="I5" s="360"/>
      <c r="J5" s="360"/>
      <c r="K5" s="360"/>
      <c r="L5" s="360"/>
      <c r="M5" s="360"/>
      <c r="N5" s="360"/>
      <c r="O5" s="360"/>
      <c r="P5" s="360"/>
      <c r="Q5" s="161" t="str">
        <f>LEFT(H5,1)</f>
        <v>1</v>
      </c>
      <c r="R5" s="61"/>
      <c r="S5" s="160" t="str">
        <f>traduction!$A$160</f>
        <v>Choix abergement :</v>
      </c>
      <c r="T5" s="61"/>
      <c r="U5" s="61"/>
      <c r="V5" s="61"/>
      <c r="W5" s="61"/>
      <c r="X5" s="61"/>
      <c r="Y5" s="360" t="s">
        <v>621</v>
      </c>
      <c r="Z5" s="360"/>
      <c r="AA5" s="360"/>
      <c r="AB5" s="360"/>
      <c r="AC5" s="360"/>
      <c r="AD5" s="360"/>
      <c r="AE5" s="360"/>
      <c r="AF5" s="360"/>
      <c r="AG5" s="360"/>
      <c r="AH5" s="161" t="str">
        <f>LEFT(Y5,1)</f>
        <v>1</v>
      </c>
      <c r="AI5" s="61"/>
      <c r="AJ5" s="160" t="str">
        <f>traduction!$A$160</f>
        <v>Choix abergement :</v>
      </c>
      <c r="AK5" s="61"/>
      <c r="AL5" s="61"/>
      <c r="AM5" s="61"/>
      <c r="AN5" s="61"/>
      <c r="AO5" s="61"/>
      <c r="AP5" s="360" t="s">
        <v>621</v>
      </c>
      <c r="AQ5" s="360"/>
      <c r="AR5" s="360"/>
      <c r="AS5" s="360"/>
      <c r="AT5" s="360"/>
      <c r="AU5" s="360"/>
      <c r="AV5" s="360"/>
      <c r="AW5" s="360"/>
      <c r="AX5" s="360"/>
      <c r="AY5" s="161" t="str">
        <f>LEFT(AP5,1)</f>
        <v>1</v>
      </c>
      <c r="AZ5" s="61"/>
      <c r="BA5" s="160" t="str">
        <f>traduction!$A$160</f>
        <v>Choix abergement :</v>
      </c>
      <c r="BB5" s="61"/>
      <c r="BC5" s="61"/>
      <c r="BD5" s="61"/>
      <c r="BE5" s="61"/>
      <c r="BF5" s="61"/>
      <c r="BG5" s="360" t="s">
        <v>621</v>
      </c>
      <c r="BH5" s="360"/>
      <c r="BI5" s="360"/>
      <c r="BJ5" s="360"/>
      <c r="BK5" s="360"/>
      <c r="BL5" s="360"/>
      <c r="BM5" s="360"/>
      <c r="BN5" s="360"/>
      <c r="BO5" s="360"/>
      <c r="BP5" s="161" t="str">
        <f>LEFT(BG5,1)</f>
        <v>1</v>
      </c>
      <c r="BQ5" s="60"/>
      <c r="DG5">
        <v>2</v>
      </c>
    </row>
    <row r="6" spans="1:111" ht="21" customHeight="1" thickBot="1" x14ac:dyDescent="0.4">
      <c r="A6" s="62"/>
      <c r="B6" s="63"/>
      <c r="C6" s="64"/>
      <c r="D6" s="64"/>
      <c r="E6" s="64"/>
      <c r="F6" s="64"/>
      <c r="G6" s="64"/>
      <c r="H6" s="64"/>
      <c r="I6" s="64"/>
      <c r="J6" s="64"/>
      <c r="K6" s="64"/>
      <c r="L6" s="64"/>
      <c r="M6" s="64"/>
      <c r="N6" s="64"/>
      <c r="O6" s="64"/>
      <c r="P6" s="64"/>
      <c r="Q6" s="65"/>
      <c r="R6" s="60"/>
      <c r="S6" s="63"/>
      <c r="T6" s="64"/>
      <c r="U6" s="64"/>
      <c r="V6" s="64"/>
      <c r="W6" s="64"/>
      <c r="X6" s="64"/>
      <c r="Y6" s="64"/>
      <c r="Z6" s="64"/>
      <c r="AA6" s="64"/>
      <c r="AB6" s="64"/>
      <c r="AC6" s="64"/>
      <c r="AD6" s="64"/>
      <c r="AE6" s="64"/>
      <c r="AF6" s="64"/>
      <c r="AG6" s="64"/>
      <c r="AH6" s="65"/>
      <c r="AI6" s="60"/>
      <c r="AJ6" s="63"/>
      <c r="AK6" s="64"/>
      <c r="AL6" s="64"/>
      <c r="AM6" s="64"/>
      <c r="AN6" s="64"/>
      <c r="AO6" s="64"/>
      <c r="AP6" s="64"/>
      <c r="AQ6" s="64"/>
      <c r="AR6" s="64"/>
      <c r="AS6" s="64"/>
      <c r="AT6" s="64"/>
      <c r="AU6" s="64"/>
      <c r="AV6" s="64"/>
      <c r="AW6" s="64"/>
      <c r="AX6" s="64"/>
      <c r="AY6" s="65"/>
      <c r="AZ6" s="60"/>
      <c r="BA6" s="63"/>
      <c r="BB6" s="64"/>
      <c r="BC6" s="64"/>
      <c r="BD6" s="64"/>
      <c r="BE6" s="64"/>
      <c r="BF6" s="64"/>
      <c r="BG6" s="64"/>
      <c r="BH6" s="64"/>
      <c r="BI6" s="64"/>
      <c r="BJ6" s="64"/>
      <c r="BK6" s="64"/>
      <c r="BL6" s="64"/>
      <c r="BM6" s="64"/>
      <c r="BN6" s="64"/>
      <c r="BO6" s="64"/>
      <c r="BP6" s="65"/>
      <c r="BQ6" s="59"/>
    </row>
    <row r="7" spans="1:111" ht="30" customHeight="1" x14ac:dyDescent="0.35">
      <c r="A7" s="62"/>
      <c r="B7" s="66"/>
      <c r="C7" s="13"/>
      <c r="D7" s="14"/>
      <c r="E7" s="14"/>
      <c r="F7" s="14"/>
      <c r="G7" s="14"/>
      <c r="H7" s="14"/>
      <c r="I7" s="14"/>
      <c r="J7" s="14"/>
      <c r="K7" s="14"/>
      <c r="L7" s="14"/>
      <c r="M7" s="14"/>
      <c r="N7" s="14"/>
      <c r="O7" s="14"/>
      <c r="P7" s="15"/>
      <c r="Q7" s="67"/>
      <c r="R7" s="60"/>
      <c r="S7" s="66"/>
      <c r="T7" s="13"/>
      <c r="U7" s="14"/>
      <c r="V7" s="14"/>
      <c r="W7" s="14"/>
      <c r="X7" s="14"/>
      <c r="Y7" s="14"/>
      <c r="Z7" s="14"/>
      <c r="AA7" s="14"/>
      <c r="AB7" s="14"/>
      <c r="AC7" s="14"/>
      <c r="AD7" s="14"/>
      <c r="AE7" s="14"/>
      <c r="AF7" s="14"/>
      <c r="AG7" s="15"/>
      <c r="AH7" s="67"/>
      <c r="AI7" s="60"/>
      <c r="AJ7" s="66"/>
      <c r="AK7" s="13"/>
      <c r="AL7" s="14"/>
      <c r="AM7" s="14"/>
      <c r="AN7" s="14"/>
      <c r="AO7" s="14"/>
      <c r="AP7" s="14"/>
      <c r="AQ7" s="14"/>
      <c r="AR7" s="14"/>
      <c r="AS7" s="14"/>
      <c r="AT7" s="14"/>
      <c r="AU7" s="14"/>
      <c r="AV7" s="14"/>
      <c r="AW7" s="14"/>
      <c r="AX7" s="15"/>
      <c r="AY7" s="67"/>
      <c r="AZ7" s="60"/>
      <c r="BA7" s="66"/>
      <c r="BB7" s="13"/>
      <c r="BC7" s="14"/>
      <c r="BD7" s="14"/>
      <c r="BE7" s="14"/>
      <c r="BF7" s="14"/>
      <c r="BG7" s="14"/>
      <c r="BH7" s="14"/>
      <c r="BI7" s="14"/>
      <c r="BJ7" s="14"/>
      <c r="BK7" s="14"/>
      <c r="BL7" s="14"/>
      <c r="BM7" s="14"/>
      <c r="BN7" s="14"/>
      <c r="BO7" s="15"/>
      <c r="BP7" s="67"/>
      <c r="BQ7" s="59"/>
    </row>
    <row r="8" spans="1:111" ht="30" customHeight="1" x14ac:dyDescent="0.35">
      <c r="A8" s="59"/>
      <c r="B8" s="66"/>
      <c r="C8" s="16"/>
      <c r="D8" s="17"/>
      <c r="E8" s="17"/>
      <c r="F8" s="17"/>
      <c r="G8" s="17"/>
      <c r="H8" s="17"/>
      <c r="I8" s="17"/>
      <c r="J8" s="17"/>
      <c r="K8" s="17"/>
      <c r="L8" s="17"/>
      <c r="M8" s="17"/>
      <c r="N8" s="17"/>
      <c r="O8" s="17"/>
      <c r="P8" s="18"/>
      <c r="Q8" s="67"/>
      <c r="R8" s="60"/>
      <c r="S8" s="66"/>
      <c r="T8" s="16"/>
      <c r="U8" s="17"/>
      <c r="V8" s="17"/>
      <c r="W8" s="17"/>
      <c r="X8" s="17"/>
      <c r="Y8" s="17"/>
      <c r="Z8" s="17"/>
      <c r="AA8" s="17"/>
      <c r="AB8" s="17"/>
      <c r="AC8" s="17"/>
      <c r="AD8" s="17"/>
      <c r="AE8" s="17"/>
      <c r="AF8" s="17"/>
      <c r="AG8" s="18"/>
      <c r="AH8" s="67"/>
      <c r="AI8" s="60"/>
      <c r="AJ8" s="66"/>
      <c r="AK8" s="16"/>
      <c r="AL8" s="17"/>
      <c r="AM8" s="17"/>
      <c r="AN8" s="17"/>
      <c r="AO8" s="17"/>
      <c r="AP8" s="17"/>
      <c r="AQ8" s="17"/>
      <c r="AR8" s="17"/>
      <c r="AS8" s="17"/>
      <c r="AT8" s="17"/>
      <c r="AU8" s="17"/>
      <c r="AV8" s="17"/>
      <c r="AW8" s="17"/>
      <c r="AX8" s="18"/>
      <c r="AY8" s="67"/>
      <c r="AZ8" s="60"/>
      <c r="BA8" s="66"/>
      <c r="BB8" s="16"/>
      <c r="BC8" s="17"/>
      <c r="BD8" s="17"/>
      <c r="BE8" s="17"/>
      <c r="BF8" s="17"/>
      <c r="BG8" s="17"/>
      <c r="BH8" s="17"/>
      <c r="BI8" s="17"/>
      <c r="BJ8" s="17"/>
      <c r="BK8" s="17"/>
      <c r="BL8" s="17"/>
      <c r="BM8" s="17"/>
      <c r="BN8" s="17"/>
      <c r="BO8" s="18"/>
      <c r="BP8" s="67"/>
      <c r="BQ8" s="59"/>
    </row>
    <row r="9" spans="1:111" ht="30" customHeight="1" x14ac:dyDescent="0.35">
      <c r="A9" s="59"/>
      <c r="B9" s="66"/>
      <c r="C9" s="16"/>
      <c r="D9" s="17"/>
      <c r="E9" s="17"/>
      <c r="F9" s="17"/>
      <c r="G9" s="17"/>
      <c r="H9" s="17"/>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30" customHeight="1" x14ac:dyDescent="0.35">
      <c r="A10" s="59"/>
      <c r="B10" s="66"/>
      <c r="C10" s="16"/>
      <c r="D10" s="17"/>
      <c r="E10" s="17"/>
      <c r="F10" s="17"/>
      <c r="G10" s="17"/>
      <c r="H10" s="17"/>
      <c r="I10" s="17"/>
      <c r="J10" s="17"/>
      <c r="K10" s="17"/>
      <c r="L10" s="17"/>
      <c r="M10" s="17"/>
      <c r="N10" s="17"/>
      <c r="O10" s="17"/>
      <c r="P10" s="18"/>
      <c r="Q10" s="67"/>
      <c r="R10" s="60"/>
      <c r="S10" s="66"/>
      <c r="T10" s="16"/>
      <c r="U10" s="17"/>
      <c r="V10" s="17"/>
      <c r="W10" s="17"/>
      <c r="X10" s="17"/>
      <c r="Y10" s="17"/>
      <c r="Z10" s="17"/>
      <c r="AA10" s="17"/>
      <c r="AB10" s="17"/>
      <c r="AC10" s="17"/>
      <c r="AD10" s="17"/>
      <c r="AE10" s="17"/>
      <c r="AF10" s="17"/>
      <c r="AG10" s="18"/>
      <c r="AH10" s="67"/>
      <c r="AI10" s="60"/>
      <c r="AJ10" s="66"/>
      <c r="AK10" s="16"/>
      <c r="AL10" s="17"/>
      <c r="AM10" s="17"/>
      <c r="AN10" s="17"/>
      <c r="AO10" s="17"/>
      <c r="AP10" s="17"/>
      <c r="AQ10" s="17"/>
      <c r="AR10" s="17"/>
      <c r="AS10" s="17"/>
      <c r="AT10" s="17"/>
      <c r="AU10" s="17"/>
      <c r="AV10" s="17"/>
      <c r="AW10" s="17"/>
      <c r="AX10" s="18"/>
      <c r="AY10" s="67"/>
      <c r="AZ10" s="60"/>
      <c r="BA10" s="66"/>
      <c r="BB10" s="16"/>
      <c r="BC10" s="17"/>
      <c r="BD10" s="17"/>
      <c r="BE10" s="17"/>
      <c r="BF10" s="17"/>
      <c r="BG10" s="17"/>
      <c r="BH10" s="17"/>
      <c r="BI10" s="17"/>
      <c r="BJ10" s="17"/>
      <c r="BK10" s="17"/>
      <c r="BL10" s="17"/>
      <c r="BM10" s="17"/>
      <c r="BN10" s="17"/>
      <c r="BO10" s="18"/>
      <c r="BP10" s="67"/>
      <c r="BQ10" s="59"/>
    </row>
    <row r="11" spans="1:111" ht="30" customHeight="1" x14ac:dyDescent="0.35">
      <c r="A11" s="59"/>
      <c r="B11" s="66"/>
      <c r="C11" s="16"/>
      <c r="D11" s="17"/>
      <c r="E11" s="17"/>
      <c r="F11" s="17"/>
      <c r="G11" s="17"/>
      <c r="H11" s="17"/>
      <c r="I11" s="17"/>
      <c r="J11" s="17"/>
      <c r="K11" s="17"/>
      <c r="L11" s="17"/>
      <c r="M11" s="17"/>
      <c r="N11" s="17"/>
      <c r="O11" s="17"/>
      <c r="P11" s="18"/>
      <c r="Q11" s="67"/>
      <c r="R11" s="60"/>
      <c r="S11" s="66"/>
      <c r="T11" s="16"/>
      <c r="U11" s="17"/>
      <c r="V11" s="17"/>
      <c r="W11" s="17"/>
      <c r="X11" s="17"/>
      <c r="Y11" s="17"/>
      <c r="Z11" s="17"/>
      <c r="AA11" s="17"/>
      <c r="AB11" s="17"/>
      <c r="AC11" s="17"/>
      <c r="AD11" s="17"/>
      <c r="AE11" s="17"/>
      <c r="AF11" s="17"/>
      <c r="AG11" s="18"/>
      <c r="AH11" s="67"/>
      <c r="AI11" s="60"/>
      <c r="AJ11" s="66"/>
      <c r="AK11" s="16"/>
      <c r="AL11" s="17"/>
      <c r="AM11" s="17"/>
      <c r="AN11" s="17"/>
      <c r="AO11" s="17"/>
      <c r="AP11" s="17"/>
      <c r="AQ11" s="17"/>
      <c r="AR11" s="17"/>
      <c r="AS11" s="17"/>
      <c r="AT11" s="17"/>
      <c r="AU11" s="17"/>
      <c r="AV11" s="17"/>
      <c r="AW11" s="17"/>
      <c r="AX11" s="18"/>
      <c r="AY11" s="67"/>
      <c r="AZ11" s="60"/>
      <c r="BA11" s="66"/>
      <c r="BB11" s="16"/>
      <c r="BC11" s="17"/>
      <c r="BD11" s="17"/>
      <c r="BE11" s="17"/>
      <c r="BF11" s="17"/>
      <c r="BG11" s="17"/>
      <c r="BH11" s="17"/>
      <c r="BI11" s="17"/>
      <c r="BJ11" s="17"/>
      <c r="BK11" s="17"/>
      <c r="BL11" s="17"/>
      <c r="BM11" s="17"/>
      <c r="BN11" s="17"/>
      <c r="BO11" s="18"/>
      <c r="BP11" s="67"/>
      <c r="BQ11" s="59"/>
    </row>
    <row r="12" spans="1:111" ht="30" customHeight="1" thickBot="1" x14ac:dyDescent="0.4">
      <c r="A12" s="59"/>
      <c r="B12" s="66"/>
      <c r="C12" s="19"/>
      <c r="D12" s="20"/>
      <c r="E12" s="20"/>
      <c r="F12" s="20"/>
      <c r="G12" s="20"/>
      <c r="H12" s="20"/>
      <c r="I12" s="20"/>
      <c r="J12" s="20"/>
      <c r="K12" s="20"/>
      <c r="L12" s="20"/>
      <c r="M12" s="20"/>
      <c r="N12" s="20"/>
      <c r="O12" s="20"/>
      <c r="P12" s="21"/>
      <c r="Q12" s="67"/>
      <c r="R12" s="60"/>
      <c r="S12" s="66"/>
      <c r="T12" s="19"/>
      <c r="U12" s="20"/>
      <c r="V12" s="20"/>
      <c r="W12" s="20"/>
      <c r="X12" s="20"/>
      <c r="Y12" s="20"/>
      <c r="Z12" s="20"/>
      <c r="AA12" s="20"/>
      <c r="AB12" s="20"/>
      <c r="AC12" s="20"/>
      <c r="AD12" s="20"/>
      <c r="AE12" s="20"/>
      <c r="AF12" s="20"/>
      <c r="AG12" s="21"/>
      <c r="AH12" s="67"/>
      <c r="AI12" s="60"/>
      <c r="AJ12" s="66"/>
      <c r="AK12" s="19"/>
      <c r="AL12" s="20"/>
      <c r="AM12" s="20"/>
      <c r="AN12" s="20"/>
      <c r="AO12" s="20"/>
      <c r="AP12" s="20"/>
      <c r="AQ12" s="20"/>
      <c r="AR12" s="20"/>
      <c r="AS12" s="20"/>
      <c r="AT12" s="20"/>
      <c r="AU12" s="20"/>
      <c r="AV12" s="20"/>
      <c r="AW12" s="20"/>
      <c r="AX12" s="21"/>
      <c r="AY12" s="67"/>
      <c r="AZ12" s="60"/>
      <c r="BA12" s="66"/>
      <c r="BB12" s="19"/>
      <c r="BC12" s="20"/>
      <c r="BD12" s="20"/>
      <c r="BE12" s="20"/>
      <c r="BF12" s="20"/>
      <c r="BG12" s="20"/>
      <c r="BH12" s="20"/>
      <c r="BI12" s="20"/>
      <c r="BJ12" s="20"/>
      <c r="BK12" s="20"/>
      <c r="BL12" s="20"/>
      <c r="BM12" s="20"/>
      <c r="BN12" s="20"/>
      <c r="BO12" s="21"/>
      <c r="BP12" s="67"/>
      <c r="BQ12" s="59"/>
    </row>
    <row r="13" spans="1:111" ht="21" customHeight="1" thickBot="1" x14ac:dyDescent="0.4">
      <c r="A13" s="59"/>
      <c r="B13" s="68"/>
      <c r="C13" s="69"/>
      <c r="D13" s="69"/>
      <c r="E13" s="69"/>
      <c r="F13" s="69"/>
      <c r="G13" s="69"/>
      <c r="H13" s="69"/>
      <c r="I13" s="69"/>
      <c r="J13" s="69"/>
      <c r="K13" s="60"/>
      <c r="L13" s="60"/>
      <c r="M13" s="60"/>
      <c r="N13" s="60"/>
      <c r="O13" s="77" t="str">
        <f>traduction!$A$91</f>
        <v>Nombre de modules PV :</v>
      </c>
      <c r="P13" s="361">
        <f>SUM(C7:P12)+COUNTIF(C7:P12,"1a")</f>
        <v>0</v>
      </c>
      <c r="Q13" s="359"/>
      <c r="R13" s="60"/>
      <c r="S13" s="68"/>
      <c r="T13" s="69"/>
      <c r="U13" s="69"/>
      <c r="V13" s="69"/>
      <c r="W13" s="69"/>
      <c r="X13" s="69"/>
      <c r="Y13" s="69"/>
      <c r="Z13" s="69"/>
      <c r="AA13" s="69"/>
      <c r="AB13" s="69"/>
      <c r="AC13" s="69"/>
      <c r="AD13" s="69"/>
      <c r="AE13" s="69"/>
      <c r="AF13" s="83" t="str">
        <f>traduction!$A$91</f>
        <v>Nombre de modules PV :</v>
      </c>
      <c r="AG13" s="358">
        <f>SUM(T7:AG12)+COUNTIF(T7:AG12,"1a")</f>
        <v>0</v>
      </c>
      <c r="AH13" s="359"/>
      <c r="AI13" s="60"/>
      <c r="AJ13" s="68"/>
      <c r="AK13" s="69"/>
      <c r="AL13" s="69"/>
      <c r="AM13" s="69"/>
      <c r="AN13" s="69"/>
      <c r="AO13" s="69"/>
      <c r="AP13" s="69"/>
      <c r="AQ13" s="69"/>
      <c r="AR13" s="69"/>
      <c r="AS13" s="69"/>
      <c r="AT13" s="69"/>
      <c r="AU13" s="69"/>
      <c r="AV13" s="69"/>
      <c r="AW13" s="83" t="str">
        <f>traduction!$A$91</f>
        <v>Nombre de modules PV :</v>
      </c>
      <c r="AX13" s="358">
        <f>SUM(AK7:AX12)+COUNTIF(AK7:AX12,"1a")</f>
        <v>0</v>
      </c>
      <c r="AY13" s="359"/>
      <c r="AZ13" s="60"/>
      <c r="BA13" s="68"/>
      <c r="BB13" s="69"/>
      <c r="BC13" s="69"/>
      <c r="BD13" s="69"/>
      <c r="BE13" s="69"/>
      <c r="BF13" s="69"/>
      <c r="BG13" s="69"/>
      <c r="BH13" s="69"/>
      <c r="BI13" s="69"/>
      <c r="BJ13" s="69"/>
      <c r="BK13" s="69"/>
      <c r="BL13" s="69"/>
      <c r="BM13" s="69"/>
      <c r="BN13" s="83" t="str">
        <f>traduction!$A$91</f>
        <v>Nombre de modules PV :</v>
      </c>
      <c r="BO13" s="358">
        <f>SUM(BB7:BO12)+COUNTIF(BB7:BO12,"1a")</f>
        <v>0</v>
      </c>
      <c r="BP13" s="359"/>
      <c r="BQ13" s="59"/>
    </row>
    <row r="14" spans="1:111" ht="45.75" customHeight="1" thickBot="1" x14ac:dyDescent="0.4">
      <c r="A14" s="59"/>
      <c r="B14" s="351" t="str">
        <f>traduction!A210</f>
        <v>ERM OUTILLAGE PORTRAIT</v>
      </c>
      <c r="C14" s="351"/>
      <c r="D14" s="351"/>
      <c r="E14" s="351"/>
      <c r="F14" s="351"/>
      <c r="G14" s="351"/>
      <c r="H14" s="352"/>
      <c r="I14" s="72">
        <v>1</v>
      </c>
      <c r="J14" s="354" t="str">
        <f>traduction!$A$93</f>
        <v xml:space="preserve">6 points de fixation </v>
      </c>
      <c r="K14" s="351"/>
      <c r="L14" s="351"/>
      <c r="M14" s="351"/>
      <c r="N14" s="351"/>
      <c r="O14" s="351"/>
      <c r="P14" s="352"/>
      <c r="Q14" s="72"/>
      <c r="R14" s="60"/>
      <c r="S14" s="351" t="str">
        <f>traduction!A210</f>
        <v>ERM OUTILLAGE PORTRAIT</v>
      </c>
      <c r="T14" s="351"/>
      <c r="U14" s="351"/>
      <c r="V14" s="351"/>
      <c r="W14" s="351"/>
      <c r="X14" s="351"/>
      <c r="Y14" s="352"/>
      <c r="Z14" s="72">
        <v>1</v>
      </c>
      <c r="AA14" s="351" t="str">
        <f>traduction!$A$93</f>
        <v xml:space="preserve">6 points de fixation </v>
      </c>
      <c r="AB14" s="351"/>
      <c r="AC14" s="351"/>
      <c r="AD14" s="351"/>
      <c r="AE14" s="351"/>
      <c r="AF14" s="351"/>
      <c r="AG14" s="352"/>
      <c r="AH14" s="72"/>
      <c r="AI14" s="59"/>
      <c r="AJ14" s="351" t="str">
        <f>traduction!A210</f>
        <v>ERM OUTILLAGE PORTRAIT</v>
      </c>
      <c r="AK14" s="351"/>
      <c r="AL14" s="351"/>
      <c r="AM14" s="351"/>
      <c r="AN14" s="351"/>
      <c r="AO14" s="351"/>
      <c r="AP14" s="352"/>
      <c r="AQ14" s="72">
        <v>1</v>
      </c>
      <c r="AR14" s="351" t="str">
        <f>traduction!$A$93</f>
        <v xml:space="preserve">6 points de fixation </v>
      </c>
      <c r="AS14" s="351"/>
      <c r="AT14" s="351"/>
      <c r="AU14" s="351"/>
      <c r="AV14" s="351"/>
      <c r="AW14" s="351"/>
      <c r="AX14" s="352"/>
      <c r="AY14" s="72"/>
      <c r="AZ14" s="59"/>
      <c r="BA14" s="351" t="str">
        <f>traduction!A210</f>
        <v>ERM OUTILLAGE PORTRAIT</v>
      </c>
      <c r="BB14" s="351"/>
      <c r="BC14" s="351"/>
      <c r="BD14" s="351"/>
      <c r="BE14" s="351"/>
      <c r="BF14" s="351"/>
      <c r="BG14" s="352"/>
      <c r="BH14" s="72">
        <v>1</v>
      </c>
      <c r="BI14" s="351" t="str">
        <f>traduction!$A$93</f>
        <v xml:space="preserve">6 points de fixation </v>
      </c>
      <c r="BJ14" s="351"/>
      <c r="BK14" s="351"/>
      <c r="BL14" s="351"/>
      <c r="BM14" s="351"/>
      <c r="BN14" s="351"/>
      <c r="BO14" s="352"/>
      <c r="BP14" s="72"/>
      <c r="BQ14" s="59"/>
    </row>
    <row r="15" spans="1:111" ht="45.75" customHeight="1" thickBot="1" x14ac:dyDescent="0.4">
      <c r="A15" s="59"/>
      <c r="B15" s="319" t="str">
        <f>traduction!$A$222</f>
        <v>Vis en noir</v>
      </c>
      <c r="C15" s="319"/>
      <c r="D15" s="319"/>
      <c r="E15" s="319"/>
      <c r="F15" s="319"/>
      <c r="G15" s="319"/>
      <c r="H15" s="353"/>
      <c r="I15" s="72"/>
      <c r="J15" s="356" t="str">
        <f>traduction!$A$211</f>
        <v>ERM OUTILLAGE ABERGEMENT</v>
      </c>
      <c r="K15" s="319"/>
      <c r="L15" s="319"/>
      <c r="M15" s="319"/>
      <c r="N15" s="319"/>
      <c r="O15" s="319"/>
      <c r="P15" s="353"/>
      <c r="Q15" s="72"/>
      <c r="S15" s="319" t="str">
        <f>traduction!$A$222</f>
        <v>Vis en noir</v>
      </c>
      <c r="T15" s="319"/>
      <c r="U15" s="319"/>
      <c r="V15" s="319"/>
      <c r="W15" s="319"/>
      <c r="X15" s="319"/>
      <c r="Y15" s="353"/>
      <c r="Z15" s="72"/>
      <c r="AA15" s="356" t="str">
        <f>traduction!$A$211</f>
        <v>ERM OUTILLAGE ABERGEMENT</v>
      </c>
      <c r="AB15" s="319"/>
      <c r="AC15" s="319"/>
      <c r="AD15" s="319"/>
      <c r="AE15" s="319"/>
      <c r="AF15" s="319"/>
      <c r="AG15" s="353"/>
      <c r="AH15" s="72"/>
      <c r="AI15" s="59"/>
      <c r="AJ15" s="319" t="str">
        <f>traduction!$A$222</f>
        <v>Vis en noir</v>
      </c>
      <c r="AK15" s="319"/>
      <c r="AL15" s="319"/>
      <c r="AM15" s="319"/>
      <c r="AN15" s="319"/>
      <c r="AO15" s="319"/>
      <c r="AP15" s="353"/>
      <c r="AQ15" s="72"/>
      <c r="AR15" s="356" t="str">
        <f>traduction!$A$211</f>
        <v>ERM OUTILLAGE ABERGEMENT</v>
      </c>
      <c r="AS15" s="319"/>
      <c r="AT15" s="319"/>
      <c r="AU15" s="319"/>
      <c r="AV15" s="319"/>
      <c r="AW15" s="319"/>
      <c r="AX15" s="353"/>
      <c r="AY15" s="72"/>
      <c r="AZ15" s="59"/>
      <c r="BA15" s="319" t="str">
        <f>traduction!$A$222</f>
        <v>Vis en noir</v>
      </c>
      <c r="BB15" s="319"/>
      <c r="BC15" s="319"/>
      <c r="BD15" s="319"/>
      <c r="BE15" s="319"/>
      <c r="BF15" s="319"/>
      <c r="BG15" s="353"/>
      <c r="BH15" s="72"/>
      <c r="BI15" s="356" t="str">
        <f>traduction!$A$211</f>
        <v>ERM OUTILLAGE ABERGEMENT</v>
      </c>
      <c r="BJ15" s="319"/>
      <c r="BK15" s="319"/>
      <c r="BL15" s="319"/>
      <c r="BM15" s="319"/>
      <c r="BN15" s="319"/>
      <c r="BO15" s="353"/>
      <c r="BP15" s="72"/>
      <c r="BQ15" s="59"/>
    </row>
    <row r="16" spans="1:111" ht="45.75" customHeight="1" thickBot="1" x14ac:dyDescent="0.4">
      <c r="A16" s="59"/>
      <c r="B16" s="319" t="str">
        <f>traduction!$A$255</f>
        <v>Abergements noir</v>
      </c>
      <c r="C16" s="319"/>
      <c r="D16" s="319"/>
      <c r="E16" s="319"/>
      <c r="F16" s="319"/>
      <c r="G16" s="319"/>
      <c r="H16" s="353"/>
      <c r="I16" s="72"/>
      <c r="J16" s="355" t="str">
        <f>traduction!A121</f>
        <v>Nombre de modules par Easy Grounding</v>
      </c>
      <c r="K16" s="355"/>
      <c r="L16" s="355"/>
      <c r="M16" s="355"/>
      <c r="N16" s="355"/>
      <c r="O16" s="355"/>
      <c r="P16" s="355"/>
      <c r="Q16" s="71"/>
      <c r="R16" s="218"/>
      <c r="S16" s="319" t="str">
        <f>traduction!$A$255</f>
        <v>Abergements noir</v>
      </c>
      <c r="T16" s="319"/>
      <c r="U16" s="319"/>
      <c r="V16" s="319"/>
      <c r="W16" s="319"/>
      <c r="X16" s="319"/>
      <c r="Y16" s="353"/>
      <c r="Z16" s="72"/>
      <c r="AA16" s="355" t="str">
        <f>traduction!A121</f>
        <v>Nombre de modules par Easy Grounding</v>
      </c>
      <c r="AB16" s="355"/>
      <c r="AC16" s="355"/>
      <c r="AD16" s="355"/>
      <c r="AE16" s="355"/>
      <c r="AF16" s="355"/>
      <c r="AG16" s="355"/>
      <c r="AH16" s="71"/>
      <c r="AI16" s="59"/>
      <c r="AJ16" s="319" t="str">
        <f>traduction!$A$255</f>
        <v>Abergements noir</v>
      </c>
      <c r="AK16" s="319"/>
      <c r="AL16" s="319"/>
      <c r="AM16" s="319"/>
      <c r="AN16" s="319"/>
      <c r="AO16" s="319"/>
      <c r="AP16" s="353"/>
      <c r="AQ16" s="72"/>
      <c r="AR16" s="355" t="str">
        <f>traduction!A121</f>
        <v>Nombre de modules par Easy Grounding</v>
      </c>
      <c r="AS16" s="355"/>
      <c r="AT16" s="355"/>
      <c r="AU16" s="355"/>
      <c r="AV16" s="355"/>
      <c r="AW16" s="355"/>
      <c r="AX16" s="355"/>
      <c r="AY16" s="71"/>
      <c r="AZ16" s="59"/>
      <c r="BA16" s="319" t="str">
        <f>traduction!$A$255</f>
        <v>Abergements noir</v>
      </c>
      <c r="BB16" s="319"/>
      <c r="BC16" s="319"/>
      <c r="BD16" s="319"/>
      <c r="BE16" s="319"/>
      <c r="BF16" s="319"/>
      <c r="BG16" s="353"/>
      <c r="BH16" s="72"/>
      <c r="BI16" s="355" t="str">
        <f>traduction!A121</f>
        <v>Nombre de modules par Easy Grounding</v>
      </c>
      <c r="BJ16" s="355"/>
      <c r="BK16" s="355"/>
      <c r="BL16" s="355"/>
      <c r="BM16" s="355"/>
      <c r="BN16" s="355"/>
      <c r="BO16" s="355"/>
      <c r="BP16" s="71"/>
      <c r="BQ16" s="59"/>
    </row>
    <row r="17" spans="1:109" ht="18.5" customHeight="1" x14ac:dyDescent="0.35">
      <c r="A17" s="283"/>
      <c r="B17" s="263"/>
      <c r="C17" s="263"/>
      <c r="D17" s="263"/>
      <c r="E17" s="263"/>
      <c r="F17" s="263"/>
      <c r="G17" s="263"/>
      <c r="H17" s="263"/>
      <c r="I17" s="154"/>
      <c r="J17" s="104"/>
      <c r="K17" s="104"/>
      <c r="L17" s="104"/>
      <c r="M17" s="104"/>
      <c r="N17" s="284"/>
      <c r="O17" s="284"/>
      <c r="P17" s="284"/>
      <c r="Q17" s="284"/>
      <c r="R17" s="284"/>
      <c r="S17" s="263"/>
      <c r="T17" s="263"/>
      <c r="U17" s="263"/>
      <c r="V17" s="263"/>
      <c r="W17" s="263"/>
      <c r="X17" s="263"/>
      <c r="Y17" s="263"/>
      <c r="Z17" s="154"/>
      <c r="AA17" s="284"/>
      <c r="AB17" s="285"/>
      <c r="AC17" s="285"/>
      <c r="AD17" s="285"/>
      <c r="AE17" s="285"/>
      <c r="AF17" s="285"/>
      <c r="AG17" s="285"/>
      <c r="AH17" s="285"/>
      <c r="AI17" s="285"/>
      <c r="AJ17" s="263"/>
      <c r="AK17" s="263"/>
      <c r="AL17" s="263"/>
      <c r="AM17" s="263"/>
      <c r="AN17" s="263"/>
      <c r="AO17" s="263"/>
      <c r="AP17" s="263"/>
      <c r="AQ17" s="154"/>
      <c r="AR17" s="104"/>
      <c r="AS17" s="104"/>
      <c r="AT17" s="104"/>
      <c r="AU17" s="104"/>
      <c r="AV17" s="104"/>
      <c r="AW17" s="104"/>
      <c r="AX17" s="104"/>
      <c r="AY17" s="154"/>
      <c r="AZ17" s="283"/>
      <c r="BA17" s="263"/>
      <c r="BB17" s="263"/>
      <c r="BC17" s="263"/>
      <c r="BD17" s="263"/>
      <c r="BE17" s="263"/>
      <c r="BF17" s="263"/>
      <c r="BG17" s="263"/>
      <c r="BH17" s="154"/>
      <c r="BI17" s="104"/>
      <c r="BJ17" s="104"/>
      <c r="BK17" s="104"/>
      <c r="BL17" s="104"/>
      <c r="BM17" s="104"/>
      <c r="BN17" s="104"/>
      <c r="BO17" s="104"/>
      <c r="BP17" s="154"/>
      <c r="BQ17" s="283"/>
    </row>
    <row r="18" spans="1:109" ht="21" customHeight="1" x14ac:dyDescent="0.35">
      <c r="A18" s="59"/>
      <c r="B18" s="357" t="str">
        <f>traduction!A17</f>
        <v>Champ PV 5</v>
      </c>
      <c r="C18" s="357"/>
      <c r="D18" s="357"/>
      <c r="E18" s="357"/>
      <c r="F18" s="357"/>
      <c r="G18" s="357"/>
      <c r="H18" s="357"/>
      <c r="I18" s="357"/>
      <c r="J18" s="357"/>
      <c r="K18" s="357"/>
      <c r="L18" s="357"/>
      <c r="M18" s="357"/>
      <c r="N18" s="357"/>
      <c r="O18" s="357"/>
      <c r="P18" s="357"/>
      <c r="Q18" s="357"/>
      <c r="R18" s="61"/>
      <c r="S18" s="357" t="str">
        <f>traduction!A18</f>
        <v>Champ PV 6</v>
      </c>
      <c r="T18" s="357"/>
      <c r="U18" s="357"/>
      <c r="V18" s="357"/>
      <c r="W18" s="357"/>
      <c r="X18" s="357"/>
      <c r="Y18" s="357"/>
      <c r="Z18" s="357"/>
      <c r="AA18" s="357"/>
      <c r="AB18" s="357"/>
      <c r="AC18" s="357"/>
      <c r="AD18" s="357"/>
      <c r="AE18" s="357"/>
      <c r="AF18" s="357"/>
      <c r="AG18" s="357"/>
      <c r="AH18" s="357"/>
      <c r="AI18" s="61"/>
      <c r="AJ18" s="357" t="str">
        <f>traduction!A19</f>
        <v>Champ PV 7</v>
      </c>
      <c r="AK18" s="357"/>
      <c r="AL18" s="357"/>
      <c r="AM18" s="357"/>
      <c r="AN18" s="357"/>
      <c r="AO18" s="357"/>
      <c r="AP18" s="357"/>
      <c r="AQ18" s="357"/>
      <c r="AR18" s="357"/>
      <c r="AS18" s="357"/>
      <c r="AT18" s="357"/>
      <c r="AU18" s="357"/>
      <c r="AV18" s="357"/>
      <c r="AW18" s="357"/>
      <c r="AX18" s="357"/>
      <c r="AY18" s="357"/>
      <c r="AZ18" s="61"/>
      <c r="BA18" s="357" t="str">
        <f>traduction!A20</f>
        <v>Champ PV 8</v>
      </c>
      <c r="BB18" s="357"/>
      <c r="BC18" s="357"/>
      <c r="BD18" s="357"/>
      <c r="BE18" s="357"/>
      <c r="BF18" s="357"/>
      <c r="BG18" s="357"/>
      <c r="BH18" s="357"/>
      <c r="BI18" s="357"/>
      <c r="BJ18" s="357"/>
      <c r="BK18" s="357"/>
      <c r="BL18" s="357"/>
      <c r="BM18" s="357"/>
      <c r="BN18" s="357"/>
      <c r="BO18" s="357"/>
      <c r="BP18" s="357"/>
      <c r="BQ18" s="59"/>
    </row>
    <row r="19" spans="1:109" ht="21" customHeight="1" thickBot="1" x14ac:dyDescent="0.4">
      <c r="A19" s="59"/>
      <c r="B19" s="160" t="str">
        <f>traduction!$A$160</f>
        <v>Choix abergement :</v>
      </c>
      <c r="C19" s="61"/>
      <c r="D19" s="61"/>
      <c r="E19" s="61"/>
      <c r="F19" s="61"/>
      <c r="G19" s="61"/>
      <c r="H19" s="360" t="s">
        <v>621</v>
      </c>
      <c r="I19" s="360"/>
      <c r="J19" s="360"/>
      <c r="K19" s="360"/>
      <c r="L19" s="360"/>
      <c r="M19" s="360"/>
      <c r="N19" s="360"/>
      <c r="O19" s="360"/>
      <c r="P19" s="360"/>
      <c r="Q19" s="161" t="str">
        <f>LEFT(H19,1)</f>
        <v>1</v>
      </c>
      <c r="R19" s="61"/>
      <c r="S19" s="160" t="str">
        <f>traduction!$A$160</f>
        <v>Choix abergement :</v>
      </c>
      <c r="T19" s="61"/>
      <c r="U19" s="61"/>
      <c r="V19" s="61"/>
      <c r="W19" s="61"/>
      <c r="X19" s="61"/>
      <c r="Y19" s="360" t="s">
        <v>621</v>
      </c>
      <c r="Z19" s="360"/>
      <c r="AA19" s="360"/>
      <c r="AB19" s="360"/>
      <c r="AC19" s="360"/>
      <c r="AD19" s="360"/>
      <c r="AE19" s="360"/>
      <c r="AF19" s="360"/>
      <c r="AG19" s="360"/>
      <c r="AH19" s="161" t="str">
        <f>LEFT(Y19,1)</f>
        <v>1</v>
      </c>
      <c r="AI19" s="61"/>
      <c r="AJ19" s="160" t="str">
        <f>traduction!$A$160</f>
        <v>Choix abergement :</v>
      </c>
      <c r="AK19" s="61"/>
      <c r="AL19" s="61"/>
      <c r="AM19" s="61"/>
      <c r="AN19" s="61"/>
      <c r="AO19" s="61"/>
      <c r="AP19" s="360" t="s">
        <v>621</v>
      </c>
      <c r="AQ19" s="360"/>
      <c r="AR19" s="360"/>
      <c r="AS19" s="360"/>
      <c r="AT19" s="360"/>
      <c r="AU19" s="360"/>
      <c r="AV19" s="360"/>
      <c r="AW19" s="360"/>
      <c r="AX19" s="360"/>
      <c r="AY19" s="161" t="str">
        <f>LEFT(AP19,1)</f>
        <v>1</v>
      </c>
      <c r="AZ19" s="61"/>
      <c r="BA19" s="160" t="str">
        <f>traduction!$A$160</f>
        <v>Choix abergement :</v>
      </c>
      <c r="BB19" s="61"/>
      <c r="BC19" s="61"/>
      <c r="BD19" s="61"/>
      <c r="BE19" s="61"/>
      <c r="BF19" s="61"/>
      <c r="BG19" s="360" t="s">
        <v>621</v>
      </c>
      <c r="BH19" s="360"/>
      <c r="BI19" s="360"/>
      <c r="BJ19" s="360"/>
      <c r="BK19" s="360"/>
      <c r="BL19" s="360"/>
      <c r="BM19" s="360"/>
      <c r="BN19" s="360"/>
      <c r="BO19" s="360"/>
      <c r="BP19" s="161" t="str">
        <f>LEFT(BG19,1)</f>
        <v>1</v>
      </c>
      <c r="BQ19" s="59"/>
    </row>
    <row r="20" spans="1:109" ht="21" customHeight="1" thickBot="1" x14ac:dyDescent="0.4">
      <c r="A20" s="59"/>
      <c r="B20" s="63"/>
      <c r="C20" s="64"/>
      <c r="D20" s="64"/>
      <c r="E20" s="64"/>
      <c r="F20" s="64"/>
      <c r="G20" s="64"/>
      <c r="H20" s="64"/>
      <c r="I20" s="64"/>
      <c r="J20" s="64"/>
      <c r="K20" s="64"/>
      <c r="L20" s="64"/>
      <c r="M20" s="64"/>
      <c r="N20" s="64"/>
      <c r="O20" s="64"/>
      <c r="P20" s="64"/>
      <c r="Q20" s="65"/>
      <c r="R20" s="60"/>
      <c r="S20" s="63"/>
      <c r="T20" s="64"/>
      <c r="U20" s="64"/>
      <c r="V20" s="64"/>
      <c r="W20" s="64"/>
      <c r="X20" s="64"/>
      <c r="Y20" s="64"/>
      <c r="Z20" s="64"/>
      <c r="AA20" s="64"/>
      <c r="AB20" s="64"/>
      <c r="AC20" s="64"/>
      <c r="AD20" s="64"/>
      <c r="AE20" s="64"/>
      <c r="AF20" s="64"/>
      <c r="AG20" s="64"/>
      <c r="AH20" s="65"/>
      <c r="AI20" s="60"/>
      <c r="AJ20" s="63"/>
      <c r="AK20" s="64"/>
      <c r="AL20" s="64"/>
      <c r="AM20" s="64"/>
      <c r="AN20" s="64"/>
      <c r="AO20" s="64"/>
      <c r="AP20" s="64"/>
      <c r="AQ20" s="64"/>
      <c r="AR20" s="64"/>
      <c r="AS20" s="64"/>
      <c r="AT20" s="64"/>
      <c r="AU20" s="64"/>
      <c r="AV20" s="64"/>
      <c r="AW20" s="64"/>
      <c r="AX20" s="64"/>
      <c r="AY20" s="65"/>
      <c r="AZ20" s="60"/>
      <c r="BA20" s="63"/>
      <c r="BB20" s="64"/>
      <c r="BC20" s="64"/>
      <c r="BD20" s="64"/>
      <c r="BE20" s="64"/>
      <c r="BF20" s="64"/>
      <c r="BG20" s="64"/>
      <c r="BH20" s="64"/>
      <c r="BI20" s="64"/>
      <c r="BJ20" s="64"/>
      <c r="BK20" s="64"/>
      <c r="BL20" s="64"/>
      <c r="BM20" s="64"/>
      <c r="BN20" s="64"/>
      <c r="BO20" s="64"/>
      <c r="BP20" s="65"/>
      <c r="BQ20" s="59"/>
    </row>
    <row r="21" spans="1:109" ht="30" customHeight="1" x14ac:dyDescent="0.35">
      <c r="A21" s="59"/>
      <c r="B21" s="66"/>
      <c r="C21" s="13"/>
      <c r="D21" s="14"/>
      <c r="E21" s="14"/>
      <c r="F21" s="14"/>
      <c r="G21" s="14"/>
      <c r="H21" s="14"/>
      <c r="I21" s="14"/>
      <c r="J21" s="14"/>
      <c r="K21" s="14"/>
      <c r="L21" s="14"/>
      <c r="M21" s="14"/>
      <c r="N21" s="14"/>
      <c r="O21" s="14"/>
      <c r="P21" s="15"/>
      <c r="Q21" s="67"/>
      <c r="R21" s="60"/>
      <c r="S21" s="66"/>
      <c r="T21" s="13"/>
      <c r="U21" s="14"/>
      <c r="V21" s="14"/>
      <c r="W21" s="14"/>
      <c r="X21" s="14"/>
      <c r="Y21" s="14"/>
      <c r="Z21" s="14"/>
      <c r="AA21" s="14"/>
      <c r="AB21" s="14"/>
      <c r="AC21" s="14"/>
      <c r="AD21" s="14"/>
      <c r="AE21" s="14"/>
      <c r="AF21" s="14"/>
      <c r="AG21" s="15"/>
      <c r="AH21" s="67"/>
      <c r="AI21" s="60"/>
      <c r="AJ21" s="66"/>
      <c r="AK21" s="13"/>
      <c r="AL21" s="14"/>
      <c r="AM21" s="14"/>
      <c r="AN21" s="14"/>
      <c r="AO21" s="14"/>
      <c r="AP21" s="14"/>
      <c r="AQ21" s="14"/>
      <c r="AR21" s="14"/>
      <c r="AS21" s="14"/>
      <c r="AT21" s="14"/>
      <c r="AU21" s="14"/>
      <c r="AV21" s="14"/>
      <c r="AW21" s="14"/>
      <c r="AX21" s="15"/>
      <c r="AY21" s="67"/>
      <c r="AZ21" s="60"/>
      <c r="BA21" s="66"/>
      <c r="BB21" s="13"/>
      <c r="BC21" s="14"/>
      <c r="BD21" s="14"/>
      <c r="BE21" s="14"/>
      <c r="BF21" s="14"/>
      <c r="BG21" s="14"/>
      <c r="BH21" s="14"/>
      <c r="BI21" s="14"/>
      <c r="BJ21" s="14"/>
      <c r="BK21" s="14"/>
      <c r="BL21" s="14"/>
      <c r="BM21" s="14"/>
      <c r="BN21" s="14"/>
      <c r="BO21" s="15"/>
      <c r="BP21" s="67"/>
      <c r="BQ21" s="59"/>
    </row>
    <row r="22" spans="1:109" ht="30" customHeight="1" x14ac:dyDescent="0.3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09" ht="30" customHeight="1" x14ac:dyDescent="0.35">
      <c r="A23" s="59"/>
      <c r="B23" s="66"/>
      <c r="C23" s="16"/>
      <c r="D23" s="17"/>
      <c r="E23" s="17"/>
      <c r="F23" s="17"/>
      <c r="G23" s="17"/>
      <c r="H23" s="17"/>
      <c r="I23" s="17"/>
      <c r="J23" s="17"/>
      <c r="K23" s="17"/>
      <c r="L23" s="17"/>
      <c r="M23" s="17"/>
      <c r="N23" s="17"/>
      <c r="O23" s="17"/>
      <c r="P23" s="18"/>
      <c r="Q23" s="67"/>
      <c r="R23" s="60"/>
      <c r="S23" s="66"/>
      <c r="T23" s="16"/>
      <c r="U23" s="17"/>
      <c r="V23" s="17"/>
      <c r="W23" s="17"/>
      <c r="X23" s="17"/>
      <c r="Y23" s="17"/>
      <c r="Z23" s="17"/>
      <c r="AA23" s="17"/>
      <c r="AB23" s="17"/>
      <c r="AC23" s="17"/>
      <c r="AD23" s="17"/>
      <c r="AE23" s="17"/>
      <c r="AF23" s="17"/>
      <c r="AG23" s="18"/>
      <c r="AH23" s="67"/>
      <c r="AI23" s="60"/>
      <c r="AJ23" s="66"/>
      <c r="AK23" s="16"/>
      <c r="AL23" s="17"/>
      <c r="AM23" s="17"/>
      <c r="AN23" s="17"/>
      <c r="AO23" s="17"/>
      <c r="AP23" s="17"/>
      <c r="AQ23" s="17"/>
      <c r="AR23" s="17"/>
      <c r="AS23" s="17"/>
      <c r="AT23" s="17"/>
      <c r="AU23" s="17"/>
      <c r="AV23" s="17"/>
      <c r="AW23" s="17"/>
      <c r="AX23" s="18"/>
      <c r="AY23" s="67"/>
      <c r="AZ23" s="60"/>
      <c r="BA23" s="66"/>
      <c r="BB23" s="16"/>
      <c r="BC23" s="17"/>
      <c r="BD23" s="17"/>
      <c r="BE23" s="17"/>
      <c r="BF23" s="17"/>
      <c r="BG23" s="17"/>
      <c r="BH23" s="17"/>
      <c r="BI23" s="17"/>
      <c r="BJ23" s="17"/>
      <c r="BK23" s="17"/>
      <c r="BL23" s="17"/>
      <c r="BM23" s="17"/>
      <c r="BN23" s="17"/>
      <c r="BO23" s="18"/>
      <c r="BP23" s="67"/>
      <c r="BQ23" s="59"/>
    </row>
    <row r="24" spans="1:109" ht="30" customHeight="1" x14ac:dyDescent="0.35">
      <c r="A24" s="59"/>
      <c r="B24" s="66"/>
      <c r="C24" s="16"/>
      <c r="D24" s="17"/>
      <c r="E24" s="17"/>
      <c r="F24" s="17"/>
      <c r="G24" s="17"/>
      <c r="H24" s="17"/>
      <c r="I24" s="17"/>
      <c r="J24" s="17"/>
      <c r="K24" s="17"/>
      <c r="L24" s="17"/>
      <c r="M24" s="17"/>
      <c r="N24" s="17"/>
      <c r="O24" s="17"/>
      <c r="P24" s="18"/>
      <c r="Q24" s="67"/>
      <c r="R24" s="60"/>
      <c r="S24" s="66"/>
      <c r="T24" s="16"/>
      <c r="U24" s="17"/>
      <c r="V24" s="17"/>
      <c r="W24" s="17"/>
      <c r="X24" s="17"/>
      <c r="Y24" s="17"/>
      <c r="Z24" s="17"/>
      <c r="AA24" s="17"/>
      <c r="AB24" s="17"/>
      <c r="AC24" s="17"/>
      <c r="AD24" s="17"/>
      <c r="AE24" s="17"/>
      <c r="AF24" s="17"/>
      <c r="AG24" s="18"/>
      <c r="AH24" s="67"/>
      <c r="AI24" s="60"/>
      <c r="AJ24" s="66"/>
      <c r="AK24" s="16"/>
      <c r="AL24" s="17"/>
      <c r="AM24" s="17"/>
      <c r="AN24" s="17"/>
      <c r="AO24" s="17"/>
      <c r="AP24" s="17"/>
      <c r="AQ24" s="17"/>
      <c r="AR24" s="17"/>
      <c r="AS24" s="17"/>
      <c r="AT24" s="17"/>
      <c r="AU24" s="17"/>
      <c r="AV24" s="17"/>
      <c r="AW24" s="17"/>
      <c r="AX24" s="18"/>
      <c r="AY24" s="67"/>
      <c r="AZ24" s="60"/>
      <c r="BA24" s="66"/>
      <c r="BB24" s="16"/>
      <c r="BC24" s="17"/>
      <c r="BD24" s="17"/>
      <c r="BE24" s="17"/>
      <c r="BF24" s="17"/>
      <c r="BG24" s="17"/>
      <c r="BH24" s="17"/>
      <c r="BI24" s="17"/>
      <c r="BJ24" s="17"/>
      <c r="BK24" s="17"/>
      <c r="BL24" s="17"/>
      <c r="BM24" s="17"/>
      <c r="BN24" s="17"/>
      <c r="BO24" s="18"/>
      <c r="BP24" s="67"/>
      <c r="BQ24" s="59"/>
    </row>
    <row r="25" spans="1:109" ht="30" customHeight="1" x14ac:dyDescent="0.35">
      <c r="A25" s="59"/>
      <c r="B25" s="66"/>
      <c r="C25" s="16"/>
      <c r="D25" s="17"/>
      <c r="E25" s="17"/>
      <c r="F25" s="17"/>
      <c r="G25" s="17"/>
      <c r="H25" s="17"/>
      <c r="I25" s="17"/>
      <c r="J25" s="17"/>
      <c r="K25" s="17"/>
      <c r="L25" s="17"/>
      <c r="M25" s="17"/>
      <c r="N25" s="17"/>
      <c r="O25" s="17"/>
      <c r="P25" s="18"/>
      <c r="Q25" s="67"/>
      <c r="R25" s="60"/>
      <c r="S25" s="66"/>
      <c r="T25" s="16"/>
      <c r="U25" s="17"/>
      <c r="V25" s="17"/>
      <c r="W25" s="17"/>
      <c r="X25" s="17"/>
      <c r="Y25" s="17"/>
      <c r="Z25" s="17"/>
      <c r="AA25" s="17"/>
      <c r="AB25" s="17"/>
      <c r="AC25" s="17"/>
      <c r="AD25" s="17"/>
      <c r="AE25" s="17"/>
      <c r="AF25" s="17"/>
      <c r="AG25" s="18"/>
      <c r="AH25" s="67"/>
      <c r="AI25" s="60"/>
      <c r="AJ25" s="66"/>
      <c r="AK25" s="16"/>
      <c r="AL25" s="17"/>
      <c r="AM25" s="17"/>
      <c r="AN25" s="17"/>
      <c r="AO25" s="17"/>
      <c r="AP25" s="17"/>
      <c r="AQ25" s="17"/>
      <c r="AR25" s="17"/>
      <c r="AS25" s="17"/>
      <c r="AT25" s="17"/>
      <c r="AU25" s="17"/>
      <c r="AV25" s="17"/>
      <c r="AW25" s="17"/>
      <c r="AX25" s="18"/>
      <c r="AY25" s="67"/>
      <c r="AZ25" s="60"/>
      <c r="BA25" s="66"/>
      <c r="BB25" s="16"/>
      <c r="BC25" s="17"/>
      <c r="BD25" s="17"/>
      <c r="BE25" s="17"/>
      <c r="BF25" s="17"/>
      <c r="BG25" s="17"/>
      <c r="BH25" s="17"/>
      <c r="BI25" s="17"/>
      <c r="BJ25" s="17"/>
      <c r="BK25" s="17"/>
      <c r="BL25" s="17"/>
      <c r="BM25" s="17"/>
      <c r="BN25" s="17"/>
      <c r="BO25" s="18"/>
      <c r="BP25" s="67"/>
      <c r="BQ25" s="59"/>
    </row>
    <row r="26" spans="1:109" ht="30" customHeight="1" thickBot="1" x14ac:dyDescent="0.4">
      <c r="A26" s="59"/>
      <c r="B26" s="66"/>
      <c r="C26" s="19"/>
      <c r="D26" s="20"/>
      <c r="E26" s="20"/>
      <c r="F26" s="20"/>
      <c r="G26" s="20"/>
      <c r="H26" s="20"/>
      <c r="I26" s="20"/>
      <c r="J26" s="20"/>
      <c r="K26" s="20"/>
      <c r="L26" s="20"/>
      <c r="M26" s="20"/>
      <c r="N26" s="20"/>
      <c r="O26" s="20"/>
      <c r="P26" s="21"/>
      <c r="Q26" s="67"/>
      <c r="R26" s="60"/>
      <c r="S26" s="66"/>
      <c r="T26" s="19"/>
      <c r="U26" s="20"/>
      <c r="V26" s="20"/>
      <c r="W26" s="20"/>
      <c r="X26" s="20"/>
      <c r="Y26" s="20"/>
      <c r="Z26" s="20"/>
      <c r="AA26" s="20"/>
      <c r="AB26" s="20"/>
      <c r="AC26" s="20"/>
      <c r="AD26" s="20"/>
      <c r="AE26" s="20"/>
      <c r="AF26" s="20"/>
      <c r="AG26" s="21"/>
      <c r="AH26" s="67"/>
      <c r="AI26" s="60"/>
      <c r="AJ26" s="66"/>
      <c r="AK26" s="19"/>
      <c r="AL26" s="20"/>
      <c r="AM26" s="20"/>
      <c r="AN26" s="20"/>
      <c r="AO26" s="20"/>
      <c r="AP26" s="20"/>
      <c r="AQ26" s="20"/>
      <c r="AR26" s="20"/>
      <c r="AS26" s="20"/>
      <c r="AT26" s="20"/>
      <c r="AU26" s="20"/>
      <c r="AV26" s="20"/>
      <c r="AW26" s="20"/>
      <c r="AX26" s="21"/>
      <c r="AY26" s="67"/>
      <c r="AZ26" s="60"/>
      <c r="BA26" s="66"/>
      <c r="BB26" s="19"/>
      <c r="BC26" s="20"/>
      <c r="BD26" s="20"/>
      <c r="BE26" s="20"/>
      <c r="BF26" s="20"/>
      <c r="BG26" s="20"/>
      <c r="BH26" s="20"/>
      <c r="BI26" s="20"/>
      <c r="BJ26" s="20"/>
      <c r="BK26" s="20"/>
      <c r="BL26" s="20"/>
      <c r="BM26" s="20"/>
      <c r="BN26" s="20"/>
      <c r="BO26" s="21"/>
      <c r="BP26" s="67"/>
      <c r="BQ26" s="59"/>
    </row>
    <row r="27" spans="1:109" ht="21" customHeight="1" thickBot="1" x14ac:dyDescent="0.4">
      <c r="A27" s="59"/>
      <c r="B27" s="68"/>
      <c r="C27" s="69"/>
      <c r="D27" s="69"/>
      <c r="E27" s="69"/>
      <c r="F27" s="69"/>
      <c r="G27" s="69"/>
      <c r="H27" s="69"/>
      <c r="I27" s="69"/>
      <c r="J27" s="69"/>
      <c r="K27" s="69"/>
      <c r="L27" s="69"/>
      <c r="M27" s="69"/>
      <c r="N27" s="69"/>
      <c r="O27" s="83" t="s">
        <v>291</v>
      </c>
      <c r="P27" s="361">
        <f>SUM(C21:P26)+COUNTIF(C21:P26,"1a")</f>
        <v>0</v>
      </c>
      <c r="Q27" s="359"/>
      <c r="R27" s="60"/>
      <c r="S27" s="68"/>
      <c r="T27" s="69"/>
      <c r="U27" s="69"/>
      <c r="V27" s="69"/>
      <c r="W27" s="69"/>
      <c r="X27" s="69"/>
      <c r="Y27" s="69"/>
      <c r="Z27" s="69"/>
      <c r="AA27" s="69"/>
      <c r="AB27" s="69"/>
      <c r="AC27" s="69"/>
      <c r="AD27" s="69"/>
      <c r="AE27" s="69"/>
      <c r="AF27" s="83" t="str">
        <f>traduction!$A$91</f>
        <v>Nombre de modules PV :</v>
      </c>
      <c r="AG27" s="358">
        <f>SUM(T21:AG26)+COUNTIF(T21:AG26,"1a")</f>
        <v>0</v>
      </c>
      <c r="AH27" s="359"/>
      <c r="AI27" s="60"/>
      <c r="AJ27" s="68"/>
      <c r="AK27" s="69"/>
      <c r="AL27" s="69"/>
      <c r="AM27" s="69"/>
      <c r="AN27" s="69"/>
      <c r="AO27" s="69"/>
      <c r="AP27" s="69"/>
      <c r="AQ27" s="69"/>
      <c r="AR27" s="69"/>
      <c r="AS27" s="69"/>
      <c r="AT27" s="69"/>
      <c r="AU27" s="69"/>
      <c r="AV27" s="69"/>
      <c r="AW27" s="83" t="str">
        <f>traduction!$A$91</f>
        <v>Nombre de modules PV :</v>
      </c>
      <c r="AX27" s="358">
        <f>SUM(AK21:AX26)+COUNTIF(AK21:AX26,"1a")</f>
        <v>0</v>
      </c>
      <c r="AY27" s="359"/>
      <c r="AZ27" s="60"/>
      <c r="BA27" s="68"/>
      <c r="BB27" s="69"/>
      <c r="BC27" s="69"/>
      <c r="BD27" s="69"/>
      <c r="BE27" s="69"/>
      <c r="BF27" s="69"/>
      <c r="BG27" s="69"/>
      <c r="BH27" s="69"/>
      <c r="BI27" s="69"/>
      <c r="BJ27" s="69"/>
      <c r="BK27" s="69"/>
      <c r="BL27" s="69"/>
      <c r="BM27" s="69"/>
      <c r="BN27" s="83" t="str">
        <f>traduction!$A$91</f>
        <v>Nombre de modules PV :</v>
      </c>
      <c r="BO27" s="358">
        <f>SUM(BB21:BO26)+COUNTIF(BB21:BO26,"1a")</f>
        <v>0</v>
      </c>
      <c r="BP27" s="359"/>
      <c r="BQ27" s="59"/>
    </row>
    <row r="28" spans="1:109" ht="42" customHeight="1" thickBot="1" x14ac:dyDescent="0.4">
      <c r="A28" s="59"/>
      <c r="B28" s="351" t="str">
        <f>traduction!A210</f>
        <v>ERM OUTILLAGE PORTRAIT</v>
      </c>
      <c r="C28" s="351"/>
      <c r="D28" s="351"/>
      <c r="E28" s="351"/>
      <c r="F28" s="351"/>
      <c r="G28" s="351"/>
      <c r="H28" s="352"/>
      <c r="I28" s="251">
        <v>1</v>
      </c>
      <c r="J28" s="351" t="str">
        <f>traduction!$A$93</f>
        <v xml:space="preserve">6 points de fixation </v>
      </c>
      <c r="K28" s="351"/>
      <c r="L28" s="351"/>
      <c r="M28" s="351"/>
      <c r="N28" s="351"/>
      <c r="O28" s="351"/>
      <c r="P28" s="352"/>
      <c r="Q28" s="251"/>
      <c r="R28" s="59"/>
      <c r="S28" s="351" t="str">
        <f>traduction!A210</f>
        <v>ERM OUTILLAGE PORTRAIT</v>
      </c>
      <c r="T28" s="351"/>
      <c r="U28" s="351"/>
      <c r="V28" s="351"/>
      <c r="W28" s="351"/>
      <c r="X28" s="351"/>
      <c r="Y28" s="352"/>
      <c r="Z28" s="251">
        <v>1</v>
      </c>
      <c r="AA28" s="351" t="str">
        <f>traduction!$A$93</f>
        <v xml:space="preserve">6 points de fixation </v>
      </c>
      <c r="AB28" s="351"/>
      <c r="AC28" s="351"/>
      <c r="AD28" s="351"/>
      <c r="AE28" s="351"/>
      <c r="AF28" s="351"/>
      <c r="AG28" s="352"/>
      <c r="AH28" s="251"/>
      <c r="AI28" s="59"/>
      <c r="AJ28" s="351" t="str">
        <f>traduction!A210</f>
        <v>ERM OUTILLAGE PORTRAIT</v>
      </c>
      <c r="AK28" s="351"/>
      <c r="AL28" s="351"/>
      <c r="AM28" s="351"/>
      <c r="AN28" s="351"/>
      <c r="AO28" s="351"/>
      <c r="AP28" s="352"/>
      <c r="AQ28" s="251">
        <v>1</v>
      </c>
      <c r="AR28" s="351" t="str">
        <f>traduction!$A$93</f>
        <v xml:space="preserve">6 points de fixation </v>
      </c>
      <c r="AS28" s="351"/>
      <c r="AT28" s="351"/>
      <c r="AU28" s="351"/>
      <c r="AV28" s="351"/>
      <c r="AW28" s="351"/>
      <c r="AX28" s="352"/>
      <c r="AY28" s="251"/>
      <c r="AZ28" s="59"/>
      <c r="BA28" s="351" t="str">
        <f>traduction!A210</f>
        <v>ERM OUTILLAGE PORTRAIT</v>
      </c>
      <c r="BB28" s="351"/>
      <c r="BC28" s="351"/>
      <c r="BD28" s="351"/>
      <c r="BE28" s="351"/>
      <c r="BF28" s="351"/>
      <c r="BG28" s="352"/>
      <c r="BH28" s="251">
        <v>1</v>
      </c>
      <c r="BI28" s="351" t="str">
        <f>traduction!$A$93</f>
        <v xml:space="preserve">6 points de fixation </v>
      </c>
      <c r="BJ28" s="351"/>
      <c r="BK28" s="351"/>
      <c r="BL28" s="351"/>
      <c r="BM28" s="351"/>
      <c r="BN28" s="351"/>
      <c r="BO28" s="352"/>
      <c r="BP28" s="72"/>
      <c r="BQ28" s="59"/>
    </row>
    <row r="29" spans="1:109" ht="42" customHeight="1" thickBot="1" x14ac:dyDescent="0.4">
      <c r="A29" s="59"/>
      <c r="B29" s="319" t="str">
        <f>traduction!$A$222</f>
        <v>Vis en noir</v>
      </c>
      <c r="C29" s="319"/>
      <c r="D29" s="319"/>
      <c r="E29" s="319"/>
      <c r="F29" s="319"/>
      <c r="G29" s="319"/>
      <c r="H29" s="353"/>
      <c r="I29" s="72"/>
      <c r="J29" s="356" t="str">
        <f>traduction!$A$211</f>
        <v>ERM OUTILLAGE ABERGEMENT</v>
      </c>
      <c r="K29" s="319"/>
      <c r="L29" s="319"/>
      <c r="M29" s="319"/>
      <c r="N29" s="319"/>
      <c r="O29" s="319"/>
      <c r="P29" s="353"/>
      <c r="Q29" s="72"/>
      <c r="R29" s="245"/>
      <c r="S29" s="319" t="str">
        <f>traduction!$A$222</f>
        <v>Vis en noir</v>
      </c>
      <c r="T29" s="319"/>
      <c r="U29" s="319"/>
      <c r="V29" s="319"/>
      <c r="W29" s="319"/>
      <c r="X29" s="319"/>
      <c r="Y29" s="353"/>
      <c r="Z29" s="72"/>
      <c r="AA29" s="356" t="str">
        <f>traduction!$A$211</f>
        <v>ERM OUTILLAGE ABERGEMENT</v>
      </c>
      <c r="AB29" s="319"/>
      <c r="AC29" s="319"/>
      <c r="AD29" s="319"/>
      <c r="AE29" s="319"/>
      <c r="AF29" s="319"/>
      <c r="AG29" s="353"/>
      <c r="AH29" s="72"/>
      <c r="AI29" s="59"/>
      <c r="AJ29" s="319" t="str">
        <f>traduction!$A$222</f>
        <v>Vis en noir</v>
      </c>
      <c r="AK29" s="319"/>
      <c r="AL29" s="319"/>
      <c r="AM29" s="319"/>
      <c r="AN29" s="319"/>
      <c r="AO29" s="319"/>
      <c r="AP29" s="353"/>
      <c r="AQ29" s="72"/>
      <c r="AR29" s="356" t="str">
        <f>traduction!$A$211</f>
        <v>ERM OUTILLAGE ABERGEMENT</v>
      </c>
      <c r="AS29" s="319"/>
      <c r="AT29" s="319"/>
      <c r="AU29" s="319"/>
      <c r="AV29" s="319"/>
      <c r="AW29" s="319"/>
      <c r="AX29" s="353"/>
      <c r="AY29" s="72"/>
      <c r="AZ29" s="59"/>
      <c r="BA29" s="319" t="str">
        <f>traduction!$A$222</f>
        <v>Vis en noir</v>
      </c>
      <c r="BB29" s="319"/>
      <c r="BC29" s="319"/>
      <c r="BD29" s="319"/>
      <c r="BE29" s="319"/>
      <c r="BF29" s="319"/>
      <c r="BG29" s="353"/>
      <c r="BH29" s="72"/>
      <c r="BI29" s="356" t="str">
        <f>traduction!$A$211</f>
        <v>ERM OUTILLAGE ABERGEMENT</v>
      </c>
      <c r="BJ29" s="319"/>
      <c r="BK29" s="319"/>
      <c r="BL29" s="319"/>
      <c r="BM29" s="319"/>
      <c r="BN29" s="319"/>
      <c r="BO29" s="353"/>
      <c r="BP29" s="72"/>
      <c r="BQ29" s="59"/>
    </row>
    <row r="30" spans="1:109" ht="42" customHeight="1" thickBot="1" x14ac:dyDescent="0.4">
      <c r="A30" s="59"/>
      <c r="B30" s="319" t="str">
        <f>traduction!$A$255</f>
        <v>Abergements noir</v>
      </c>
      <c r="C30" s="319"/>
      <c r="D30" s="319"/>
      <c r="E30" s="319"/>
      <c r="F30" s="319"/>
      <c r="G30" s="319"/>
      <c r="H30" s="353"/>
      <c r="I30" s="72"/>
      <c r="J30" s="355" t="str">
        <f>traduction!A121</f>
        <v>Nombre de modules par Easy Grounding</v>
      </c>
      <c r="K30" s="355"/>
      <c r="L30" s="355"/>
      <c r="M30" s="355"/>
      <c r="N30" s="355"/>
      <c r="O30" s="355"/>
      <c r="P30" s="355"/>
      <c r="Q30" s="252"/>
      <c r="R30" s="60"/>
      <c r="S30" s="319" t="str">
        <f>traduction!$A$255</f>
        <v>Abergements noir</v>
      </c>
      <c r="T30" s="319"/>
      <c r="U30" s="319"/>
      <c r="V30" s="319"/>
      <c r="W30" s="319"/>
      <c r="X30" s="319"/>
      <c r="Y30" s="353"/>
      <c r="Z30" s="72"/>
      <c r="AA30" s="355" t="str">
        <f>traduction!A121</f>
        <v>Nombre de modules par Easy Grounding</v>
      </c>
      <c r="AB30" s="355"/>
      <c r="AC30" s="355"/>
      <c r="AD30" s="355"/>
      <c r="AE30" s="355"/>
      <c r="AF30" s="355"/>
      <c r="AG30" s="355"/>
      <c r="AH30" s="252"/>
      <c r="AI30" s="59"/>
      <c r="AJ30" s="319" t="str">
        <f>traduction!$A$255</f>
        <v>Abergements noir</v>
      </c>
      <c r="AK30" s="319"/>
      <c r="AL30" s="319"/>
      <c r="AM30" s="319"/>
      <c r="AN30" s="319"/>
      <c r="AO30" s="319"/>
      <c r="AP30" s="353"/>
      <c r="AQ30" s="72"/>
      <c r="AR30" s="355" t="str">
        <f>traduction!A121</f>
        <v>Nombre de modules par Easy Grounding</v>
      </c>
      <c r="AS30" s="355"/>
      <c r="AT30" s="355"/>
      <c r="AU30" s="355"/>
      <c r="AV30" s="355"/>
      <c r="AW30" s="355"/>
      <c r="AX30" s="355"/>
      <c r="AY30" s="252"/>
      <c r="AZ30" s="59"/>
      <c r="BA30" s="319" t="str">
        <f>traduction!$A$255</f>
        <v>Abergements noir</v>
      </c>
      <c r="BB30" s="319"/>
      <c r="BC30" s="319"/>
      <c r="BD30" s="319"/>
      <c r="BE30" s="319"/>
      <c r="BF30" s="319"/>
      <c r="BG30" s="353"/>
      <c r="BH30" s="72"/>
      <c r="BI30" s="355" t="str">
        <f>traduction!A121</f>
        <v>Nombre de modules par Easy Grounding</v>
      </c>
      <c r="BJ30" s="355"/>
      <c r="BK30" s="355"/>
      <c r="BL30" s="355"/>
      <c r="BM30" s="355"/>
      <c r="BN30" s="355"/>
      <c r="BO30" s="355"/>
      <c r="BP30" s="252"/>
      <c r="BQ30" s="59"/>
    </row>
    <row r="31" spans="1:109" ht="20" customHeight="1" x14ac:dyDescent="0.35">
      <c r="A31" s="283"/>
      <c r="B31" s="263"/>
      <c r="C31" s="263"/>
      <c r="D31" s="263"/>
      <c r="E31" s="263"/>
      <c r="F31" s="263"/>
      <c r="G31" s="263"/>
      <c r="H31" s="263"/>
      <c r="I31" s="154"/>
      <c r="J31" s="104"/>
      <c r="K31" s="104"/>
      <c r="L31" s="104"/>
      <c r="M31" s="104"/>
      <c r="N31" s="104"/>
      <c r="O31" s="104"/>
      <c r="P31" s="104"/>
      <c r="Q31" s="154"/>
      <c r="R31" s="9"/>
      <c r="S31" s="263"/>
      <c r="T31" s="263"/>
      <c r="U31" s="263"/>
      <c r="V31" s="263"/>
      <c r="W31" s="263"/>
      <c r="X31" s="263"/>
      <c r="Y31" s="263"/>
      <c r="Z31" s="154"/>
      <c r="AA31" s="104"/>
      <c r="AB31" s="104"/>
      <c r="AC31" s="104"/>
      <c r="AD31" s="104"/>
      <c r="AE31" s="104"/>
      <c r="AF31" s="104"/>
      <c r="AG31" s="104"/>
      <c r="AH31" s="154"/>
      <c r="AI31" s="283"/>
      <c r="AJ31" s="263"/>
      <c r="AK31" s="263"/>
      <c r="AL31" s="263"/>
      <c r="AM31" s="263"/>
      <c r="AN31" s="263"/>
      <c r="AO31" s="263"/>
      <c r="AP31" s="263"/>
      <c r="AQ31" s="154"/>
      <c r="AR31" s="104"/>
      <c r="AS31" s="104"/>
      <c r="AT31" s="104"/>
      <c r="AU31" s="104"/>
      <c r="AV31" s="104"/>
      <c r="AW31" s="104"/>
      <c r="AX31" s="104"/>
      <c r="AY31" s="154"/>
      <c r="AZ31" s="283"/>
      <c r="BA31" s="263"/>
      <c r="BB31" s="263"/>
      <c r="BC31" s="263"/>
      <c r="BD31" s="263"/>
      <c r="BE31" s="263"/>
      <c r="BF31" s="263"/>
      <c r="BG31" s="263"/>
      <c r="BH31" s="154"/>
      <c r="BI31" s="104"/>
      <c r="BJ31" s="104"/>
      <c r="BK31" s="104"/>
      <c r="BL31" s="104"/>
      <c r="BM31" s="104"/>
      <c r="BN31" s="104"/>
      <c r="BO31" s="104"/>
      <c r="BP31" s="154"/>
      <c r="BQ31" s="283"/>
    </row>
    <row r="32" spans="1:109" ht="21" customHeight="1" x14ac:dyDescent="0.35">
      <c r="A32" s="59"/>
      <c r="B32" s="357" t="str">
        <f>traduction!A21</f>
        <v>Champ PV 9</v>
      </c>
      <c r="C32" s="357"/>
      <c r="D32" s="357"/>
      <c r="E32" s="357"/>
      <c r="F32" s="357"/>
      <c r="G32" s="357"/>
      <c r="H32" s="357"/>
      <c r="I32" s="357"/>
      <c r="J32" s="357"/>
      <c r="K32" s="357"/>
      <c r="L32" s="357"/>
      <c r="M32" s="357"/>
      <c r="N32" s="357"/>
      <c r="O32" s="357"/>
      <c r="P32" s="357"/>
      <c r="Q32" s="357"/>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c r="CD32" s="362"/>
      <c r="CE32" s="362"/>
      <c r="CF32" s="362"/>
      <c r="CG32" s="362"/>
      <c r="CH32" s="362"/>
      <c r="CI32" s="362"/>
      <c r="CJ32" s="362"/>
      <c r="CK32" s="362"/>
      <c r="CL32" s="362"/>
      <c r="CM32" s="362"/>
      <c r="CN32" s="362"/>
      <c r="CO32" s="362"/>
      <c r="CP32" s="362"/>
      <c r="CQ32" s="362"/>
      <c r="CR32" s="362"/>
      <c r="CS32" s="362"/>
      <c r="CT32" s="362"/>
      <c r="CU32" s="362"/>
      <c r="CV32" s="362"/>
      <c r="CW32" s="362"/>
      <c r="CX32" s="362"/>
      <c r="CY32" s="362"/>
      <c r="CZ32" s="362"/>
      <c r="DA32" s="362"/>
      <c r="DB32" s="362"/>
      <c r="DC32" s="362"/>
      <c r="DD32" s="362"/>
      <c r="DE32" s="362"/>
    </row>
    <row r="33" spans="1:110" ht="21" customHeight="1" thickBot="1" x14ac:dyDescent="0.4">
      <c r="A33" s="59"/>
      <c r="B33" s="160" t="str">
        <f>traduction!$A$160</f>
        <v>Choix abergement :</v>
      </c>
      <c r="C33" s="158"/>
      <c r="D33" s="158"/>
      <c r="E33" s="158"/>
      <c r="F33" s="158"/>
      <c r="G33" s="158"/>
      <c r="H33" s="360" t="s">
        <v>621</v>
      </c>
      <c r="I33" s="360"/>
      <c r="J33" s="360"/>
      <c r="K33" s="360"/>
      <c r="L33" s="360"/>
      <c r="M33" s="360"/>
      <c r="N33" s="360"/>
      <c r="O33" s="360"/>
      <c r="P33" s="360"/>
      <c r="Q33" s="161" t="str">
        <f>LEFT(H33,1)</f>
        <v>1</v>
      </c>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c r="CW33" s="159"/>
      <c r="CX33" s="159"/>
      <c r="CY33" s="159"/>
      <c r="CZ33" s="159"/>
      <c r="DA33" s="159"/>
      <c r="DB33" s="159"/>
      <c r="DC33" s="159"/>
      <c r="DD33" s="159"/>
      <c r="DE33" s="159"/>
    </row>
    <row r="34" spans="1:110" ht="21" customHeight="1" x14ac:dyDescent="0.35">
      <c r="A34" s="59"/>
      <c r="B34" s="63"/>
      <c r="C34" s="84">
        <v>1</v>
      </c>
      <c r="D34" s="84">
        <v>2</v>
      </c>
      <c r="E34" s="84">
        <v>3</v>
      </c>
      <c r="F34" s="84">
        <v>4</v>
      </c>
      <c r="G34" s="84">
        <v>5</v>
      </c>
      <c r="H34" s="84">
        <v>6</v>
      </c>
      <c r="I34" s="84">
        <v>7</v>
      </c>
      <c r="J34" s="84">
        <v>8</v>
      </c>
      <c r="K34" s="84">
        <v>9</v>
      </c>
      <c r="L34" s="84">
        <v>10</v>
      </c>
      <c r="M34" s="84">
        <v>11</v>
      </c>
      <c r="N34" s="84">
        <v>12</v>
      </c>
      <c r="O34" s="84">
        <v>13</v>
      </c>
      <c r="P34" s="84">
        <v>14</v>
      </c>
      <c r="Q34" s="84">
        <v>15</v>
      </c>
      <c r="R34" s="84">
        <v>16</v>
      </c>
      <c r="S34" s="84">
        <v>17</v>
      </c>
      <c r="T34" s="84">
        <v>18</v>
      </c>
      <c r="U34" s="84">
        <v>19</v>
      </c>
      <c r="V34" s="84">
        <v>20</v>
      </c>
      <c r="W34" s="84">
        <v>21</v>
      </c>
      <c r="X34" s="84">
        <v>22</v>
      </c>
      <c r="Y34" s="84">
        <v>23</v>
      </c>
      <c r="Z34" s="84">
        <v>24</v>
      </c>
      <c r="AA34" s="84">
        <v>25</v>
      </c>
      <c r="AB34" s="84">
        <v>26</v>
      </c>
      <c r="AC34" s="84">
        <v>27</v>
      </c>
      <c r="AD34" s="84">
        <v>28</v>
      </c>
      <c r="AE34" s="84">
        <v>29</v>
      </c>
      <c r="AF34" s="84">
        <v>30</v>
      </c>
      <c r="AG34" s="84">
        <v>31</v>
      </c>
      <c r="AH34" s="84">
        <v>32</v>
      </c>
      <c r="AI34" s="84">
        <v>33</v>
      </c>
      <c r="AJ34" s="84">
        <v>34</v>
      </c>
      <c r="AK34" s="84">
        <v>35</v>
      </c>
      <c r="AL34" s="84">
        <v>36</v>
      </c>
      <c r="AM34" s="84">
        <v>37</v>
      </c>
      <c r="AN34" s="84">
        <v>38</v>
      </c>
      <c r="AO34" s="84">
        <v>39</v>
      </c>
      <c r="AP34" s="84">
        <v>40</v>
      </c>
      <c r="AQ34" s="84">
        <v>41</v>
      </c>
      <c r="AR34" s="84">
        <v>42</v>
      </c>
      <c r="AS34" s="84">
        <v>43</v>
      </c>
      <c r="AT34" s="84">
        <v>44</v>
      </c>
      <c r="AU34" s="84">
        <v>45</v>
      </c>
      <c r="AV34" s="84">
        <v>46</v>
      </c>
      <c r="AW34" s="84">
        <v>47</v>
      </c>
      <c r="AX34" s="84">
        <v>48</v>
      </c>
      <c r="AY34" s="84">
        <v>49</v>
      </c>
      <c r="AZ34" s="84">
        <v>50</v>
      </c>
      <c r="BA34" s="84">
        <v>51</v>
      </c>
      <c r="BB34" s="84">
        <v>52</v>
      </c>
      <c r="BC34" s="84">
        <v>53</v>
      </c>
      <c r="BD34" s="84">
        <v>54</v>
      </c>
      <c r="BE34" s="84">
        <v>55</v>
      </c>
      <c r="BF34" s="84">
        <v>56</v>
      </c>
      <c r="BG34" s="84">
        <v>57</v>
      </c>
      <c r="BH34" s="84">
        <v>58</v>
      </c>
      <c r="BI34" s="84">
        <v>59</v>
      </c>
      <c r="BJ34" s="84">
        <v>60</v>
      </c>
      <c r="BK34" s="84">
        <v>61</v>
      </c>
      <c r="BL34" s="84">
        <v>62</v>
      </c>
      <c r="BM34" s="84">
        <v>63</v>
      </c>
      <c r="BN34" s="84">
        <v>64</v>
      </c>
      <c r="BO34" s="84">
        <v>65</v>
      </c>
      <c r="BP34" s="84">
        <v>66</v>
      </c>
      <c r="BQ34" s="84">
        <v>67</v>
      </c>
      <c r="BR34" s="84">
        <v>68</v>
      </c>
      <c r="BS34" s="84">
        <v>69</v>
      </c>
      <c r="BT34" s="84">
        <v>70</v>
      </c>
      <c r="BU34" s="84">
        <v>71</v>
      </c>
      <c r="BV34" s="84">
        <v>72</v>
      </c>
      <c r="BW34" s="84">
        <v>73</v>
      </c>
      <c r="BX34" s="84">
        <v>74</v>
      </c>
      <c r="BY34" s="84">
        <v>75</v>
      </c>
      <c r="BZ34" s="84">
        <v>76</v>
      </c>
      <c r="CA34" s="84">
        <v>77</v>
      </c>
      <c r="CB34" s="84">
        <v>78</v>
      </c>
      <c r="CC34" s="84">
        <v>79</v>
      </c>
      <c r="CD34" s="84">
        <v>80</v>
      </c>
      <c r="CE34" s="84">
        <v>81</v>
      </c>
      <c r="CF34" s="84">
        <v>82</v>
      </c>
      <c r="CG34" s="84">
        <v>83</v>
      </c>
      <c r="CH34" s="84">
        <v>84</v>
      </c>
      <c r="CI34" s="84">
        <v>85</v>
      </c>
      <c r="CJ34" s="84">
        <v>86</v>
      </c>
      <c r="CK34" s="84">
        <v>87</v>
      </c>
      <c r="CL34" s="84">
        <v>88</v>
      </c>
      <c r="CM34" s="84">
        <v>89</v>
      </c>
      <c r="CN34" s="84">
        <v>90</v>
      </c>
      <c r="CO34" s="84">
        <v>91</v>
      </c>
      <c r="CP34" s="84">
        <v>92</v>
      </c>
      <c r="CQ34" s="84">
        <v>93</v>
      </c>
      <c r="CR34" s="84">
        <v>94</v>
      </c>
      <c r="CS34" s="84">
        <v>95</v>
      </c>
      <c r="CT34" s="84">
        <v>96</v>
      </c>
      <c r="CU34" s="84">
        <v>97</v>
      </c>
      <c r="CV34" s="84">
        <v>98</v>
      </c>
      <c r="CW34" s="84">
        <v>99</v>
      </c>
      <c r="CX34" s="84">
        <v>100</v>
      </c>
      <c r="CY34" s="84">
        <v>101</v>
      </c>
      <c r="CZ34" s="84">
        <v>102</v>
      </c>
      <c r="DA34" s="84">
        <v>103</v>
      </c>
      <c r="DB34" s="84">
        <v>104</v>
      </c>
      <c r="DC34" s="84">
        <v>105</v>
      </c>
      <c r="DD34" s="84">
        <v>106</v>
      </c>
      <c r="DE34" s="65"/>
      <c r="DF34" s="60"/>
    </row>
    <row r="35" spans="1:110" ht="21" customHeight="1" thickBot="1" x14ac:dyDescent="0.4">
      <c r="A35" s="59"/>
      <c r="B35" s="66"/>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67"/>
      <c r="DF35" s="60"/>
    </row>
    <row r="36" spans="1:110" ht="30" customHeight="1" x14ac:dyDescent="0.35">
      <c r="A36" s="59"/>
      <c r="B36" s="85">
        <v>21</v>
      </c>
      <c r="C36" s="13"/>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5"/>
      <c r="DE36" s="67"/>
      <c r="DF36" s="60"/>
    </row>
    <row r="37" spans="1:110" ht="30" customHeight="1" x14ac:dyDescent="0.35">
      <c r="A37" s="59"/>
      <c r="B37" s="85">
        <v>20</v>
      </c>
      <c r="C37" s="4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17"/>
      <c r="AS37" s="17"/>
      <c r="AT37" s="17"/>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6"/>
      <c r="DE37" s="67"/>
      <c r="DF37" s="60"/>
    </row>
    <row r="38" spans="1:110" ht="30" customHeight="1" x14ac:dyDescent="0.35">
      <c r="A38" s="59"/>
      <c r="B38" s="85">
        <v>19</v>
      </c>
      <c r="C38" s="44"/>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17"/>
      <c r="AS38" s="17"/>
      <c r="AT38" s="17"/>
      <c r="AU38" s="45"/>
      <c r="AV38" s="45"/>
      <c r="AW38" s="45"/>
      <c r="AX38" s="45"/>
      <c r="AY38" s="45"/>
      <c r="AZ38" s="45"/>
      <c r="BA38" s="45"/>
      <c r="BB38" s="45"/>
      <c r="BC38" s="45"/>
      <c r="BD38" s="45"/>
      <c r="BE38" s="45"/>
      <c r="BF38" s="45"/>
      <c r="BG38" s="45"/>
      <c r="BH38" s="45"/>
      <c r="BI38" s="45"/>
      <c r="BJ38" s="45"/>
      <c r="BK38" s="45"/>
      <c r="BL38" s="45"/>
      <c r="BM38" s="17"/>
      <c r="BN38" s="17"/>
      <c r="BO38" s="17"/>
      <c r="BP38" s="17"/>
      <c r="BQ38" s="17"/>
      <c r="BR38" s="17"/>
      <c r="BS38" s="17"/>
      <c r="BT38" s="17"/>
      <c r="BU38" s="17"/>
      <c r="BV38" s="17"/>
      <c r="BW38" s="17"/>
      <c r="BX38" s="17"/>
      <c r="BY38" s="17"/>
      <c r="BZ38" s="17"/>
      <c r="CA38" s="17"/>
      <c r="CB38" s="17"/>
      <c r="CC38" s="17"/>
      <c r="CD38" s="17"/>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6"/>
      <c r="DE38" s="67"/>
      <c r="DF38" s="60"/>
    </row>
    <row r="39" spans="1:110" ht="30" customHeight="1" x14ac:dyDescent="0.35">
      <c r="A39" s="59"/>
      <c r="B39" s="85">
        <v>18</v>
      </c>
      <c r="C39" s="44"/>
      <c r="D39" s="45"/>
      <c r="E39" s="45"/>
      <c r="F39" s="45"/>
      <c r="G39" s="45"/>
      <c r="H39" s="45"/>
      <c r="I39" s="45"/>
      <c r="J39" s="45"/>
      <c r="K39" s="45"/>
      <c r="L39" s="45"/>
      <c r="M39" s="45"/>
      <c r="N39" s="17"/>
      <c r="O39" s="17"/>
      <c r="P39" s="17"/>
      <c r="Q39" s="17"/>
      <c r="R39" s="17"/>
      <c r="S39" s="17"/>
      <c r="T39" s="17"/>
      <c r="U39" s="17"/>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17"/>
      <c r="BN39" s="17"/>
      <c r="BO39" s="17"/>
      <c r="BP39" s="17"/>
      <c r="BQ39" s="17"/>
      <c r="BR39" s="17"/>
      <c r="BS39" s="17"/>
      <c r="BT39" s="17"/>
      <c r="BU39" s="17"/>
      <c r="BV39" s="17"/>
      <c r="BW39" s="17"/>
      <c r="BX39" s="17"/>
      <c r="BY39" s="17"/>
      <c r="BZ39" s="17"/>
      <c r="CA39" s="17"/>
      <c r="CB39" s="17"/>
      <c r="CC39" s="17"/>
      <c r="CD39" s="17"/>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6"/>
      <c r="DE39" s="67"/>
      <c r="DF39" s="60"/>
    </row>
    <row r="40" spans="1:110" ht="30" customHeight="1" x14ac:dyDescent="0.35">
      <c r="A40" s="59"/>
      <c r="B40" s="85">
        <v>17</v>
      </c>
      <c r="C40" s="44"/>
      <c r="D40" s="45"/>
      <c r="E40" s="45"/>
      <c r="F40" s="45"/>
      <c r="G40" s="45"/>
      <c r="H40" s="45"/>
      <c r="I40" s="45"/>
      <c r="J40" s="45"/>
      <c r="K40" s="45"/>
      <c r="L40" s="45"/>
      <c r="M40" s="45"/>
      <c r="N40" s="17"/>
      <c r="O40" s="17"/>
      <c r="P40" s="17"/>
      <c r="Q40" s="17"/>
      <c r="R40" s="17"/>
      <c r="S40" s="17"/>
      <c r="T40" s="17"/>
      <c r="U40" s="17"/>
      <c r="V40" s="45"/>
      <c r="W40" s="45"/>
      <c r="X40" s="45"/>
      <c r="Y40" s="45"/>
      <c r="Z40" s="45"/>
      <c r="AA40" s="45"/>
      <c r="AB40" s="45"/>
      <c r="AC40" s="45"/>
      <c r="AD40" s="45"/>
      <c r="AE40" s="45"/>
      <c r="AF40" s="45"/>
      <c r="AG40" s="45"/>
      <c r="AH40" s="45"/>
      <c r="AI40" s="45"/>
      <c r="AJ40" s="17"/>
      <c r="AK40" s="17"/>
      <c r="AL40" s="17"/>
      <c r="AM40" s="17"/>
      <c r="AN40" s="17"/>
      <c r="AO40" s="17"/>
      <c r="AP40" s="17"/>
      <c r="AQ40" s="17"/>
      <c r="AR40" s="17"/>
      <c r="AS40" s="17"/>
      <c r="AT40" s="45"/>
      <c r="AU40" s="45"/>
      <c r="AV40" s="45"/>
      <c r="AW40" s="45"/>
      <c r="AX40" s="45"/>
      <c r="AY40" s="45"/>
      <c r="AZ40" s="45"/>
      <c r="BA40" s="45"/>
      <c r="BB40" s="45"/>
      <c r="BC40" s="45"/>
      <c r="BD40" s="45"/>
      <c r="BE40" s="45"/>
      <c r="BF40" s="45"/>
      <c r="BG40" s="45"/>
      <c r="BH40" s="45"/>
      <c r="BI40" s="45"/>
      <c r="BJ40" s="45"/>
      <c r="BK40" s="45"/>
      <c r="BL40" s="45"/>
      <c r="BM40" s="17"/>
      <c r="BN40" s="17"/>
      <c r="BO40" s="17"/>
      <c r="BP40" s="17"/>
      <c r="BQ40" s="17"/>
      <c r="BR40" s="17"/>
      <c r="BS40" s="17"/>
      <c r="BT40" s="17"/>
      <c r="BU40" s="17"/>
      <c r="BV40" s="17"/>
      <c r="BW40" s="17"/>
      <c r="BX40" s="17"/>
      <c r="BY40" s="17"/>
      <c r="BZ40" s="17"/>
      <c r="CA40" s="17"/>
      <c r="CB40" s="17"/>
      <c r="CC40" s="17"/>
      <c r="CD40" s="17"/>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6"/>
      <c r="DE40" s="67"/>
      <c r="DF40" s="60"/>
    </row>
    <row r="41" spans="1:110" ht="30" customHeight="1" x14ac:dyDescent="0.35">
      <c r="A41" s="59"/>
      <c r="B41" s="85">
        <v>16</v>
      </c>
      <c r="C41" s="16"/>
      <c r="D41" s="45"/>
      <c r="E41" s="45"/>
      <c r="F41" s="45"/>
      <c r="G41" s="45"/>
      <c r="H41" s="45"/>
      <c r="I41" s="45"/>
      <c r="J41" s="45"/>
      <c r="K41" s="45"/>
      <c r="L41" s="45"/>
      <c r="M41" s="45"/>
      <c r="N41" s="45"/>
      <c r="O41" s="45"/>
      <c r="P41" s="45"/>
      <c r="Q41" s="45"/>
      <c r="R41" s="45"/>
      <c r="S41" s="45"/>
      <c r="T41" s="45"/>
      <c r="U41" s="45"/>
      <c r="V41" s="45"/>
      <c r="W41" s="45"/>
      <c r="X41" s="45"/>
      <c r="Y41" s="45"/>
      <c r="Z41" s="45"/>
      <c r="AA41" s="45"/>
      <c r="AB41" s="17"/>
      <c r="AC41" s="17"/>
      <c r="AD41" s="17"/>
      <c r="AE41" s="17"/>
      <c r="AF41" s="17"/>
      <c r="AG41" s="17"/>
      <c r="AH41" s="17"/>
      <c r="AI41" s="17"/>
      <c r="AJ41" s="17"/>
      <c r="AK41" s="17"/>
      <c r="AL41" s="17"/>
      <c r="AM41" s="17"/>
      <c r="AN41" s="17"/>
      <c r="AO41" s="17"/>
      <c r="AP41" s="17"/>
      <c r="AQ41" s="17"/>
      <c r="AR41" s="17"/>
      <c r="AS41" s="17"/>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30" customHeight="1" x14ac:dyDescent="0.35">
      <c r="A42" s="59"/>
      <c r="B42" s="85">
        <v>15</v>
      </c>
      <c r="C42" s="16"/>
      <c r="D42" s="45"/>
      <c r="E42" s="45"/>
      <c r="F42" s="45"/>
      <c r="G42" s="45"/>
      <c r="H42" s="45"/>
      <c r="I42" s="45"/>
      <c r="J42" s="45"/>
      <c r="K42" s="45"/>
      <c r="L42" s="45"/>
      <c r="M42" s="17"/>
      <c r="N42" s="17"/>
      <c r="O42" s="17"/>
      <c r="P42" s="45"/>
      <c r="Q42" s="17"/>
      <c r="R42" s="17"/>
      <c r="S42" s="17"/>
      <c r="T42" s="45"/>
      <c r="U42" s="45"/>
      <c r="V42" s="45"/>
      <c r="W42" s="45"/>
      <c r="X42" s="45"/>
      <c r="Y42" s="45"/>
      <c r="Z42" s="45"/>
      <c r="AA42" s="45"/>
      <c r="AB42" s="17"/>
      <c r="AC42" s="17"/>
      <c r="AD42" s="17"/>
      <c r="AE42" s="17"/>
      <c r="AF42" s="17"/>
      <c r="AG42" s="17"/>
      <c r="AH42" s="17"/>
      <c r="AI42" s="17"/>
      <c r="AJ42" s="17"/>
      <c r="AK42" s="17"/>
      <c r="AL42" s="17"/>
      <c r="AM42" s="17"/>
      <c r="AN42" s="17"/>
      <c r="AO42" s="17"/>
      <c r="AP42" s="17"/>
      <c r="AQ42" s="17"/>
      <c r="AR42" s="17"/>
      <c r="AS42" s="17"/>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30" customHeight="1" x14ac:dyDescent="0.35">
      <c r="A43" s="59"/>
      <c r="B43" s="85">
        <v>14</v>
      </c>
      <c r="C43" s="16"/>
      <c r="D43" s="45"/>
      <c r="E43" s="45"/>
      <c r="F43" s="45"/>
      <c r="G43" s="45"/>
      <c r="H43" s="45"/>
      <c r="I43" s="45"/>
      <c r="J43" s="45"/>
      <c r="K43" s="45"/>
      <c r="L43" s="45"/>
      <c r="M43" s="45"/>
      <c r="N43" s="45"/>
      <c r="O43" s="45"/>
      <c r="P43" s="45"/>
      <c r="Q43" s="17"/>
      <c r="R43" s="17"/>
      <c r="S43" s="17"/>
      <c r="T43" s="45"/>
      <c r="U43" s="45"/>
      <c r="V43" s="45"/>
      <c r="W43" s="45"/>
      <c r="X43" s="45"/>
      <c r="Y43" s="45"/>
      <c r="Z43" s="45"/>
      <c r="AA43" s="45"/>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30" customHeight="1" x14ac:dyDescent="0.35">
      <c r="A44" s="59"/>
      <c r="B44" s="85">
        <v>13</v>
      </c>
      <c r="C44" s="16"/>
      <c r="D44" s="45"/>
      <c r="E44" s="45"/>
      <c r="F44" s="45"/>
      <c r="G44" s="45"/>
      <c r="H44" s="45"/>
      <c r="I44" s="45"/>
      <c r="J44" s="45"/>
      <c r="K44" s="45"/>
      <c r="L44" s="45"/>
      <c r="M44" s="45"/>
      <c r="N44" s="45"/>
      <c r="O44" s="45"/>
      <c r="P44" s="45"/>
      <c r="Q44" s="45"/>
      <c r="R44" s="45"/>
      <c r="S44" s="45"/>
      <c r="T44" s="45"/>
      <c r="U44" s="45"/>
      <c r="V44" s="45"/>
      <c r="W44" s="45"/>
      <c r="X44" s="45"/>
      <c r="Y44" s="45"/>
      <c r="Z44" s="45"/>
      <c r="AA44" s="45"/>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30" customHeight="1" x14ac:dyDescent="0.35">
      <c r="A45" s="59"/>
      <c r="B45" s="85">
        <v>12</v>
      </c>
      <c r="C45" s="16"/>
      <c r="D45" s="45"/>
      <c r="E45" s="45"/>
      <c r="F45" s="45"/>
      <c r="G45" s="45"/>
      <c r="H45" s="45"/>
      <c r="I45" s="45"/>
      <c r="J45" s="45"/>
      <c r="K45" s="45"/>
      <c r="L45" s="45"/>
      <c r="M45" s="45"/>
      <c r="N45" s="45"/>
      <c r="O45" s="45"/>
      <c r="P45" s="45"/>
      <c r="Q45" s="45"/>
      <c r="R45" s="45"/>
      <c r="S45" s="45"/>
      <c r="T45" s="45"/>
      <c r="U45" s="45"/>
      <c r="V45" s="45"/>
      <c r="W45" s="45"/>
      <c r="X45" s="45"/>
      <c r="Y45" s="45"/>
      <c r="Z45" s="45"/>
      <c r="AA45" s="45"/>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30" customHeight="1" x14ac:dyDescent="0.35">
      <c r="A46" s="59"/>
      <c r="B46" s="85">
        <v>11</v>
      </c>
      <c r="C46" s="16"/>
      <c r="D46" s="17"/>
      <c r="E46" s="17"/>
      <c r="F46" s="17"/>
      <c r="G46" s="17"/>
      <c r="H46" s="17"/>
      <c r="I46" s="17"/>
      <c r="J46" s="45"/>
      <c r="K46" s="45"/>
      <c r="L46" s="45"/>
      <c r="M46" s="45"/>
      <c r="N46" s="45"/>
      <c r="O46" s="45"/>
      <c r="P46" s="45"/>
      <c r="Q46" s="45"/>
      <c r="R46" s="45"/>
      <c r="S46" s="45"/>
      <c r="T46" s="45"/>
      <c r="U46" s="45"/>
      <c r="V46" s="45"/>
      <c r="W46" s="45"/>
      <c r="X46" s="45"/>
      <c r="Y46" s="45"/>
      <c r="Z46" s="45"/>
      <c r="AA46" s="45"/>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30" customHeight="1" x14ac:dyDescent="0.35">
      <c r="A47" s="59"/>
      <c r="B47" s="85">
        <v>10</v>
      </c>
      <c r="C47" s="16"/>
      <c r="D47" s="45"/>
      <c r="E47" s="45"/>
      <c r="F47" s="45"/>
      <c r="G47" s="45"/>
      <c r="H47" s="45"/>
      <c r="I47" s="45"/>
      <c r="J47" s="45"/>
      <c r="K47" s="45"/>
      <c r="L47" s="45"/>
      <c r="M47" s="45"/>
      <c r="N47" s="45"/>
      <c r="O47" s="45"/>
      <c r="P47" s="45"/>
      <c r="Q47" s="45"/>
      <c r="R47" s="45"/>
      <c r="S47" s="45"/>
      <c r="T47" s="45"/>
      <c r="U47" s="45"/>
      <c r="V47" s="45"/>
      <c r="W47" s="45"/>
      <c r="X47" s="45"/>
      <c r="Y47" s="45"/>
      <c r="Z47" s="45"/>
      <c r="AA47" s="45"/>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30" customHeight="1" x14ac:dyDescent="0.35">
      <c r="A48" s="59"/>
      <c r="B48" s="85">
        <v>9</v>
      </c>
      <c r="C48" s="16"/>
      <c r="D48" s="17"/>
      <c r="E48" s="17"/>
      <c r="F48" s="17"/>
      <c r="G48" s="17"/>
      <c r="H48" s="17"/>
      <c r="I48" s="17"/>
      <c r="J48" s="17"/>
      <c r="K48" s="17"/>
      <c r="L48" s="17"/>
      <c r="M48" s="17"/>
      <c r="N48" s="17"/>
      <c r="O48" s="17"/>
      <c r="P48" s="45"/>
      <c r="Q48" s="45"/>
      <c r="R48" s="45"/>
      <c r="S48" s="45"/>
      <c r="T48" s="45"/>
      <c r="U48" s="45"/>
      <c r="V48" s="17"/>
      <c r="W48" s="17"/>
      <c r="X48" s="17"/>
      <c r="Y48" s="17"/>
      <c r="Z48" s="17"/>
      <c r="AA48" s="17"/>
      <c r="AB48" s="17"/>
      <c r="AC48" s="17"/>
      <c r="AD48" s="17"/>
      <c r="AE48" s="17"/>
      <c r="AF48" s="17"/>
      <c r="AG48" s="17"/>
      <c r="AH48" s="17"/>
      <c r="AI48" s="17"/>
      <c r="AJ48" s="17"/>
      <c r="AK48" s="17"/>
      <c r="AL48" s="17"/>
      <c r="AM48" s="17"/>
      <c r="AN48" s="17"/>
      <c r="AO48" s="17"/>
      <c r="AP48" s="213"/>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30" customHeight="1" x14ac:dyDescent="0.35">
      <c r="A49" s="59"/>
      <c r="B49" s="85">
        <v>8</v>
      </c>
      <c r="C49" s="16"/>
      <c r="D49" s="17"/>
      <c r="E49" s="17"/>
      <c r="F49" s="17"/>
      <c r="G49" s="17"/>
      <c r="H49" s="17"/>
      <c r="I49" s="17"/>
      <c r="J49" s="17"/>
      <c r="K49" s="17"/>
      <c r="L49" s="17"/>
      <c r="M49" s="17"/>
      <c r="N49" s="17"/>
      <c r="O49" s="17"/>
      <c r="P49" s="45"/>
      <c r="Q49" s="45"/>
      <c r="R49" s="45"/>
      <c r="S49" s="45"/>
      <c r="T49" s="45"/>
      <c r="U49" s="45"/>
      <c r="V49" s="17"/>
      <c r="W49" s="17"/>
      <c r="X49" s="17"/>
      <c r="Y49" s="17"/>
      <c r="Z49" s="17"/>
      <c r="AA49" s="17"/>
      <c r="AB49" s="17"/>
      <c r="AC49" s="17"/>
      <c r="AD49" s="17"/>
      <c r="AE49" s="17"/>
      <c r="AF49" s="17"/>
      <c r="AG49" s="17"/>
      <c r="AH49" s="17"/>
      <c r="AI49" s="17"/>
      <c r="AJ49" s="17"/>
      <c r="AK49" s="17"/>
      <c r="AL49" s="17"/>
      <c r="AM49" s="17"/>
      <c r="AN49" s="17"/>
      <c r="AO49" s="17"/>
      <c r="AP49" s="213"/>
      <c r="AQ49" s="45"/>
      <c r="AR49" s="45"/>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30" customHeight="1" x14ac:dyDescent="0.35">
      <c r="A50" s="59"/>
      <c r="B50" s="85">
        <v>7</v>
      </c>
      <c r="C50" s="16"/>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213"/>
      <c r="AQ50" s="45"/>
      <c r="AR50" s="45"/>
      <c r="AS50" s="45"/>
      <c r="AT50" s="45"/>
      <c r="AU50" s="45"/>
      <c r="AV50" s="45"/>
      <c r="AW50" s="45"/>
      <c r="AX50" s="45"/>
      <c r="AY50" s="45"/>
      <c r="AZ50" s="45"/>
      <c r="BA50" s="45"/>
      <c r="BB50" s="45"/>
      <c r="BC50" s="45"/>
      <c r="BD50" s="45"/>
      <c r="BE50" s="45"/>
      <c r="BF50" s="45"/>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30" customHeight="1" x14ac:dyDescent="0.35">
      <c r="A51" s="59"/>
      <c r="B51" s="85">
        <v>6</v>
      </c>
      <c r="C51" s="16"/>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213"/>
      <c r="AQ51" s="45"/>
      <c r="AR51" s="45"/>
      <c r="AS51" s="45"/>
      <c r="AT51" s="45"/>
      <c r="AU51" s="45"/>
      <c r="AV51" s="45"/>
      <c r="AW51" s="45"/>
      <c r="AX51" s="45"/>
      <c r="AY51" s="45"/>
      <c r="AZ51" s="45"/>
      <c r="BA51" s="45"/>
      <c r="BB51" s="45"/>
      <c r="BC51" s="45"/>
      <c r="BD51" s="45"/>
      <c r="BE51" s="45"/>
      <c r="BF51" s="45"/>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30" customHeight="1" x14ac:dyDescent="0.35">
      <c r="A52" s="59"/>
      <c r="B52" s="85">
        <v>5</v>
      </c>
      <c r="C52" s="16"/>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213"/>
      <c r="AQ52" s="45"/>
      <c r="AR52" s="45"/>
      <c r="AS52" s="45"/>
      <c r="AT52" s="45"/>
      <c r="AU52" s="45"/>
      <c r="AV52" s="45"/>
      <c r="AW52" s="45"/>
      <c r="AX52" s="45"/>
      <c r="AY52" s="45"/>
      <c r="AZ52" s="45"/>
      <c r="BA52" s="45"/>
      <c r="BB52" s="45"/>
      <c r="BC52" s="45"/>
      <c r="BD52" s="45"/>
      <c r="BE52" s="45"/>
      <c r="BF52" s="45"/>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8"/>
      <c r="DE52" s="67"/>
      <c r="DF52" s="60"/>
    </row>
    <row r="53" spans="1:110" ht="30" customHeight="1" x14ac:dyDescent="0.35">
      <c r="A53" s="59"/>
      <c r="B53" s="85">
        <v>4</v>
      </c>
      <c r="C53" s="16"/>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8"/>
      <c r="DE53" s="67"/>
      <c r="DF53" s="60"/>
    </row>
    <row r="54" spans="1:110" ht="30" customHeight="1" x14ac:dyDescent="0.35">
      <c r="A54" s="59"/>
      <c r="B54" s="85">
        <v>3</v>
      </c>
      <c r="C54" s="16"/>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8"/>
      <c r="DE54" s="67"/>
      <c r="DF54" s="60"/>
    </row>
    <row r="55" spans="1:110" ht="30" customHeight="1" x14ac:dyDescent="0.35">
      <c r="A55" s="59"/>
      <c r="B55" s="85">
        <v>2</v>
      </c>
      <c r="C55" s="16"/>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8"/>
      <c r="DE55" s="67"/>
      <c r="DF55" s="60"/>
    </row>
    <row r="56" spans="1:110" ht="30" customHeight="1" x14ac:dyDescent="0.35">
      <c r="A56" s="59"/>
      <c r="B56" s="85">
        <v>1</v>
      </c>
      <c r="C56" s="16"/>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8"/>
      <c r="DE56" s="67"/>
      <c r="DF56" s="60"/>
    </row>
    <row r="57" spans="1:110" ht="21" customHeight="1" thickBot="1" x14ac:dyDescent="0.4">
      <c r="A57" s="59"/>
      <c r="B57" s="68"/>
      <c r="C57" s="69"/>
      <c r="D57" s="69"/>
      <c r="E57" s="69"/>
      <c r="F57" s="69"/>
      <c r="G57" s="69"/>
      <c r="H57" s="216" t="str">
        <f>traduction!$A$91</f>
        <v>Nombre de modules PV :</v>
      </c>
      <c r="I57" s="69"/>
      <c r="J57" s="363">
        <f>SUM(C36:DD56)+COUNTIF(C36:DD56,"1a")</f>
        <v>0</v>
      </c>
      <c r="K57" s="363"/>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42"/>
      <c r="DD57" s="42"/>
      <c r="DE57" s="40"/>
      <c r="DF57" s="59"/>
    </row>
    <row r="58" spans="1:110" ht="42.75" customHeight="1" thickBot="1" x14ac:dyDescent="0.4">
      <c r="A58" s="59"/>
      <c r="B58" s="351" t="str">
        <f>traduction!A210</f>
        <v>ERM OUTILLAGE PORTRAIT</v>
      </c>
      <c r="C58" s="351"/>
      <c r="D58" s="351"/>
      <c r="E58" s="351"/>
      <c r="F58" s="351"/>
      <c r="G58" s="351"/>
      <c r="H58" s="352"/>
      <c r="I58" s="251">
        <v>1</v>
      </c>
      <c r="J58" s="351" t="str">
        <f>traduction!$A$93</f>
        <v xml:space="preserve">6 points de fixation </v>
      </c>
      <c r="K58" s="351"/>
      <c r="L58" s="351"/>
      <c r="M58" s="351"/>
      <c r="N58" s="351"/>
      <c r="O58" s="351"/>
      <c r="P58" s="352"/>
      <c r="Q58" s="72"/>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162"/>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row>
    <row r="59" spans="1:110" ht="42.75" customHeight="1" thickBot="1" x14ac:dyDescent="0.4">
      <c r="A59" s="59"/>
      <c r="B59" s="319" t="str">
        <f>traduction!$A$222</f>
        <v>Vis en noir</v>
      </c>
      <c r="C59" s="319"/>
      <c r="D59" s="319"/>
      <c r="E59" s="319"/>
      <c r="F59" s="319"/>
      <c r="G59" s="319"/>
      <c r="H59" s="353"/>
      <c r="I59" s="72"/>
      <c r="J59" s="356" t="str">
        <f>traduction!$A$211</f>
        <v>ERM OUTILLAGE ABERGEMENT</v>
      </c>
      <c r="K59" s="319"/>
      <c r="L59" s="319"/>
      <c r="M59" s="319"/>
      <c r="N59" s="319"/>
      <c r="O59" s="319"/>
      <c r="P59" s="353"/>
      <c r="Q59" s="72"/>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row>
    <row r="60" spans="1:110" ht="46.5" customHeight="1" thickBot="1" x14ac:dyDescent="0.4">
      <c r="B60" s="319" t="str">
        <f>traduction!$A$255</f>
        <v>Abergements noir</v>
      </c>
      <c r="C60" s="319"/>
      <c r="D60" s="319"/>
      <c r="E60" s="319"/>
      <c r="F60" s="319"/>
      <c r="G60" s="319"/>
      <c r="H60" s="353"/>
      <c r="I60" s="72"/>
      <c r="J60" s="355" t="str">
        <f>traduction!A121</f>
        <v>Nombre de modules par Easy Grounding</v>
      </c>
      <c r="K60" s="355"/>
      <c r="L60" s="355"/>
      <c r="M60" s="355"/>
      <c r="N60" s="355"/>
      <c r="O60" s="355"/>
      <c r="P60" s="355"/>
      <c r="Q60" s="252"/>
    </row>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82">
    <mergeCell ref="B59:H59"/>
    <mergeCell ref="R32:DE32"/>
    <mergeCell ref="J60:P60"/>
    <mergeCell ref="BI30:BO30"/>
    <mergeCell ref="J59:P59"/>
    <mergeCell ref="J57:K57"/>
    <mergeCell ref="J58:P58"/>
    <mergeCell ref="B58:H58"/>
    <mergeCell ref="H33:P33"/>
    <mergeCell ref="AR30:AX30"/>
    <mergeCell ref="B32:Q32"/>
    <mergeCell ref="J30:P30"/>
    <mergeCell ref="AA30:AG30"/>
    <mergeCell ref="B60:H60"/>
    <mergeCell ref="B30:H30"/>
    <mergeCell ref="S30:Y30"/>
    <mergeCell ref="B28:H28"/>
    <mergeCell ref="BA28:BG28"/>
    <mergeCell ref="J28:P28"/>
    <mergeCell ref="AR28:AX28"/>
    <mergeCell ref="B29:H29"/>
    <mergeCell ref="S29:Y29"/>
    <mergeCell ref="AJ29:AP29"/>
    <mergeCell ref="AA28:AG28"/>
    <mergeCell ref="AJ28:AP28"/>
    <mergeCell ref="S28:Y28"/>
    <mergeCell ref="J29:P29"/>
    <mergeCell ref="AA29:AG29"/>
    <mergeCell ref="AR29:AX29"/>
    <mergeCell ref="AJ30:AP30"/>
    <mergeCell ref="BA30:BG30"/>
    <mergeCell ref="AJ15:AP15"/>
    <mergeCell ref="S15:Y15"/>
    <mergeCell ref="BI28:BO28"/>
    <mergeCell ref="BI29:BO29"/>
    <mergeCell ref="BA29:BG29"/>
    <mergeCell ref="P27:Q27"/>
    <mergeCell ref="B18:Q18"/>
    <mergeCell ref="S18:AH18"/>
    <mergeCell ref="BG19:BO19"/>
    <mergeCell ref="AG27:AH27"/>
    <mergeCell ref="AX27:AY27"/>
    <mergeCell ref="AP19:AX19"/>
    <mergeCell ref="H19:P19"/>
    <mergeCell ref="Y19:AG19"/>
    <mergeCell ref="AJ18:AY18"/>
    <mergeCell ref="S4:AH4"/>
    <mergeCell ref="P13:Q13"/>
    <mergeCell ref="B4:Q4"/>
    <mergeCell ref="AJ4:AY4"/>
    <mergeCell ref="AX13:AY13"/>
    <mergeCell ref="H5:P5"/>
    <mergeCell ref="Y5:AG5"/>
    <mergeCell ref="AG13:AH13"/>
    <mergeCell ref="AP5:AX5"/>
    <mergeCell ref="BA4:BP4"/>
    <mergeCell ref="BO13:BP13"/>
    <mergeCell ref="BA18:BP18"/>
    <mergeCell ref="BO27:BP27"/>
    <mergeCell ref="BI14:BO14"/>
    <mergeCell ref="BA14:BG14"/>
    <mergeCell ref="BI16:BO16"/>
    <mergeCell ref="BG5:BO5"/>
    <mergeCell ref="BI15:BO15"/>
    <mergeCell ref="BA16:BG16"/>
    <mergeCell ref="BA15:BG15"/>
    <mergeCell ref="AA14:AG14"/>
    <mergeCell ref="AR14:AX14"/>
    <mergeCell ref="B15:H15"/>
    <mergeCell ref="J14:P14"/>
    <mergeCell ref="J16:P16"/>
    <mergeCell ref="S14:Y14"/>
    <mergeCell ref="AA16:AG16"/>
    <mergeCell ref="AJ14:AP14"/>
    <mergeCell ref="AR16:AX16"/>
    <mergeCell ref="B14:H14"/>
    <mergeCell ref="J15:P15"/>
    <mergeCell ref="AA15:AG15"/>
    <mergeCell ref="AR15:AX15"/>
    <mergeCell ref="B16:H16"/>
    <mergeCell ref="S16:Y16"/>
    <mergeCell ref="AJ16:AP16"/>
  </mergeCells>
  <conditionalFormatting sqref="C26:P26 N24:P25 F23:F24 C24:K25 C36:DD56 C21:P23">
    <cfRule type="cellIs" dxfId="1235" priority="184" operator="equal">
      <formula>1</formula>
    </cfRule>
  </conditionalFormatting>
  <conditionalFormatting sqref="C7:P12">
    <cfRule type="cellIs" dxfId="1234" priority="183" operator="equal">
      <formula>1</formula>
    </cfRule>
  </conditionalFormatting>
  <conditionalFormatting sqref="T7:AG12">
    <cfRule type="cellIs" dxfId="1233" priority="179" operator="equal">
      <formula>1</formula>
    </cfRule>
  </conditionalFormatting>
  <conditionalFormatting sqref="T21:AG26">
    <cfRule type="cellIs" dxfId="1232" priority="177" operator="equal">
      <formula>1</formula>
    </cfRule>
  </conditionalFormatting>
  <conditionalFormatting sqref="F24:M25">
    <cfRule type="cellIs" dxfId="1231" priority="172" operator="equal">
      <formula>1</formula>
    </cfRule>
  </conditionalFormatting>
  <conditionalFormatting sqref="AK7:AX12">
    <cfRule type="cellIs" dxfId="1230" priority="171" operator="equal">
      <formula>1</formula>
    </cfRule>
  </conditionalFormatting>
  <conditionalFormatting sqref="AK21:AX26">
    <cfRule type="cellIs" dxfId="1229" priority="169" operator="equal">
      <formula>1</formula>
    </cfRule>
  </conditionalFormatting>
  <conditionalFormatting sqref="BB7:BO12">
    <cfRule type="cellIs" dxfId="1228" priority="167" operator="equal">
      <formula>1</formula>
    </cfRule>
  </conditionalFormatting>
  <conditionalFormatting sqref="BB21:BO26">
    <cfRule type="cellIs" dxfId="1227" priority="165" operator="equal">
      <formula>1</formula>
    </cfRule>
  </conditionalFormatting>
  <conditionalFormatting sqref="C7:P12 BB21:BO26 AK21:AX26 T21:AG26 C36:DD56 C21:P26 T7:AG12 AK7:AX12 BB7:BO12">
    <cfRule type="containsText" dxfId="1226" priority="142" stopIfTrue="1" operator="containsText" text="V2">
      <formula>NOT(ISERROR(SEARCH("V2",C7)))</formula>
    </cfRule>
    <cfRule type="containsText" dxfId="1225" priority="143" stopIfTrue="1" operator="containsText" text="V1">
      <formula>NOT(ISERROR(SEARCH("V1",C7)))</formula>
    </cfRule>
  </conditionalFormatting>
  <conditionalFormatting sqref="F22:M24">
    <cfRule type="cellIs" dxfId="1224" priority="120" operator="equal">
      <formula>1</formula>
    </cfRule>
  </conditionalFormatting>
  <conditionalFormatting sqref="B57:DB57 B6:Q13 BA20:BP27 AJ20:AY27 S20:AH27 B34:DE56 B20:Q27 S6:AH13 AJ6:AY13 BA6:BP13">
    <cfRule type="containsText" dxfId="1223" priority="116" stopIfTrue="1" operator="containsText" text="B2">
      <formula>NOT(ISERROR(SEARCH("B2",B6)))</formula>
    </cfRule>
    <cfRule type="containsText" dxfId="1222" priority="117" stopIfTrue="1" operator="containsText" text="B1">
      <formula>NOT(ISERROR(SEARCH("B1",B6)))</formula>
    </cfRule>
    <cfRule type="containsText" dxfId="1221" priority="118" stopIfTrue="1" operator="containsText" text="1a">
      <formula>NOT(ISERROR(SEARCH("1a",B6)))</formula>
    </cfRule>
  </conditionalFormatting>
  <conditionalFormatting sqref="R32:DE33">
    <cfRule type="notContainsBlanks" dxfId="1220" priority="112" stopIfTrue="1">
      <formula>LEN(TRIM(R32))&gt;0</formula>
    </cfRule>
  </conditionalFormatting>
  <conditionalFormatting sqref="AH14 AY14 BP14 Q28 AH28 AY28 BP28 Q58 Q14 Q16 AH16 AY16 BP16 Q30 AH30 AY30 BP30 I58 Q60 I28:I31 Z28:Z31 AQ28:AQ31 BH28:BH31 I14:I17 Z14:Z17 AQ14:AQ17 BH14:BH17">
    <cfRule type="cellIs" dxfId="1219" priority="109" operator="greaterThan">
      <formula>0</formula>
    </cfRule>
  </conditionalFormatting>
  <conditionalFormatting sqref="AS22:AW23">
    <cfRule type="cellIs" dxfId="1218" priority="108" operator="equal">
      <formula>1</formula>
    </cfRule>
  </conditionalFormatting>
  <conditionalFormatting sqref="X10:Z11">
    <cfRule type="cellIs" dxfId="1217" priority="107" operator="equal">
      <formula>1</formula>
    </cfRule>
  </conditionalFormatting>
  <conditionalFormatting sqref="AR9:AT10">
    <cfRule type="cellIs" dxfId="1216" priority="106" operator="equal">
      <formula>1</formula>
    </cfRule>
  </conditionalFormatting>
  <conditionalFormatting sqref="BE9:BG10">
    <cfRule type="cellIs" dxfId="1215" priority="105" operator="equal">
      <formula>1</formula>
    </cfRule>
  </conditionalFormatting>
  <conditionalFormatting sqref="AS24:AU25">
    <cfRule type="cellIs" dxfId="1214" priority="104" operator="equal">
      <formula>1</formula>
    </cfRule>
  </conditionalFormatting>
  <conditionalFormatting sqref="AR37:AT38">
    <cfRule type="cellIs" dxfId="1213" priority="103" operator="equal">
      <formula>1</formula>
    </cfRule>
  </conditionalFormatting>
  <conditionalFormatting sqref="C36:H36">
    <cfRule type="cellIs" dxfId="1212" priority="102" operator="equal">
      <formula>1</formula>
    </cfRule>
  </conditionalFormatting>
  <conditionalFormatting sqref="C21:H21">
    <cfRule type="cellIs" dxfId="1211" priority="101" operator="equal">
      <formula>1</formula>
    </cfRule>
  </conditionalFormatting>
  <conditionalFormatting sqref="T21:Y21">
    <cfRule type="cellIs" dxfId="1210" priority="100" operator="equal">
      <formula>1</formula>
    </cfRule>
  </conditionalFormatting>
  <conditionalFormatting sqref="AK21:AP21">
    <cfRule type="cellIs" dxfId="1209" priority="99" operator="equal">
      <formula>1</formula>
    </cfRule>
  </conditionalFormatting>
  <conditionalFormatting sqref="BB21:BG21">
    <cfRule type="cellIs" dxfId="1208" priority="98" operator="equal">
      <formula>1</formula>
    </cfRule>
  </conditionalFormatting>
  <conditionalFormatting sqref="BB7:BG7">
    <cfRule type="cellIs" dxfId="1207" priority="97" operator="equal">
      <formula>1</formula>
    </cfRule>
  </conditionalFormatting>
  <conditionalFormatting sqref="AK7:AP7">
    <cfRule type="cellIs" dxfId="1206" priority="96" operator="equal">
      <formula>1</formula>
    </cfRule>
  </conditionalFormatting>
  <conditionalFormatting sqref="T7:Y7">
    <cfRule type="cellIs" dxfId="1205" priority="95" operator="equal">
      <formula>1</formula>
    </cfRule>
  </conditionalFormatting>
  <conditionalFormatting sqref="Q15:Q16">
    <cfRule type="cellIs" dxfId="1204" priority="94" operator="greaterThan">
      <formula>0</formula>
    </cfRule>
  </conditionalFormatting>
  <conditionalFormatting sqref="AH15:AH16">
    <cfRule type="cellIs" dxfId="1203" priority="84" operator="greaterThan">
      <formula>0</formula>
    </cfRule>
  </conditionalFormatting>
  <conditionalFormatting sqref="AY15:AY16">
    <cfRule type="cellIs" dxfId="1202" priority="83" operator="greaterThan">
      <formula>0</formula>
    </cfRule>
  </conditionalFormatting>
  <conditionalFormatting sqref="BP15:BP16">
    <cfRule type="cellIs" dxfId="1201" priority="82" operator="greaterThan">
      <formula>0</formula>
    </cfRule>
  </conditionalFormatting>
  <conditionalFormatting sqref="Q29:Q30">
    <cfRule type="cellIs" dxfId="1200" priority="81" operator="greaterThan">
      <formula>0</formula>
    </cfRule>
  </conditionalFormatting>
  <conditionalFormatting sqref="AH29:AH30">
    <cfRule type="cellIs" dxfId="1199" priority="80" operator="greaterThan">
      <formula>0</formula>
    </cfRule>
  </conditionalFormatting>
  <conditionalFormatting sqref="AY29:AY30">
    <cfRule type="cellIs" dxfId="1198" priority="79" operator="greaterThan">
      <formula>0</formula>
    </cfRule>
  </conditionalFormatting>
  <conditionalFormatting sqref="BP29:BP30">
    <cfRule type="cellIs" dxfId="1197" priority="78" operator="greaterThan">
      <formula>0</formula>
    </cfRule>
  </conditionalFormatting>
  <conditionalFormatting sqref="Q59:Q60">
    <cfRule type="cellIs" dxfId="1196" priority="77" operator="greaterThan">
      <formula>0</formula>
    </cfRule>
  </conditionalFormatting>
  <conditionalFormatting sqref="W8:Y9">
    <cfRule type="cellIs" dxfId="1195" priority="76" operator="equal">
      <formula>1</formula>
    </cfRule>
  </conditionalFormatting>
  <conditionalFormatting sqref="AO10:AQ11">
    <cfRule type="cellIs" dxfId="1194" priority="75" operator="equal">
      <formula>1</formula>
    </cfRule>
  </conditionalFormatting>
  <conditionalFormatting sqref="BI9:BK10">
    <cfRule type="cellIs" dxfId="1193" priority="74" operator="equal">
      <formula>1</formula>
    </cfRule>
  </conditionalFormatting>
  <conditionalFormatting sqref="BH24:BJ25">
    <cfRule type="cellIs" dxfId="1192" priority="73" operator="equal">
      <formula>1</formula>
    </cfRule>
  </conditionalFormatting>
  <conditionalFormatting sqref="AQ22:AS23">
    <cfRule type="cellIs" dxfId="1191" priority="72" operator="equal">
      <formula>1</formula>
    </cfRule>
  </conditionalFormatting>
  <conditionalFormatting sqref="V22:X23">
    <cfRule type="cellIs" dxfId="1190" priority="71" operator="equal">
      <formula>1</formula>
    </cfRule>
  </conditionalFormatting>
  <conditionalFormatting sqref="L21:N22">
    <cfRule type="cellIs" dxfId="1189" priority="70" operator="equal">
      <formula>1</formula>
    </cfRule>
  </conditionalFormatting>
  <conditionalFormatting sqref="Q42:S43">
    <cfRule type="cellIs" dxfId="1188" priority="69" operator="equal">
      <formula>1</formula>
    </cfRule>
  </conditionalFormatting>
  <conditionalFormatting sqref="Y8:AC10">
    <cfRule type="cellIs" dxfId="1187" priority="68" operator="equal">
      <formula>1</formula>
    </cfRule>
  </conditionalFormatting>
  <conditionalFormatting sqref="AO8:AP9">
    <cfRule type="cellIs" dxfId="1186" priority="67" operator="equal">
      <formula>1</formula>
    </cfRule>
  </conditionalFormatting>
  <conditionalFormatting sqref="BE9:BF10">
    <cfRule type="cellIs" dxfId="1185" priority="66" operator="equal">
      <formula>1</formula>
    </cfRule>
  </conditionalFormatting>
  <conditionalFormatting sqref="E23:N25">
    <cfRule type="cellIs" dxfId="1184" priority="65" operator="equal">
      <formula>1</formula>
    </cfRule>
  </conditionalFormatting>
  <conditionalFormatting sqref="G24:I25">
    <cfRule type="cellIs" dxfId="1183" priority="64" operator="equal">
      <formula>1</formula>
    </cfRule>
  </conditionalFormatting>
  <conditionalFormatting sqref="K24:M25">
    <cfRule type="cellIs" dxfId="1182" priority="63" operator="equal">
      <formula>1</formula>
    </cfRule>
  </conditionalFormatting>
  <conditionalFormatting sqref="G24:H25">
    <cfRule type="cellIs" dxfId="1181" priority="62" operator="equal">
      <formula>1</formula>
    </cfRule>
  </conditionalFormatting>
  <conditionalFormatting sqref="X23:AG25">
    <cfRule type="cellIs" dxfId="1180" priority="61" operator="equal">
      <formula>1</formula>
    </cfRule>
  </conditionalFormatting>
  <conditionalFormatting sqref="Z24:AB25">
    <cfRule type="cellIs" dxfId="1179" priority="60" operator="equal">
      <formula>1</formula>
    </cfRule>
  </conditionalFormatting>
  <conditionalFormatting sqref="AD24:AF25">
    <cfRule type="cellIs" dxfId="1178" priority="59" operator="equal">
      <formula>1</formula>
    </cfRule>
  </conditionalFormatting>
  <conditionalFormatting sqref="Z24:AA25">
    <cfRule type="cellIs" dxfId="1177" priority="58" operator="equal">
      <formula>1</formula>
    </cfRule>
  </conditionalFormatting>
  <conditionalFormatting sqref="AN22:AW24">
    <cfRule type="cellIs" dxfId="1176" priority="57" operator="equal">
      <formula>1</formula>
    </cfRule>
  </conditionalFormatting>
  <conditionalFormatting sqref="AP23:AR24">
    <cfRule type="cellIs" dxfId="1175" priority="56" operator="equal">
      <formula>1</formula>
    </cfRule>
  </conditionalFormatting>
  <conditionalFormatting sqref="AT23:AV24">
    <cfRule type="cellIs" dxfId="1174" priority="55" operator="equal">
      <formula>1</formula>
    </cfRule>
  </conditionalFormatting>
  <conditionalFormatting sqref="AP23:AQ24">
    <cfRule type="cellIs" dxfId="1173" priority="54" operator="equal">
      <formula>1</formula>
    </cfRule>
  </conditionalFormatting>
  <conditionalFormatting sqref="BD23:BM25">
    <cfRule type="cellIs" dxfId="1172" priority="53" operator="equal">
      <formula>1</formula>
    </cfRule>
  </conditionalFormatting>
  <conditionalFormatting sqref="BF24:BH25">
    <cfRule type="cellIs" dxfId="1171" priority="52" operator="equal">
      <formula>1</formula>
    </cfRule>
  </conditionalFormatting>
  <conditionalFormatting sqref="BJ24:BL25">
    <cfRule type="cellIs" dxfId="1170" priority="51" operator="equal">
      <formula>1</formula>
    </cfRule>
  </conditionalFormatting>
  <conditionalFormatting sqref="BF24:BG25">
    <cfRule type="cellIs" dxfId="1169" priority="50" operator="equal">
      <formula>1</formula>
    </cfRule>
  </conditionalFormatting>
  <conditionalFormatting sqref="AJ40:AS42">
    <cfRule type="cellIs" dxfId="1168" priority="49" operator="equal">
      <formula>1</formula>
    </cfRule>
  </conditionalFormatting>
  <conditionalFormatting sqref="AL41:AN42">
    <cfRule type="cellIs" dxfId="1167" priority="48" operator="equal">
      <formula>1</formula>
    </cfRule>
  </conditionalFormatting>
  <conditionalFormatting sqref="AP41:AR42">
    <cfRule type="cellIs" dxfId="1166" priority="47" operator="equal">
      <formula>1</formula>
    </cfRule>
  </conditionalFormatting>
  <conditionalFormatting sqref="AL41:AM42">
    <cfRule type="cellIs" dxfId="1165" priority="46" operator="equal">
      <formula>1</formula>
    </cfRule>
  </conditionalFormatting>
  <conditionalFormatting sqref="X9:AA10">
    <cfRule type="cellIs" dxfId="1164" priority="45" operator="equal">
      <formula>1</formula>
    </cfRule>
  </conditionalFormatting>
  <conditionalFormatting sqref="AP8:AS9">
    <cfRule type="cellIs" dxfId="1163" priority="44" operator="equal">
      <formula>1</formula>
    </cfRule>
  </conditionalFormatting>
  <conditionalFormatting sqref="BG9:BJ10">
    <cfRule type="cellIs" dxfId="1162" priority="43" operator="equal">
      <formula>1</formula>
    </cfRule>
  </conditionalFormatting>
  <conditionalFormatting sqref="BE23:BH24">
    <cfRule type="cellIs" dxfId="1161" priority="42" operator="equal">
      <formula>1</formula>
    </cfRule>
  </conditionalFormatting>
  <conditionalFormatting sqref="AP23:AS24">
    <cfRule type="cellIs" dxfId="1160" priority="41" operator="equal">
      <formula>1</formula>
    </cfRule>
  </conditionalFormatting>
  <conditionalFormatting sqref="Z22:AC23">
    <cfRule type="cellIs" dxfId="1159" priority="40" operator="equal">
      <formula>1</formula>
    </cfRule>
  </conditionalFormatting>
  <conditionalFormatting sqref="I23:L24">
    <cfRule type="cellIs" dxfId="1158" priority="39" operator="equal">
      <formula>1</formula>
    </cfRule>
  </conditionalFormatting>
  <conditionalFormatting sqref="N39:Q40">
    <cfRule type="cellIs" dxfId="1157" priority="38" operator="equal">
      <formula>1</formula>
    </cfRule>
  </conditionalFormatting>
  <conditionalFormatting sqref="W8:Z9">
    <cfRule type="cellIs" dxfId="1156" priority="37" operator="equal">
      <formula>1</formula>
    </cfRule>
  </conditionalFormatting>
  <conditionalFormatting sqref="AP8:AS9">
    <cfRule type="cellIs" dxfId="1155" priority="36" operator="equal">
      <formula>1</formula>
    </cfRule>
  </conditionalFormatting>
  <conditionalFormatting sqref="BH9:BK10">
    <cfRule type="cellIs" dxfId="1154" priority="35" operator="equal">
      <formula>1</formula>
    </cfRule>
  </conditionalFormatting>
  <conditionalFormatting sqref="BH22:BK23">
    <cfRule type="cellIs" dxfId="1153" priority="34" operator="equal">
      <formula>1</formula>
    </cfRule>
  </conditionalFormatting>
  <conditionalFormatting sqref="AO23:AR24">
    <cfRule type="cellIs" dxfId="1152" priority="33" operator="equal">
      <formula>1</formula>
    </cfRule>
  </conditionalFormatting>
  <conditionalFormatting sqref="Y23:AB24">
    <cfRule type="cellIs" dxfId="1151" priority="32" operator="equal">
      <formula>1</formula>
    </cfRule>
  </conditionalFormatting>
  <conditionalFormatting sqref="J22:M23">
    <cfRule type="cellIs" dxfId="1150" priority="31" operator="equal">
      <formula>1</formula>
    </cfRule>
  </conditionalFormatting>
  <conditionalFormatting sqref="R39:U40">
    <cfRule type="cellIs" dxfId="1149" priority="30" operator="equal">
      <formula>1</formula>
    </cfRule>
  </conditionalFormatting>
  <conditionalFormatting sqref="I59:I60">
    <cfRule type="cellIs" dxfId="1148" priority="22" operator="greaterThan">
      <formula>0</formula>
    </cfRule>
  </conditionalFormatting>
  <conditionalFormatting sqref="AO9:AQ9">
    <cfRule type="cellIs" dxfId="1147" priority="20" operator="equal">
      <formula>1</formula>
    </cfRule>
  </conditionalFormatting>
  <conditionalFormatting sqref="BG8:BI8">
    <cfRule type="cellIs" dxfId="1146" priority="19" operator="equal">
      <formula>1</formula>
    </cfRule>
  </conditionalFormatting>
  <conditionalFormatting sqref="BG24:BI24">
    <cfRule type="cellIs" dxfId="1145" priority="18" operator="equal">
      <formula>1</formula>
    </cfRule>
  </conditionalFormatting>
  <conditionalFormatting sqref="AT24:AV24">
    <cfRule type="cellIs" dxfId="1144" priority="17" operator="equal">
      <formula>1</formula>
    </cfRule>
  </conditionalFormatting>
  <conditionalFormatting sqref="Z23:AB23">
    <cfRule type="cellIs" dxfId="1143" priority="16" operator="equal">
      <formula>1</formula>
    </cfRule>
  </conditionalFormatting>
  <conditionalFormatting sqref="J23:L23">
    <cfRule type="cellIs" dxfId="1142" priority="15" operator="equal">
      <formula>1</formula>
    </cfRule>
  </conditionalFormatting>
  <conditionalFormatting sqref="M42:O42">
    <cfRule type="cellIs" dxfId="1141" priority="14" operator="equal">
      <formula>1</formula>
    </cfRule>
  </conditionalFormatting>
  <conditionalFormatting sqref="W9:X10">
    <cfRule type="cellIs" dxfId="1140" priority="13" operator="equal">
      <formula>1</formula>
    </cfRule>
  </conditionalFormatting>
  <conditionalFormatting sqref="AO9:AP10">
    <cfRule type="cellIs" dxfId="1139" priority="12" operator="equal">
      <formula>1</formula>
    </cfRule>
  </conditionalFormatting>
  <conditionalFormatting sqref="Y9:AA10">
    <cfRule type="cellIs" dxfId="1138" priority="11" operator="equal">
      <formula>1</formula>
    </cfRule>
  </conditionalFormatting>
  <conditionalFormatting sqref="AQ9:AS10">
    <cfRule type="cellIs" dxfId="1137" priority="10" operator="equal">
      <formula>1</formula>
    </cfRule>
  </conditionalFormatting>
  <conditionalFormatting sqref="BK9:BM10">
    <cfRule type="cellIs" dxfId="1136" priority="9" operator="equal">
      <formula>1</formula>
    </cfRule>
  </conditionalFormatting>
  <conditionalFormatting sqref="BE24:BG25">
    <cfRule type="cellIs" dxfId="1135" priority="8" operator="equal">
      <formula>1</formula>
    </cfRule>
  </conditionalFormatting>
  <conditionalFormatting sqref="AT22:AV23">
    <cfRule type="cellIs" dxfId="1134" priority="7" operator="equal">
      <formula>1</formula>
    </cfRule>
  </conditionalFormatting>
  <conditionalFormatting sqref="Z22:AB23">
    <cfRule type="cellIs" dxfId="1133" priority="6" operator="equal">
      <formula>1</formula>
    </cfRule>
  </conditionalFormatting>
  <conditionalFormatting sqref="F21:H22">
    <cfRule type="cellIs" dxfId="1132" priority="5" operator="equal">
      <formula>1</formula>
    </cfRule>
  </conditionalFormatting>
  <conditionalFormatting sqref="P39:R40">
    <cfRule type="cellIs" dxfId="1131" priority="4" operator="equal">
      <formula>1</formula>
    </cfRule>
  </conditionalFormatting>
  <conditionalFormatting sqref="X9:Y10">
    <cfRule type="cellIs" dxfId="1130" priority="3" operator="equal">
      <formula>1</formula>
    </cfRule>
  </conditionalFormatting>
  <conditionalFormatting sqref="AP9:AQ10">
    <cfRule type="cellIs" dxfId="1129" priority="2" operator="equal">
      <formula>1</formula>
    </cfRule>
  </conditionalFormatting>
  <conditionalFormatting sqref="BF10:BG11">
    <cfRule type="cellIs" dxfId="1128" priority="1" operator="equal">
      <formula>1</formula>
    </cfRule>
  </conditionalFormatting>
  <dataValidations count="1">
    <dataValidation type="list" allowBlank="1" showInputMessage="1" showErrorMessage="1" sqref="Q60 AY30 Q30 AH30 BP30 AY16 BP16 AH16 Q16" xr:uid="{00000000-0002-0000-0100-000000000000}">
      <formula1>$DG$3:$DG$5</formula1>
    </dataValidation>
  </dataValidations>
  <hyperlinks>
    <hyperlink ref="AG1:AP1" r:id="rId2" display="EASY GROUNDING Datasheet" xr:uid="{00000000-0004-0000-0100-000001000000}"/>
  </hyperlinks>
  <pageMargins left="0.7" right="0.7" top="0.75" bottom="0.75" header="0.3" footer="0.3"/>
  <pageSetup paperSize="9" scale="39"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Liste!$B$1:$B$3</xm:f>
          </x14:formula1>
          <xm:sqref>H5 Y5 AP5 AP19 Y19 H19 BG5 BG19 H33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57"/>
  <sheetViews>
    <sheetView showZeros="0" zoomScale="80" zoomScaleNormal="80" workbookViewId="0">
      <selection activeCell="O11" sqref="O11"/>
    </sheetView>
  </sheetViews>
  <sheetFormatPr baseColWidth="10" defaultColWidth="9.1796875" defaultRowHeight="15" customHeight="1" x14ac:dyDescent="0.35"/>
  <cols>
    <col min="1" max="109" width="3.1796875" customWidth="1"/>
  </cols>
  <sheetData>
    <row r="1" spans="1:138" ht="21" customHeight="1" x14ac:dyDescent="0.35">
      <c r="B1" t="s">
        <v>47</v>
      </c>
    </row>
    <row r="2" spans="1:138"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Q2" s="61"/>
      <c r="BR2" s="61"/>
      <c r="BS2" s="61"/>
    </row>
    <row r="3" spans="1:138"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138"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row>
    <row r="5" spans="1:138" ht="21" customHeight="1" x14ac:dyDescent="0.35">
      <c r="A5" s="11"/>
      <c r="B5" s="4"/>
      <c r="C5" s="51">
        <f>IF('Création champs PV'!C7=1,IF('Création champs PV'!B7=1,1,IF('Création champs PV'!D7=1,2,2)),0)</f>
        <v>0</v>
      </c>
      <c r="D5" s="51">
        <f>IF('Création champs PV'!D7=1,IF('Création champs PV'!C7=1,1,IF('Création champs PV'!E7=1,2,2)),0)</f>
        <v>0</v>
      </c>
      <c r="E5" s="51">
        <f>IF('Création champs PV'!E7=1,IF('Création champs PV'!D7=1,1,IF('Création champs PV'!F7=1,2,2)),0)</f>
        <v>0</v>
      </c>
      <c r="F5" s="51">
        <f>IF('Création champs PV'!F7=1,IF('Création champs PV'!E7=1,1,IF('Création champs PV'!G7=1,2,2)),0)</f>
        <v>0</v>
      </c>
      <c r="G5" s="51">
        <f>IF('Création champs PV'!G7=1,IF('Création champs PV'!F7=1,1,IF('Création champs PV'!H7=1,2,2)),0)</f>
        <v>0</v>
      </c>
      <c r="H5" s="51">
        <f>IF('Création champs PV'!H7=1,IF('Création champs PV'!G7=1,1,IF('Création champs PV'!I7=1,2,2)),0)</f>
        <v>0</v>
      </c>
      <c r="I5" s="51">
        <f>IF('Création champs PV'!I7=1,IF('Création champs PV'!H7=1,1,IF('Création champs PV'!J7=1,2,2)),0)</f>
        <v>0</v>
      </c>
      <c r="J5" s="51">
        <f>IF('Création champs PV'!J7=1,IF('Création champs PV'!I7=1,1,IF('Création champs PV'!K7=1,2,2)),0)</f>
        <v>0</v>
      </c>
      <c r="K5" s="51">
        <f>IF('Création champs PV'!K7=1,IF('Création champs PV'!J7=1,1,IF('Création champs PV'!L7=1,2,2)),0)</f>
        <v>0</v>
      </c>
      <c r="L5" s="51">
        <f>IF('Création champs PV'!L7=1,IF('Création champs PV'!K7=1,1,IF('Création champs PV'!M7=1,2,2)),0)</f>
        <v>0</v>
      </c>
      <c r="M5" s="51">
        <f>IF('Création champs PV'!M7=1,IF('Création champs PV'!L7=1,1,IF('Création champs PV'!N7=1,2,2)),0)</f>
        <v>0</v>
      </c>
      <c r="N5" s="51">
        <f>IF('Création champs PV'!N7=1,IF('Création champs PV'!M7=1,1,IF('Création champs PV'!O7=1,2,2)),0)</f>
        <v>0</v>
      </c>
      <c r="O5" s="51">
        <f>IF('Création champs PV'!O7=1,IF('Création champs PV'!N7=1,1,IF('Création champs PV'!P7=1,2,2)),0)</f>
        <v>0</v>
      </c>
      <c r="P5" s="51">
        <f>IF('Création champs PV'!P7=1,IF('Création champs PV'!O7=1,1,IF('Création champs PV'!Q7=1,2,2)),0)</f>
        <v>0</v>
      </c>
      <c r="Q5" s="5">
        <f t="shared" ref="Q5:Q9" si="0">SUM(C5:P5)</f>
        <v>0</v>
      </c>
      <c r="R5" s="9"/>
      <c r="S5" s="4"/>
      <c r="T5" s="51">
        <f>IF('Création champs PV'!T7=1,IF('Création champs PV'!S7=1,1,IF('Création champs PV'!U7=1,2,2)),0)</f>
        <v>0</v>
      </c>
      <c r="U5" s="51">
        <f>IF('Création champs PV'!U7=1,IF('Création champs PV'!T7=1,1,IF('Création champs PV'!V7=1,2,2)),0)</f>
        <v>0</v>
      </c>
      <c r="V5" s="51">
        <f>IF('Création champs PV'!V7=1,IF('Création champs PV'!U7=1,1,IF('Création champs PV'!W7=1,2,2)),0)</f>
        <v>0</v>
      </c>
      <c r="W5" s="51">
        <f>IF('Création champs PV'!W7=1,IF('Création champs PV'!V7=1,1,IF('Création champs PV'!X7=1,2,2)),0)</f>
        <v>0</v>
      </c>
      <c r="X5" s="51">
        <f>IF('Création champs PV'!X7=1,IF('Création champs PV'!W7=1,1,IF('Création champs PV'!Y7=1,2,2)),0)</f>
        <v>0</v>
      </c>
      <c r="Y5" s="51">
        <f>IF('Création champs PV'!Y7=1,IF('Création champs PV'!X7=1,1,IF('Création champs PV'!Z7=1,2,2)),0)</f>
        <v>0</v>
      </c>
      <c r="Z5" s="51">
        <f>IF('Création champs PV'!Z7=1,IF('Création champs PV'!Y7=1,1,IF('Création champs PV'!AA7=1,2,2)),0)</f>
        <v>0</v>
      </c>
      <c r="AA5" s="51">
        <f>IF('Création champs PV'!AA7=1,IF('Création champs PV'!Z7=1,1,IF('Création champs PV'!AB7=1,2,2)),0)</f>
        <v>0</v>
      </c>
      <c r="AB5" s="51">
        <f>IF('Création champs PV'!AB7=1,IF('Création champs PV'!AA7=1,1,IF('Création champs PV'!AC7=1,2,2)),0)</f>
        <v>0</v>
      </c>
      <c r="AC5" s="51">
        <f>IF('Création champs PV'!AC7=1,IF('Création champs PV'!AB7=1,1,IF('Création champs PV'!AD7=1,2,2)),0)</f>
        <v>0</v>
      </c>
      <c r="AD5" s="51">
        <f>IF('Création champs PV'!AD7=1,IF('Création champs PV'!AC7=1,1,IF('Création champs PV'!AE7=1,2,2)),0)</f>
        <v>0</v>
      </c>
      <c r="AE5" s="51">
        <f>IF('Création champs PV'!AE7=1,IF('Création champs PV'!AD7=1,1,IF('Création champs PV'!AF7=1,2,2)),0)</f>
        <v>0</v>
      </c>
      <c r="AF5" s="51">
        <f>IF('Création champs PV'!AF7=1,IF('Création champs PV'!AE7=1,1,IF('Création champs PV'!AG7=1,2,2)),0)</f>
        <v>0</v>
      </c>
      <c r="AG5" s="51">
        <f>IF('Création champs PV'!AG7=1,IF('Création champs PV'!AF7=1,1,IF('Création champs PV'!AH7=1,2,2)),0)</f>
        <v>0</v>
      </c>
      <c r="AH5" s="5">
        <f t="shared" ref="AH5:AH9" si="1">SUM(T5:AG5)</f>
        <v>0</v>
      </c>
      <c r="AI5" s="9"/>
      <c r="AJ5" s="4"/>
      <c r="AK5" s="51">
        <f>IF('Création champs PV'!AK7=1,IF('Création champs PV'!AJ7=1,1,IF('Création champs PV'!AL7=1,2,2)),0)</f>
        <v>0</v>
      </c>
      <c r="AL5" s="51">
        <f>IF('Création champs PV'!AL7=1,IF('Création champs PV'!AK7=1,1,IF('Création champs PV'!AM7=1,2,2)),0)</f>
        <v>0</v>
      </c>
      <c r="AM5" s="51">
        <f>IF('Création champs PV'!AM7=1,IF('Création champs PV'!AL7=1,1,IF('Création champs PV'!AN7=1,2,2)),0)</f>
        <v>0</v>
      </c>
      <c r="AN5" s="51">
        <f>IF('Création champs PV'!AN7=1,IF('Création champs PV'!AM7=1,1,IF('Création champs PV'!AO7=1,2,2)),0)</f>
        <v>0</v>
      </c>
      <c r="AO5" s="51">
        <f>IF('Création champs PV'!AO7=1,IF('Création champs PV'!AN7=1,1,IF('Création champs PV'!AP7=1,2,2)),0)</f>
        <v>0</v>
      </c>
      <c r="AP5" s="51">
        <f>IF('Création champs PV'!AP7=1,IF('Création champs PV'!AO7=1,1,IF('Création champs PV'!AQ7=1,2,2)),0)</f>
        <v>0</v>
      </c>
      <c r="AQ5" s="51">
        <f>IF('Création champs PV'!AQ7=1,IF('Création champs PV'!AP7=1,1,IF('Création champs PV'!AR7=1,2,2)),0)</f>
        <v>0</v>
      </c>
      <c r="AR5" s="51">
        <f>IF('Création champs PV'!AR7=1,IF('Création champs PV'!AQ7=1,1,IF('Création champs PV'!AS7=1,2,2)),0)</f>
        <v>0</v>
      </c>
      <c r="AS5" s="51">
        <f>IF('Création champs PV'!AS7=1,IF('Création champs PV'!AR7=1,1,IF('Création champs PV'!AT7=1,2,2)),0)</f>
        <v>0</v>
      </c>
      <c r="AT5" s="51">
        <f>IF('Création champs PV'!AT7=1,IF('Création champs PV'!AS7=1,1,IF('Création champs PV'!AU7=1,2,2)),0)</f>
        <v>0</v>
      </c>
      <c r="AU5" s="51">
        <f>IF('Création champs PV'!AU7=1,IF('Création champs PV'!AT7=1,1,IF('Création champs PV'!AV7=1,2,2)),0)</f>
        <v>0</v>
      </c>
      <c r="AV5" s="51">
        <f>IF('Création champs PV'!AV7=1,IF('Création champs PV'!AU7=1,1,IF('Création champs PV'!AW7=1,2,2)),0)</f>
        <v>0</v>
      </c>
      <c r="AW5" s="51">
        <f>IF('Création champs PV'!AW7=1,IF('Création champs PV'!AV7=1,1,IF('Création champs PV'!AX7=1,2,2)),0)</f>
        <v>0</v>
      </c>
      <c r="AX5" s="51">
        <f>IF('Création champs PV'!AX7=1,IF('Création champs PV'!AW7=1,1,IF('Création champs PV'!AY7=1,2,2)),0)</f>
        <v>0</v>
      </c>
      <c r="AY5" s="5">
        <f t="shared" ref="AY5:AY9" si="2">SUM(AK5:AX5)</f>
        <v>0</v>
      </c>
      <c r="AZ5" s="9"/>
      <c r="BA5" s="4"/>
      <c r="BB5" s="51">
        <f>IF('Création champs PV'!BB7=1,IF('Création champs PV'!BA7=1,1,IF('Création champs PV'!BC7=1,2,2)),0)</f>
        <v>0</v>
      </c>
      <c r="BC5" s="51">
        <f>IF('Création champs PV'!BC7=1,IF('Création champs PV'!BB7=1,1,IF('Création champs PV'!BD7=1,2,2)),0)</f>
        <v>0</v>
      </c>
      <c r="BD5" s="51">
        <f>IF('Création champs PV'!BD7=1,IF('Création champs PV'!BC7=1,1,IF('Création champs PV'!BE7=1,2,2)),0)</f>
        <v>0</v>
      </c>
      <c r="BE5" s="51">
        <f>IF('Création champs PV'!BE7=1,IF('Création champs PV'!BD7=1,1,IF('Création champs PV'!BF7=1,2,2)),0)</f>
        <v>0</v>
      </c>
      <c r="BF5" s="51">
        <f>IF('Création champs PV'!BF7=1,IF('Création champs PV'!BE7=1,1,IF('Création champs PV'!BG7=1,2,2)),0)</f>
        <v>0</v>
      </c>
      <c r="BG5" s="51">
        <f>IF('Création champs PV'!BG7=1,IF('Création champs PV'!BF7=1,1,IF('Création champs PV'!BH7=1,2,2)),0)</f>
        <v>0</v>
      </c>
      <c r="BH5" s="51">
        <f>IF('Création champs PV'!BH7=1,IF('Création champs PV'!BG7=1,1,IF('Création champs PV'!BI7=1,2,2)),0)</f>
        <v>0</v>
      </c>
      <c r="BI5" s="51">
        <f>IF('Création champs PV'!BI7=1,IF('Création champs PV'!BH7=1,1,IF('Création champs PV'!BJ7=1,2,2)),0)</f>
        <v>0</v>
      </c>
      <c r="BJ5" s="51">
        <f>IF('Création champs PV'!BJ7=1,IF('Création champs PV'!BI7=1,1,IF('Création champs PV'!BK7=1,2,2)),0)</f>
        <v>0</v>
      </c>
      <c r="BK5" s="51">
        <f>IF('Création champs PV'!BK7=1,IF('Création champs PV'!BJ7=1,1,IF('Création champs PV'!BL7=1,2,2)),0)</f>
        <v>0</v>
      </c>
      <c r="BL5" s="51">
        <f>IF('Création champs PV'!BL7=1,IF('Création champs PV'!BK7=1,1,IF('Création champs PV'!BM7=1,2,2)),0)</f>
        <v>0</v>
      </c>
      <c r="BM5" s="51">
        <f>IF('Création champs PV'!BM7=1,IF('Création champs PV'!BL7=1,1,IF('Création champs PV'!BN7=1,2,2)),0)</f>
        <v>0</v>
      </c>
      <c r="BN5" s="51">
        <f>IF('Création champs PV'!BN7=1,IF('Création champs PV'!BM7=1,1,IF('Création champs PV'!BO7=1,2,2)),0)</f>
        <v>0</v>
      </c>
      <c r="BO5" s="51">
        <f>IF('Création champs PV'!BO7=1,IF('Création champs PV'!BN7=1,1,IF('Création champs PV'!BP7=1,2,2)),0)</f>
        <v>0</v>
      </c>
      <c r="BP5" s="5">
        <f t="shared" ref="BP5:BP9" si="3">SUM(BB5:BO5)</f>
        <v>0</v>
      </c>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row>
    <row r="6" spans="1:138" ht="21" customHeight="1" x14ac:dyDescent="0.35">
      <c r="A6" s="11"/>
      <c r="B6" s="4"/>
      <c r="C6" s="51">
        <f>IF('Création champs PV'!C8=1,IF('Création champs PV'!B8=1,1,IF('Création champs PV'!D8=1,2,2)),0)</f>
        <v>0</v>
      </c>
      <c r="D6" s="51">
        <f>IF('Création champs PV'!D8=1,IF('Création champs PV'!C8=1,1,IF('Création champs PV'!E8=1,2,2)),0)</f>
        <v>0</v>
      </c>
      <c r="E6" s="51">
        <f>IF('Création champs PV'!E8=1,IF('Création champs PV'!D8=1,1,IF('Création champs PV'!F8=1,2,2)),0)</f>
        <v>0</v>
      </c>
      <c r="F6" s="51">
        <f>IF('Création champs PV'!F8=1,IF('Création champs PV'!E8=1,1,IF('Création champs PV'!G8=1,2,2)),0)</f>
        <v>0</v>
      </c>
      <c r="G6" s="51">
        <f>IF('Création champs PV'!G8=1,IF('Création champs PV'!F8=1,1,IF('Création champs PV'!H8=1,2,2)),0)</f>
        <v>0</v>
      </c>
      <c r="H6" s="51">
        <f>IF('Création champs PV'!H8=1,IF('Création champs PV'!G8=1,1,IF('Création champs PV'!I8=1,2,2)),0)</f>
        <v>0</v>
      </c>
      <c r="I6" s="51">
        <f>IF('Création champs PV'!I8=1,IF('Création champs PV'!H8=1,1,IF('Création champs PV'!J8=1,2,2)),0)</f>
        <v>0</v>
      </c>
      <c r="J6" s="51">
        <f>IF('Création champs PV'!J8=1,IF('Création champs PV'!I8=1,1,IF('Création champs PV'!K8=1,2,2)),0)</f>
        <v>0</v>
      </c>
      <c r="K6" s="51">
        <f>IF('Création champs PV'!K8=1,IF('Création champs PV'!J8=1,1,IF('Création champs PV'!L8=1,2,2)),0)</f>
        <v>0</v>
      </c>
      <c r="L6" s="51">
        <f>IF('Création champs PV'!L8=1,IF('Création champs PV'!K8=1,1,IF('Création champs PV'!M8=1,2,2)),0)</f>
        <v>0</v>
      </c>
      <c r="M6" s="51">
        <f>IF('Création champs PV'!M8=1,IF('Création champs PV'!L8=1,1,IF('Création champs PV'!N8=1,2,2)),0)</f>
        <v>0</v>
      </c>
      <c r="N6" s="51">
        <f>IF('Création champs PV'!N8=1,IF('Création champs PV'!M8=1,1,IF('Création champs PV'!O8=1,2,2)),0)</f>
        <v>0</v>
      </c>
      <c r="O6" s="51">
        <f>IF('Création champs PV'!O8=1,IF('Création champs PV'!N8=1,1,IF('Création champs PV'!P8=1,2,2)),0)</f>
        <v>0</v>
      </c>
      <c r="P6" s="51">
        <f>IF('Création champs PV'!P8=1,IF('Création champs PV'!O8=1,1,IF('Création champs PV'!Q8=1,2,2)),0)</f>
        <v>0</v>
      </c>
      <c r="Q6" s="5">
        <f t="shared" si="0"/>
        <v>0</v>
      </c>
      <c r="R6" s="9"/>
      <c r="S6" s="4"/>
      <c r="T6" s="51">
        <f>IF('Création champs PV'!T8=1,IF('Création champs PV'!S8=1,1,IF('Création champs PV'!U8=1,2,2)),0)</f>
        <v>0</v>
      </c>
      <c r="U6" s="51">
        <f>IF('Création champs PV'!U8=1,IF('Création champs PV'!T8=1,1,IF('Création champs PV'!V8=1,2,2)),0)</f>
        <v>0</v>
      </c>
      <c r="V6" s="51">
        <f>IF('Création champs PV'!V8=1,IF('Création champs PV'!U8=1,1,IF('Création champs PV'!W8=1,2,2)),0)</f>
        <v>0</v>
      </c>
      <c r="W6" s="51">
        <f>IF('Création champs PV'!W8=1,IF('Création champs PV'!V8=1,1,IF('Création champs PV'!X8=1,2,2)),0)</f>
        <v>0</v>
      </c>
      <c r="X6" s="51">
        <f>IF('Création champs PV'!X8=1,IF('Création champs PV'!W8=1,1,IF('Création champs PV'!Y8=1,2,2)),0)</f>
        <v>0</v>
      </c>
      <c r="Y6" s="51">
        <f>IF('Création champs PV'!Y8=1,IF('Création champs PV'!X8=1,1,IF('Création champs PV'!Z8=1,2,2)),0)</f>
        <v>0</v>
      </c>
      <c r="Z6" s="51">
        <f>IF('Création champs PV'!Z8=1,IF('Création champs PV'!Y8=1,1,IF('Création champs PV'!AA8=1,2,2)),0)</f>
        <v>0</v>
      </c>
      <c r="AA6" s="51">
        <f>IF('Création champs PV'!AA8=1,IF('Création champs PV'!Z8=1,1,IF('Création champs PV'!AB8=1,2,2)),0)</f>
        <v>0</v>
      </c>
      <c r="AB6" s="51">
        <f>IF('Création champs PV'!AB8=1,IF('Création champs PV'!AA8=1,1,IF('Création champs PV'!AC8=1,2,2)),0)</f>
        <v>0</v>
      </c>
      <c r="AC6" s="51">
        <f>IF('Création champs PV'!AC8=1,IF('Création champs PV'!AB8=1,1,IF('Création champs PV'!AD8=1,2,2)),0)</f>
        <v>0</v>
      </c>
      <c r="AD6" s="51">
        <f>IF('Création champs PV'!AD8=1,IF('Création champs PV'!AC8=1,1,IF('Création champs PV'!AE8=1,2,2)),0)</f>
        <v>0</v>
      </c>
      <c r="AE6" s="51">
        <f>IF('Création champs PV'!AE8=1,IF('Création champs PV'!AD8=1,1,IF('Création champs PV'!AF8=1,2,2)),0)</f>
        <v>0</v>
      </c>
      <c r="AF6" s="51">
        <f>IF('Création champs PV'!AF8=1,IF('Création champs PV'!AE8=1,1,IF('Création champs PV'!AG8=1,2,2)),0)</f>
        <v>0</v>
      </c>
      <c r="AG6" s="51">
        <f>IF('Création champs PV'!AG8=1,IF('Création champs PV'!AF8=1,1,IF('Création champs PV'!AH8=1,2,2)),0)</f>
        <v>0</v>
      </c>
      <c r="AH6" s="5">
        <f t="shared" si="1"/>
        <v>0</v>
      </c>
      <c r="AI6" s="9"/>
      <c r="AJ6" s="4"/>
      <c r="AK6" s="51">
        <f>IF('Création champs PV'!AK8=1,IF('Création champs PV'!AJ8=1,1,IF('Création champs PV'!AL8=1,2,2)),0)</f>
        <v>0</v>
      </c>
      <c r="AL6" s="51">
        <f>IF('Création champs PV'!AL8=1,IF('Création champs PV'!AK8=1,1,IF('Création champs PV'!AM8=1,2,2)),0)</f>
        <v>0</v>
      </c>
      <c r="AM6" s="51">
        <f>IF('Création champs PV'!AM8=1,IF('Création champs PV'!AL8=1,1,IF('Création champs PV'!AN8=1,2,2)),0)</f>
        <v>0</v>
      </c>
      <c r="AN6" s="51">
        <f>IF('Création champs PV'!AN8=1,IF('Création champs PV'!AM8=1,1,IF('Création champs PV'!AO8=1,2,2)),0)</f>
        <v>0</v>
      </c>
      <c r="AO6" s="51">
        <f>IF('Création champs PV'!AO8=1,IF('Création champs PV'!AN8=1,1,IF('Création champs PV'!AP8=1,2,2)),0)</f>
        <v>0</v>
      </c>
      <c r="AP6" s="51">
        <f>IF('Création champs PV'!AP8=1,IF('Création champs PV'!AO8=1,1,IF('Création champs PV'!AQ8=1,2,2)),0)</f>
        <v>0</v>
      </c>
      <c r="AQ6" s="51">
        <f>IF('Création champs PV'!AQ8=1,IF('Création champs PV'!AP8=1,1,IF('Création champs PV'!AR8=1,2,2)),0)</f>
        <v>0</v>
      </c>
      <c r="AR6" s="51">
        <f>IF('Création champs PV'!AR8=1,IF('Création champs PV'!AQ8=1,1,IF('Création champs PV'!AS8=1,2,2)),0)</f>
        <v>0</v>
      </c>
      <c r="AS6" s="51">
        <f>IF('Création champs PV'!AS8=1,IF('Création champs PV'!AR8=1,1,IF('Création champs PV'!AT8=1,2,2)),0)</f>
        <v>0</v>
      </c>
      <c r="AT6" s="51">
        <f>IF('Création champs PV'!AT8=1,IF('Création champs PV'!AS8=1,1,IF('Création champs PV'!AU8=1,2,2)),0)</f>
        <v>0</v>
      </c>
      <c r="AU6" s="51">
        <f>IF('Création champs PV'!AU8=1,IF('Création champs PV'!AT8=1,1,IF('Création champs PV'!AV8=1,2,2)),0)</f>
        <v>0</v>
      </c>
      <c r="AV6" s="51">
        <f>IF('Création champs PV'!AV8=1,IF('Création champs PV'!AU8=1,1,IF('Création champs PV'!AW8=1,2,2)),0)</f>
        <v>0</v>
      </c>
      <c r="AW6" s="51">
        <f>IF('Création champs PV'!AW8=1,IF('Création champs PV'!AV8=1,1,IF('Création champs PV'!AX8=1,2,2)),0)</f>
        <v>0</v>
      </c>
      <c r="AX6" s="51">
        <f>IF('Création champs PV'!AX8=1,IF('Création champs PV'!AW8=1,1,IF('Création champs PV'!AY8=1,2,2)),0)</f>
        <v>0</v>
      </c>
      <c r="AY6" s="5">
        <f t="shared" si="2"/>
        <v>0</v>
      </c>
      <c r="AZ6" s="9"/>
      <c r="BA6" s="4"/>
      <c r="BB6" s="51">
        <f>IF('Création champs PV'!BB8=1,IF('Création champs PV'!BA8=1,1,IF('Création champs PV'!BC8=1,2,2)),0)</f>
        <v>0</v>
      </c>
      <c r="BC6" s="51">
        <f>IF('Création champs PV'!BC8=1,IF('Création champs PV'!BB8=1,1,IF('Création champs PV'!BD8=1,2,2)),0)</f>
        <v>0</v>
      </c>
      <c r="BD6" s="51">
        <f>IF('Création champs PV'!BD8=1,IF('Création champs PV'!BC8=1,1,IF('Création champs PV'!BE8=1,2,2)),0)</f>
        <v>0</v>
      </c>
      <c r="BE6" s="51">
        <f>IF('Création champs PV'!BE8=1,IF('Création champs PV'!BD8=1,1,IF('Création champs PV'!BF8=1,2,2)),0)</f>
        <v>0</v>
      </c>
      <c r="BF6" s="51">
        <f>IF('Création champs PV'!BF8=1,IF('Création champs PV'!BE8=1,1,IF('Création champs PV'!BG8=1,2,2)),0)</f>
        <v>0</v>
      </c>
      <c r="BG6" s="51">
        <f>IF('Création champs PV'!BG8=1,IF('Création champs PV'!BF8=1,1,IF('Création champs PV'!BH8=1,2,2)),0)</f>
        <v>0</v>
      </c>
      <c r="BH6" s="51">
        <f>IF('Création champs PV'!BH8=1,IF('Création champs PV'!BG8=1,1,IF('Création champs PV'!BI8=1,2,2)),0)</f>
        <v>0</v>
      </c>
      <c r="BI6" s="51">
        <f>IF('Création champs PV'!BI8=1,IF('Création champs PV'!BH8=1,1,IF('Création champs PV'!BJ8=1,2,2)),0)</f>
        <v>0</v>
      </c>
      <c r="BJ6" s="51">
        <f>IF('Création champs PV'!BJ8=1,IF('Création champs PV'!BI8=1,1,IF('Création champs PV'!BK8=1,2,2)),0)</f>
        <v>0</v>
      </c>
      <c r="BK6" s="51">
        <f>IF('Création champs PV'!BK8=1,IF('Création champs PV'!BJ8=1,1,IF('Création champs PV'!BL8=1,2,2)),0)</f>
        <v>0</v>
      </c>
      <c r="BL6" s="51">
        <f>IF('Création champs PV'!BL8=1,IF('Création champs PV'!BK8=1,1,IF('Création champs PV'!BM8=1,2,2)),0)</f>
        <v>0</v>
      </c>
      <c r="BM6" s="51">
        <f>IF('Création champs PV'!BM8=1,IF('Création champs PV'!BL8=1,1,IF('Création champs PV'!BN8=1,2,2)),0)</f>
        <v>0</v>
      </c>
      <c r="BN6" s="51">
        <f>IF('Création champs PV'!BN8=1,IF('Création champs PV'!BM8=1,1,IF('Création champs PV'!BO8=1,2,2)),0)</f>
        <v>0</v>
      </c>
      <c r="BO6" s="51">
        <f>IF('Création champs PV'!BO8=1,IF('Création champs PV'!BN8=1,1,IF('Création champs PV'!BP8=1,2,2)),0)</f>
        <v>0</v>
      </c>
      <c r="BP6" s="5">
        <f t="shared" si="3"/>
        <v>0</v>
      </c>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row>
    <row r="7" spans="1:138" ht="21" customHeight="1" x14ac:dyDescent="0.35">
      <c r="A7" s="11"/>
      <c r="B7" s="4"/>
      <c r="C7" s="51">
        <f>IF('Création champs PV'!C9=1,IF('Création champs PV'!B9=1,1,IF('Création champs PV'!D9=1,2,2)),0)</f>
        <v>0</v>
      </c>
      <c r="D7" s="51">
        <f>IF('Création champs PV'!D9=1,IF('Création champs PV'!C9=1,1,IF('Création champs PV'!E9=1,2,2)),0)</f>
        <v>0</v>
      </c>
      <c r="E7" s="51">
        <f>IF('Création champs PV'!E9=1,IF('Création champs PV'!D9=1,1,IF('Création champs PV'!F9=1,2,2)),0)</f>
        <v>0</v>
      </c>
      <c r="F7" s="51">
        <f>IF('Création champs PV'!F9=1,IF('Création champs PV'!E9=1,1,IF('Création champs PV'!G9=1,2,2)),0)</f>
        <v>0</v>
      </c>
      <c r="G7" s="51">
        <f>IF('Création champs PV'!G9=1,IF('Création champs PV'!F9=1,1,IF('Création champs PV'!H9=1,2,2)),0)</f>
        <v>0</v>
      </c>
      <c r="H7" s="51">
        <f>IF('Création champs PV'!H9=1,IF('Création champs PV'!G9=1,1,IF('Création champs PV'!I9=1,2,2)),0)</f>
        <v>0</v>
      </c>
      <c r="I7" s="51">
        <f>IF('Création champs PV'!I9=1,IF('Création champs PV'!H9=1,1,IF('Création champs PV'!J9=1,2,2)),0)</f>
        <v>0</v>
      </c>
      <c r="J7" s="51">
        <f>IF('Création champs PV'!J9=1,IF('Création champs PV'!I9=1,1,IF('Création champs PV'!K9=1,2,2)),0)</f>
        <v>0</v>
      </c>
      <c r="K7" s="51">
        <f>IF('Création champs PV'!K9=1,IF('Création champs PV'!J9=1,1,IF('Création champs PV'!L9=1,2,2)),0)</f>
        <v>0</v>
      </c>
      <c r="L7" s="51">
        <f>IF('Création champs PV'!L9=1,IF('Création champs PV'!K9=1,1,IF('Création champs PV'!M9=1,2,2)),0)</f>
        <v>0</v>
      </c>
      <c r="M7" s="51">
        <f>IF('Création champs PV'!M9=1,IF('Création champs PV'!L9=1,1,IF('Création champs PV'!N9=1,2,2)),0)</f>
        <v>0</v>
      </c>
      <c r="N7" s="51">
        <f>IF('Création champs PV'!N9=1,IF('Création champs PV'!M9=1,1,IF('Création champs PV'!O9=1,2,2)),0)</f>
        <v>0</v>
      </c>
      <c r="O7" s="51">
        <f>IF('Création champs PV'!O9=1,IF('Création champs PV'!N9=1,1,IF('Création champs PV'!P9=1,2,2)),0)</f>
        <v>0</v>
      </c>
      <c r="P7" s="51">
        <f>IF('Création champs PV'!P9=1,IF('Création champs PV'!O9=1,1,IF('Création champs PV'!Q9=1,2,2)),0)</f>
        <v>0</v>
      </c>
      <c r="Q7" s="5">
        <f t="shared" si="0"/>
        <v>0</v>
      </c>
      <c r="R7" s="9"/>
      <c r="S7" s="4"/>
      <c r="T7" s="51">
        <f>IF('Création champs PV'!T9=1,IF('Création champs PV'!S9=1,1,IF('Création champs PV'!U9=1,2,2)),0)</f>
        <v>0</v>
      </c>
      <c r="U7" s="51">
        <f>IF('Création champs PV'!U9=1,IF('Création champs PV'!T9=1,1,IF('Création champs PV'!V9=1,2,2)),0)</f>
        <v>0</v>
      </c>
      <c r="V7" s="51">
        <f>IF('Création champs PV'!V9=1,IF('Création champs PV'!U9=1,1,IF('Création champs PV'!W9=1,2,2)),0)</f>
        <v>0</v>
      </c>
      <c r="W7" s="51">
        <f>IF('Création champs PV'!W9=1,IF('Création champs PV'!V9=1,1,IF('Création champs PV'!X9=1,2,2)),0)</f>
        <v>0</v>
      </c>
      <c r="X7" s="51">
        <f>IF('Création champs PV'!X9=1,IF('Création champs PV'!W9=1,1,IF('Création champs PV'!Y9=1,2,2)),0)</f>
        <v>0</v>
      </c>
      <c r="Y7" s="51">
        <f>IF('Création champs PV'!Y9=1,IF('Création champs PV'!X9=1,1,IF('Création champs PV'!Z9=1,2,2)),0)</f>
        <v>0</v>
      </c>
      <c r="Z7" s="51">
        <f>IF('Création champs PV'!Z9=1,IF('Création champs PV'!Y9=1,1,IF('Création champs PV'!AA9=1,2,2)),0)</f>
        <v>0</v>
      </c>
      <c r="AA7" s="51">
        <f>IF('Création champs PV'!AA9=1,IF('Création champs PV'!Z9=1,1,IF('Création champs PV'!AB9=1,2,2)),0)</f>
        <v>0</v>
      </c>
      <c r="AB7" s="51">
        <f>IF('Création champs PV'!AB9=1,IF('Création champs PV'!AA9=1,1,IF('Création champs PV'!AC9=1,2,2)),0)</f>
        <v>0</v>
      </c>
      <c r="AC7" s="51">
        <f>IF('Création champs PV'!AC9=1,IF('Création champs PV'!AB9=1,1,IF('Création champs PV'!AD9=1,2,2)),0)</f>
        <v>0</v>
      </c>
      <c r="AD7" s="51">
        <f>IF('Création champs PV'!AD9=1,IF('Création champs PV'!AC9=1,1,IF('Création champs PV'!AE9=1,2,2)),0)</f>
        <v>0</v>
      </c>
      <c r="AE7" s="51">
        <f>IF('Création champs PV'!AE9=1,IF('Création champs PV'!AD9=1,1,IF('Création champs PV'!AF9=1,2,2)),0)</f>
        <v>0</v>
      </c>
      <c r="AF7" s="51">
        <f>IF('Création champs PV'!AF9=1,IF('Création champs PV'!AE9=1,1,IF('Création champs PV'!AG9=1,2,2)),0)</f>
        <v>0</v>
      </c>
      <c r="AG7" s="51">
        <f>IF('Création champs PV'!AG9=1,IF('Création champs PV'!AF9=1,1,IF('Création champs PV'!AH9=1,2,2)),0)</f>
        <v>0</v>
      </c>
      <c r="AH7" s="5">
        <f t="shared" si="1"/>
        <v>0</v>
      </c>
      <c r="AI7" s="9"/>
      <c r="AJ7" s="4"/>
      <c r="AK7" s="51">
        <f>IF('Création champs PV'!AK9=1,IF('Création champs PV'!AJ9=1,1,IF('Création champs PV'!AL9=1,2,2)),0)</f>
        <v>0</v>
      </c>
      <c r="AL7" s="51">
        <f>IF('Création champs PV'!AL9=1,IF('Création champs PV'!AK9=1,1,IF('Création champs PV'!AM9=1,2,2)),0)</f>
        <v>0</v>
      </c>
      <c r="AM7" s="51">
        <f>IF('Création champs PV'!AM9=1,IF('Création champs PV'!AL9=1,1,IF('Création champs PV'!AN9=1,2,2)),0)</f>
        <v>0</v>
      </c>
      <c r="AN7" s="51">
        <f>IF('Création champs PV'!AN9=1,IF('Création champs PV'!AM9=1,1,IF('Création champs PV'!AO9=1,2,2)),0)</f>
        <v>0</v>
      </c>
      <c r="AO7" s="51">
        <f>IF('Création champs PV'!AO9=1,IF('Création champs PV'!AN9=1,1,IF('Création champs PV'!AP9=1,2,2)),0)</f>
        <v>0</v>
      </c>
      <c r="AP7" s="51">
        <f>IF('Création champs PV'!AP9=1,IF('Création champs PV'!AO9=1,1,IF('Création champs PV'!AQ9=1,2,2)),0)</f>
        <v>0</v>
      </c>
      <c r="AQ7" s="51">
        <f>IF('Création champs PV'!AQ9=1,IF('Création champs PV'!AP9=1,1,IF('Création champs PV'!AR9=1,2,2)),0)</f>
        <v>0</v>
      </c>
      <c r="AR7" s="51">
        <f>IF('Création champs PV'!AR9=1,IF('Création champs PV'!AQ9=1,1,IF('Création champs PV'!AS9=1,2,2)),0)</f>
        <v>0</v>
      </c>
      <c r="AS7" s="51">
        <f>IF('Création champs PV'!AS9=1,IF('Création champs PV'!AR9=1,1,IF('Création champs PV'!AT9=1,2,2)),0)</f>
        <v>0</v>
      </c>
      <c r="AT7" s="51">
        <f>IF('Création champs PV'!AT9=1,IF('Création champs PV'!AS9=1,1,IF('Création champs PV'!AU9=1,2,2)),0)</f>
        <v>0</v>
      </c>
      <c r="AU7" s="51">
        <f>IF('Création champs PV'!AU9=1,IF('Création champs PV'!AT9=1,1,IF('Création champs PV'!AV9=1,2,2)),0)</f>
        <v>0</v>
      </c>
      <c r="AV7" s="51">
        <f>IF('Création champs PV'!AV9=1,IF('Création champs PV'!AU9=1,1,IF('Création champs PV'!AW9=1,2,2)),0)</f>
        <v>0</v>
      </c>
      <c r="AW7" s="51">
        <f>IF('Création champs PV'!AW9=1,IF('Création champs PV'!AV9=1,1,IF('Création champs PV'!AX9=1,2,2)),0)</f>
        <v>0</v>
      </c>
      <c r="AX7" s="51">
        <f>IF('Création champs PV'!AX9=1,IF('Création champs PV'!AW9=1,1,IF('Création champs PV'!AY9=1,2,2)),0)</f>
        <v>0</v>
      </c>
      <c r="AY7" s="5">
        <f t="shared" si="2"/>
        <v>0</v>
      </c>
      <c r="AZ7" s="9"/>
      <c r="BA7" s="4"/>
      <c r="BB7" s="51">
        <f>IF('Création champs PV'!BB9=1,IF('Création champs PV'!BA9=1,1,IF('Création champs PV'!BC9=1,2,2)),0)</f>
        <v>0</v>
      </c>
      <c r="BC7" s="51">
        <f>IF('Création champs PV'!BC9=1,IF('Création champs PV'!BB9=1,1,IF('Création champs PV'!BD9=1,2,2)),0)</f>
        <v>0</v>
      </c>
      <c r="BD7" s="51">
        <f>IF('Création champs PV'!BD9=1,IF('Création champs PV'!BC9=1,1,IF('Création champs PV'!BE9=1,2,2)),0)</f>
        <v>0</v>
      </c>
      <c r="BE7" s="51">
        <f>IF('Création champs PV'!BE9=1,IF('Création champs PV'!BD9=1,1,IF('Création champs PV'!BF9=1,2,2)),0)</f>
        <v>0</v>
      </c>
      <c r="BF7" s="51">
        <f>IF('Création champs PV'!BF9=1,IF('Création champs PV'!BE9=1,1,IF('Création champs PV'!BG9=1,2,2)),0)</f>
        <v>0</v>
      </c>
      <c r="BG7" s="51">
        <f>IF('Création champs PV'!BG9=1,IF('Création champs PV'!BF9=1,1,IF('Création champs PV'!BH9=1,2,2)),0)</f>
        <v>0</v>
      </c>
      <c r="BH7" s="51">
        <f>IF('Création champs PV'!BH9=1,IF('Création champs PV'!BG9=1,1,IF('Création champs PV'!BI9=1,2,2)),0)</f>
        <v>0</v>
      </c>
      <c r="BI7" s="51">
        <f>IF('Création champs PV'!BI9=1,IF('Création champs PV'!BH9=1,1,IF('Création champs PV'!BJ9=1,2,2)),0)</f>
        <v>0</v>
      </c>
      <c r="BJ7" s="51">
        <f>IF('Création champs PV'!BJ9=1,IF('Création champs PV'!BI9=1,1,IF('Création champs PV'!BK9=1,2,2)),0)</f>
        <v>0</v>
      </c>
      <c r="BK7" s="51">
        <f>IF('Création champs PV'!BK9=1,IF('Création champs PV'!BJ9=1,1,IF('Création champs PV'!BL9=1,2,2)),0)</f>
        <v>0</v>
      </c>
      <c r="BL7" s="51">
        <f>IF('Création champs PV'!BL9=1,IF('Création champs PV'!BK9=1,1,IF('Création champs PV'!BM9=1,2,2)),0)</f>
        <v>0</v>
      </c>
      <c r="BM7" s="51">
        <f>IF('Création champs PV'!BM9=1,IF('Création champs PV'!BL9=1,1,IF('Création champs PV'!BN9=1,2,2)),0)</f>
        <v>0</v>
      </c>
      <c r="BN7" s="51">
        <f>IF('Création champs PV'!BN9=1,IF('Création champs PV'!BM9=1,1,IF('Création champs PV'!BO9=1,2,2)),0)</f>
        <v>0</v>
      </c>
      <c r="BO7" s="51">
        <f>IF('Création champs PV'!BO9=1,IF('Création champs PV'!BN9=1,1,IF('Création champs PV'!BP9=1,2,2)),0)</f>
        <v>0</v>
      </c>
      <c r="BP7" s="5">
        <f t="shared" si="3"/>
        <v>0</v>
      </c>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row>
    <row r="8" spans="1:138" ht="21" customHeight="1" x14ac:dyDescent="0.35">
      <c r="A8" s="11"/>
      <c r="B8" s="4"/>
      <c r="C8" s="51">
        <f>IF('Création champs PV'!C10=1,IF('Création champs PV'!B10=1,1,IF('Création champs PV'!D10=1,2,2)),0)</f>
        <v>0</v>
      </c>
      <c r="D8" s="51">
        <f>IF('Création champs PV'!D10=1,IF('Création champs PV'!C10=1,1,IF('Création champs PV'!E10=1,2,2)),0)</f>
        <v>0</v>
      </c>
      <c r="E8" s="51">
        <f>IF('Création champs PV'!E10=1,IF('Création champs PV'!D10=1,1,IF('Création champs PV'!F10=1,2,2)),0)</f>
        <v>0</v>
      </c>
      <c r="F8" s="51">
        <f>IF('Création champs PV'!F10=1,IF('Création champs PV'!E10=1,1,IF('Création champs PV'!G10=1,2,2)),0)</f>
        <v>0</v>
      </c>
      <c r="G8" s="51">
        <f>IF('Création champs PV'!G10=1,IF('Création champs PV'!F10=1,1,IF('Création champs PV'!H10=1,2,2)),0)</f>
        <v>0</v>
      </c>
      <c r="H8" s="51">
        <f>IF('Création champs PV'!H10=1,IF('Création champs PV'!G10=1,1,IF('Création champs PV'!I10=1,2,2)),0)</f>
        <v>0</v>
      </c>
      <c r="I8" s="51">
        <f>IF('Création champs PV'!I10=1,IF('Création champs PV'!H10=1,1,IF('Création champs PV'!J10=1,2,2)),0)</f>
        <v>0</v>
      </c>
      <c r="J8" s="51">
        <f>IF('Création champs PV'!J10=1,IF('Création champs PV'!I10=1,1,IF('Création champs PV'!K10=1,2,2)),0)</f>
        <v>0</v>
      </c>
      <c r="K8" s="51">
        <f>IF('Création champs PV'!K10=1,IF('Création champs PV'!J10=1,1,IF('Création champs PV'!L10=1,2,2)),0)</f>
        <v>0</v>
      </c>
      <c r="L8" s="51">
        <f>IF('Création champs PV'!L10=1,IF('Création champs PV'!K10=1,1,IF('Création champs PV'!M10=1,2,2)),0)</f>
        <v>0</v>
      </c>
      <c r="M8" s="51">
        <f>IF('Création champs PV'!M10=1,IF('Création champs PV'!L10=1,1,IF('Création champs PV'!N10=1,2,2)),0)</f>
        <v>0</v>
      </c>
      <c r="N8" s="51">
        <f>IF('Création champs PV'!N10=1,IF('Création champs PV'!M10=1,1,IF('Création champs PV'!O10=1,2,2)),0)</f>
        <v>0</v>
      </c>
      <c r="O8" s="51">
        <f>IF('Création champs PV'!O10=1,IF('Création champs PV'!N10=1,1,IF('Création champs PV'!P10=1,2,2)),0)</f>
        <v>0</v>
      </c>
      <c r="P8" s="51">
        <f>IF('Création champs PV'!P10=1,IF('Création champs PV'!O10=1,1,IF('Création champs PV'!Q10=1,2,2)),0)</f>
        <v>0</v>
      </c>
      <c r="Q8" s="5">
        <f t="shared" si="0"/>
        <v>0</v>
      </c>
      <c r="R8" s="9"/>
      <c r="S8" s="4"/>
      <c r="T8" s="51">
        <f>IF('Création champs PV'!T10=1,IF('Création champs PV'!S10=1,1,IF('Création champs PV'!U10=1,2,2)),0)</f>
        <v>0</v>
      </c>
      <c r="U8" s="51">
        <f>IF('Création champs PV'!U10=1,IF('Création champs PV'!T10=1,1,IF('Création champs PV'!V10=1,2,2)),0)</f>
        <v>0</v>
      </c>
      <c r="V8" s="51">
        <f>IF('Création champs PV'!V10=1,IF('Création champs PV'!U10=1,1,IF('Création champs PV'!W10=1,2,2)),0)</f>
        <v>0</v>
      </c>
      <c r="W8" s="51">
        <f>IF('Création champs PV'!W10=1,IF('Création champs PV'!V10=1,1,IF('Création champs PV'!X10=1,2,2)),0)</f>
        <v>0</v>
      </c>
      <c r="X8" s="51">
        <f>IF('Création champs PV'!X10=1,IF('Création champs PV'!W10=1,1,IF('Création champs PV'!Y10=1,2,2)),0)</f>
        <v>0</v>
      </c>
      <c r="Y8" s="51">
        <f>IF('Création champs PV'!Y10=1,IF('Création champs PV'!X10=1,1,IF('Création champs PV'!Z10=1,2,2)),0)</f>
        <v>0</v>
      </c>
      <c r="Z8" s="51">
        <f>IF('Création champs PV'!Z10=1,IF('Création champs PV'!Y10=1,1,IF('Création champs PV'!AA10=1,2,2)),0)</f>
        <v>0</v>
      </c>
      <c r="AA8" s="51">
        <f>IF('Création champs PV'!AA10=1,IF('Création champs PV'!Z10=1,1,IF('Création champs PV'!AB10=1,2,2)),0)</f>
        <v>0</v>
      </c>
      <c r="AB8" s="51">
        <f>IF('Création champs PV'!AB10=1,IF('Création champs PV'!AA10=1,1,IF('Création champs PV'!AC10=1,2,2)),0)</f>
        <v>0</v>
      </c>
      <c r="AC8" s="51">
        <f>IF('Création champs PV'!AC10=1,IF('Création champs PV'!AB10=1,1,IF('Création champs PV'!AD10=1,2,2)),0)</f>
        <v>0</v>
      </c>
      <c r="AD8" s="51">
        <f>IF('Création champs PV'!AD10=1,IF('Création champs PV'!AC10=1,1,IF('Création champs PV'!AE10=1,2,2)),0)</f>
        <v>0</v>
      </c>
      <c r="AE8" s="51">
        <f>IF('Création champs PV'!AE10=1,IF('Création champs PV'!AD10=1,1,IF('Création champs PV'!AF10=1,2,2)),0)</f>
        <v>0</v>
      </c>
      <c r="AF8" s="51">
        <f>IF('Création champs PV'!AF10=1,IF('Création champs PV'!AE10=1,1,IF('Création champs PV'!AG10=1,2,2)),0)</f>
        <v>0</v>
      </c>
      <c r="AG8" s="51">
        <f>IF('Création champs PV'!AG10=1,IF('Création champs PV'!AF10=1,1,IF('Création champs PV'!AH10=1,2,2)),0)</f>
        <v>0</v>
      </c>
      <c r="AH8" s="5">
        <f t="shared" si="1"/>
        <v>0</v>
      </c>
      <c r="AI8" s="9"/>
      <c r="AJ8" s="4"/>
      <c r="AK8" s="51">
        <f>IF('Création champs PV'!AK10=1,IF('Création champs PV'!AJ10=1,1,IF('Création champs PV'!AL10=1,2,2)),0)</f>
        <v>0</v>
      </c>
      <c r="AL8" s="51">
        <f>IF('Création champs PV'!AL10=1,IF('Création champs PV'!AK10=1,1,IF('Création champs PV'!AM10=1,2,2)),0)</f>
        <v>0</v>
      </c>
      <c r="AM8" s="51">
        <f>IF('Création champs PV'!AM10=1,IF('Création champs PV'!AL10=1,1,IF('Création champs PV'!AN10=1,2,2)),0)</f>
        <v>0</v>
      </c>
      <c r="AN8" s="51">
        <f>IF('Création champs PV'!AN10=1,IF('Création champs PV'!AM10=1,1,IF('Création champs PV'!AO10=1,2,2)),0)</f>
        <v>0</v>
      </c>
      <c r="AO8" s="51">
        <f>IF('Création champs PV'!AO10=1,IF('Création champs PV'!AN10=1,1,IF('Création champs PV'!AP10=1,2,2)),0)</f>
        <v>0</v>
      </c>
      <c r="AP8" s="51">
        <f>IF('Création champs PV'!AP10=1,IF('Création champs PV'!AO10=1,1,IF('Création champs PV'!AQ10=1,2,2)),0)</f>
        <v>0</v>
      </c>
      <c r="AQ8" s="51">
        <f>IF('Création champs PV'!AQ10=1,IF('Création champs PV'!AP10=1,1,IF('Création champs PV'!AR10=1,2,2)),0)</f>
        <v>0</v>
      </c>
      <c r="AR8" s="51">
        <f>IF('Création champs PV'!AR10=1,IF('Création champs PV'!AQ10=1,1,IF('Création champs PV'!AS10=1,2,2)),0)</f>
        <v>0</v>
      </c>
      <c r="AS8" s="51">
        <f>IF('Création champs PV'!AS10=1,IF('Création champs PV'!AR10=1,1,IF('Création champs PV'!AT10=1,2,2)),0)</f>
        <v>0</v>
      </c>
      <c r="AT8" s="51">
        <f>IF('Création champs PV'!AT10=1,IF('Création champs PV'!AS10=1,1,IF('Création champs PV'!AU10=1,2,2)),0)</f>
        <v>0</v>
      </c>
      <c r="AU8" s="51">
        <f>IF('Création champs PV'!AU10=1,IF('Création champs PV'!AT10=1,1,IF('Création champs PV'!AV10=1,2,2)),0)</f>
        <v>0</v>
      </c>
      <c r="AV8" s="51">
        <f>IF('Création champs PV'!AV10=1,IF('Création champs PV'!AU10=1,1,IF('Création champs PV'!AW10=1,2,2)),0)</f>
        <v>0</v>
      </c>
      <c r="AW8" s="51">
        <f>IF('Création champs PV'!AW10=1,IF('Création champs PV'!AV10=1,1,IF('Création champs PV'!AX10=1,2,2)),0)</f>
        <v>0</v>
      </c>
      <c r="AX8" s="51">
        <f>IF('Création champs PV'!AX10=1,IF('Création champs PV'!AW10=1,1,IF('Création champs PV'!AY10=1,2,2)),0)</f>
        <v>0</v>
      </c>
      <c r="AY8" s="5">
        <f t="shared" si="2"/>
        <v>0</v>
      </c>
      <c r="AZ8" s="9"/>
      <c r="BA8" s="4"/>
      <c r="BB8" s="51">
        <f>IF('Création champs PV'!BB10=1,IF('Création champs PV'!BA10=1,1,IF('Création champs PV'!BC10=1,2,2)),0)</f>
        <v>0</v>
      </c>
      <c r="BC8" s="51">
        <f>IF('Création champs PV'!BC10=1,IF('Création champs PV'!BB10=1,1,IF('Création champs PV'!BD10=1,2,2)),0)</f>
        <v>0</v>
      </c>
      <c r="BD8" s="51">
        <f>IF('Création champs PV'!BD10=1,IF('Création champs PV'!BC10=1,1,IF('Création champs PV'!BE10=1,2,2)),0)</f>
        <v>0</v>
      </c>
      <c r="BE8" s="51">
        <f>IF('Création champs PV'!BE10=1,IF('Création champs PV'!BD10=1,1,IF('Création champs PV'!BF10=1,2,2)),0)</f>
        <v>0</v>
      </c>
      <c r="BF8" s="51">
        <f>IF('Création champs PV'!BF10=1,IF('Création champs PV'!BE10=1,1,IF('Création champs PV'!BG10=1,2,2)),0)</f>
        <v>0</v>
      </c>
      <c r="BG8" s="51">
        <f>IF('Création champs PV'!BG10=1,IF('Création champs PV'!BF10=1,1,IF('Création champs PV'!BH10=1,2,2)),0)</f>
        <v>0</v>
      </c>
      <c r="BH8" s="51">
        <f>IF('Création champs PV'!BH10=1,IF('Création champs PV'!BG10=1,1,IF('Création champs PV'!BI10=1,2,2)),0)</f>
        <v>0</v>
      </c>
      <c r="BI8" s="51">
        <f>IF('Création champs PV'!BI10=1,IF('Création champs PV'!BH10=1,1,IF('Création champs PV'!BJ10=1,2,2)),0)</f>
        <v>0</v>
      </c>
      <c r="BJ8" s="51">
        <f>IF('Création champs PV'!BJ10=1,IF('Création champs PV'!BI10=1,1,IF('Création champs PV'!BK10=1,2,2)),0)</f>
        <v>0</v>
      </c>
      <c r="BK8" s="51">
        <f>IF('Création champs PV'!BK10=1,IF('Création champs PV'!BJ10=1,1,IF('Création champs PV'!BL10=1,2,2)),0)</f>
        <v>0</v>
      </c>
      <c r="BL8" s="51">
        <f>IF('Création champs PV'!BL10=1,IF('Création champs PV'!BK10=1,1,IF('Création champs PV'!BM10=1,2,2)),0)</f>
        <v>0</v>
      </c>
      <c r="BM8" s="51">
        <f>IF('Création champs PV'!BM10=1,IF('Création champs PV'!BL10=1,1,IF('Création champs PV'!BN10=1,2,2)),0)</f>
        <v>0</v>
      </c>
      <c r="BN8" s="51">
        <f>IF('Création champs PV'!BN10=1,IF('Création champs PV'!BM10=1,1,IF('Création champs PV'!BO10=1,2,2)),0)</f>
        <v>0</v>
      </c>
      <c r="BO8" s="51">
        <f>IF('Création champs PV'!BO10=1,IF('Création champs PV'!BN10=1,1,IF('Création champs PV'!BP10=1,2,2)),0)</f>
        <v>0</v>
      </c>
      <c r="BP8" s="5">
        <f t="shared" si="3"/>
        <v>0</v>
      </c>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row>
    <row r="9" spans="1:138" ht="21" customHeight="1" x14ac:dyDescent="0.35">
      <c r="A9" s="11"/>
      <c r="B9" s="4"/>
      <c r="C9" s="51">
        <f>IF('Création champs PV'!C11=1,IF('Création champs PV'!B11=1,1,IF('Création champs PV'!D11=1,2,2)),0)</f>
        <v>0</v>
      </c>
      <c r="D9" s="51">
        <f>IF('Création champs PV'!D11=1,IF('Création champs PV'!C11=1,1,IF('Création champs PV'!E11=1,2,2)),0)</f>
        <v>0</v>
      </c>
      <c r="E9" s="51">
        <f>IF('Création champs PV'!E11=1,IF('Création champs PV'!D11=1,1,IF('Création champs PV'!F11=1,2,2)),0)</f>
        <v>0</v>
      </c>
      <c r="F9" s="51">
        <f>IF('Création champs PV'!F11=1,IF('Création champs PV'!E11=1,1,IF('Création champs PV'!G11=1,2,2)),0)</f>
        <v>0</v>
      </c>
      <c r="G9" s="51">
        <f>IF('Création champs PV'!G11=1,IF('Création champs PV'!F11=1,1,IF('Création champs PV'!H11=1,2,2)),0)</f>
        <v>0</v>
      </c>
      <c r="H9" s="51">
        <f>IF('Création champs PV'!H11=1,IF('Création champs PV'!G11=1,1,IF('Création champs PV'!I11=1,2,2)),0)</f>
        <v>0</v>
      </c>
      <c r="I9" s="51">
        <f>IF('Création champs PV'!I11=1,IF('Création champs PV'!H11=1,1,IF('Création champs PV'!J11=1,2,2)),0)</f>
        <v>0</v>
      </c>
      <c r="J9" s="51">
        <f>IF('Création champs PV'!J11=1,IF('Création champs PV'!I11=1,1,IF('Création champs PV'!K11=1,2,2)),0)</f>
        <v>0</v>
      </c>
      <c r="K9" s="51">
        <f>IF('Création champs PV'!K11=1,IF('Création champs PV'!J11=1,1,IF('Création champs PV'!L11=1,2,2)),0)</f>
        <v>0</v>
      </c>
      <c r="L9" s="51">
        <f>IF('Création champs PV'!L11=1,IF('Création champs PV'!K11=1,1,IF('Création champs PV'!M11=1,2,2)),0)</f>
        <v>0</v>
      </c>
      <c r="M9" s="51">
        <f>IF('Création champs PV'!M11=1,IF('Création champs PV'!L11=1,1,IF('Création champs PV'!N11=1,2,2)),0)</f>
        <v>0</v>
      </c>
      <c r="N9" s="51">
        <f>IF('Création champs PV'!N11=1,IF('Création champs PV'!M11=1,1,IF('Création champs PV'!O11=1,2,2)),0)</f>
        <v>0</v>
      </c>
      <c r="O9" s="51">
        <f>IF('Création champs PV'!O11=1,IF('Création champs PV'!N11=1,1,IF('Création champs PV'!P11=1,2,2)),0)</f>
        <v>0</v>
      </c>
      <c r="P9" s="51">
        <f>IF('Création champs PV'!P11=1,IF('Création champs PV'!O11=1,1,IF('Création champs PV'!Q11=1,2,2)),0)</f>
        <v>0</v>
      </c>
      <c r="Q9" s="5">
        <f t="shared" si="0"/>
        <v>0</v>
      </c>
      <c r="R9" s="9"/>
      <c r="S9" s="4"/>
      <c r="T9" s="51">
        <f>IF('Création champs PV'!T11=1,IF('Création champs PV'!S11=1,1,IF('Création champs PV'!U11=1,2,2)),0)</f>
        <v>0</v>
      </c>
      <c r="U9" s="51">
        <f>IF('Création champs PV'!U11=1,IF('Création champs PV'!T11=1,1,IF('Création champs PV'!V11=1,2,2)),0)</f>
        <v>0</v>
      </c>
      <c r="V9" s="51">
        <f>IF('Création champs PV'!V11=1,IF('Création champs PV'!U11=1,1,IF('Création champs PV'!W11=1,2,2)),0)</f>
        <v>0</v>
      </c>
      <c r="W9" s="51">
        <f>IF('Création champs PV'!W11=1,IF('Création champs PV'!V11=1,1,IF('Création champs PV'!X11=1,2,2)),0)</f>
        <v>0</v>
      </c>
      <c r="X9" s="51">
        <f>IF('Création champs PV'!X11=1,IF('Création champs PV'!W11=1,1,IF('Création champs PV'!Y11=1,2,2)),0)</f>
        <v>0</v>
      </c>
      <c r="Y9" s="51">
        <f>IF('Création champs PV'!Y11=1,IF('Création champs PV'!X11=1,1,IF('Création champs PV'!Z11=1,2,2)),0)</f>
        <v>0</v>
      </c>
      <c r="Z9" s="51">
        <f>IF('Création champs PV'!Z11=1,IF('Création champs PV'!Y11=1,1,IF('Création champs PV'!AA11=1,2,2)),0)</f>
        <v>0</v>
      </c>
      <c r="AA9" s="51">
        <f>IF('Création champs PV'!AA11=1,IF('Création champs PV'!Z11=1,1,IF('Création champs PV'!AB11=1,2,2)),0)</f>
        <v>0</v>
      </c>
      <c r="AB9" s="51">
        <f>IF('Création champs PV'!AB11=1,IF('Création champs PV'!AA11=1,1,IF('Création champs PV'!AC11=1,2,2)),0)</f>
        <v>0</v>
      </c>
      <c r="AC9" s="51">
        <f>IF('Création champs PV'!AC11=1,IF('Création champs PV'!AB11=1,1,IF('Création champs PV'!AD11=1,2,2)),0)</f>
        <v>0</v>
      </c>
      <c r="AD9" s="51">
        <f>IF('Création champs PV'!AD11=1,IF('Création champs PV'!AC11=1,1,IF('Création champs PV'!AE11=1,2,2)),0)</f>
        <v>0</v>
      </c>
      <c r="AE9" s="51">
        <f>IF('Création champs PV'!AE11=1,IF('Création champs PV'!AD11=1,1,IF('Création champs PV'!AF11=1,2,2)),0)</f>
        <v>0</v>
      </c>
      <c r="AF9" s="51">
        <f>IF('Création champs PV'!AF11=1,IF('Création champs PV'!AE11=1,1,IF('Création champs PV'!AG11=1,2,2)),0)</f>
        <v>0</v>
      </c>
      <c r="AG9" s="51">
        <f>IF('Création champs PV'!AG11=1,IF('Création champs PV'!AF11=1,1,IF('Création champs PV'!AH11=1,2,2)),0)</f>
        <v>0</v>
      </c>
      <c r="AH9" s="5">
        <f t="shared" si="1"/>
        <v>0</v>
      </c>
      <c r="AI9" s="9"/>
      <c r="AJ9" s="4"/>
      <c r="AK9" s="51">
        <f>IF('Création champs PV'!AK11=1,IF('Création champs PV'!AJ11=1,1,IF('Création champs PV'!AL11=1,2,2)),0)</f>
        <v>0</v>
      </c>
      <c r="AL9" s="51">
        <f>IF('Création champs PV'!AL11=1,IF('Création champs PV'!AK11=1,1,IF('Création champs PV'!AM11=1,2,2)),0)</f>
        <v>0</v>
      </c>
      <c r="AM9" s="51">
        <f>IF('Création champs PV'!AM11=1,IF('Création champs PV'!AL11=1,1,IF('Création champs PV'!AN11=1,2,2)),0)</f>
        <v>0</v>
      </c>
      <c r="AN9" s="51">
        <f>IF('Création champs PV'!AN11=1,IF('Création champs PV'!AM11=1,1,IF('Création champs PV'!AO11=1,2,2)),0)</f>
        <v>0</v>
      </c>
      <c r="AO9" s="51">
        <f>IF('Création champs PV'!AO11=1,IF('Création champs PV'!AN11=1,1,IF('Création champs PV'!AP11=1,2,2)),0)</f>
        <v>0</v>
      </c>
      <c r="AP9" s="51">
        <f>IF('Création champs PV'!AP11=1,IF('Création champs PV'!AO11=1,1,IF('Création champs PV'!AQ11=1,2,2)),0)</f>
        <v>0</v>
      </c>
      <c r="AQ9" s="51">
        <f>IF('Création champs PV'!AQ11=1,IF('Création champs PV'!AP11=1,1,IF('Création champs PV'!AR11=1,2,2)),0)</f>
        <v>0</v>
      </c>
      <c r="AR9" s="51">
        <f>IF('Création champs PV'!AR11=1,IF('Création champs PV'!AQ11=1,1,IF('Création champs PV'!AS11=1,2,2)),0)</f>
        <v>0</v>
      </c>
      <c r="AS9" s="51">
        <f>IF('Création champs PV'!AS11=1,IF('Création champs PV'!AR11=1,1,IF('Création champs PV'!AT11=1,2,2)),0)</f>
        <v>0</v>
      </c>
      <c r="AT9" s="51">
        <f>IF('Création champs PV'!AT11=1,IF('Création champs PV'!AS11=1,1,IF('Création champs PV'!AU11=1,2,2)),0)</f>
        <v>0</v>
      </c>
      <c r="AU9" s="51">
        <f>IF('Création champs PV'!AU11=1,IF('Création champs PV'!AT11=1,1,IF('Création champs PV'!AV11=1,2,2)),0)</f>
        <v>0</v>
      </c>
      <c r="AV9" s="51">
        <f>IF('Création champs PV'!AV11=1,IF('Création champs PV'!AU11=1,1,IF('Création champs PV'!AW11=1,2,2)),0)</f>
        <v>0</v>
      </c>
      <c r="AW9" s="51">
        <f>IF('Création champs PV'!AW11=1,IF('Création champs PV'!AV11=1,1,IF('Création champs PV'!AX11=1,2,2)),0)</f>
        <v>0</v>
      </c>
      <c r="AX9" s="51">
        <f>IF('Création champs PV'!AX11=1,IF('Création champs PV'!AW11=1,1,IF('Création champs PV'!AY11=1,2,2)),0)</f>
        <v>0</v>
      </c>
      <c r="AY9" s="5">
        <f t="shared" si="2"/>
        <v>0</v>
      </c>
      <c r="AZ9" s="9"/>
      <c r="BA9" s="4"/>
      <c r="BB9" s="51">
        <f>IF('Création champs PV'!BB11=1,IF('Création champs PV'!BA11=1,1,IF('Création champs PV'!BC11=1,2,2)),0)</f>
        <v>0</v>
      </c>
      <c r="BC9" s="51">
        <f>IF('Création champs PV'!BC11=1,IF('Création champs PV'!BB11=1,1,IF('Création champs PV'!BD11=1,2,2)),0)</f>
        <v>0</v>
      </c>
      <c r="BD9" s="51">
        <f>IF('Création champs PV'!BD11=1,IF('Création champs PV'!BC11=1,1,IF('Création champs PV'!BE11=1,2,2)),0)</f>
        <v>0</v>
      </c>
      <c r="BE9" s="51">
        <f>IF('Création champs PV'!BE11=1,IF('Création champs PV'!BD11=1,1,IF('Création champs PV'!BF11=1,2,2)),0)</f>
        <v>0</v>
      </c>
      <c r="BF9" s="51">
        <f>IF('Création champs PV'!BF11=1,IF('Création champs PV'!BE11=1,1,IF('Création champs PV'!BG11=1,2,2)),0)</f>
        <v>0</v>
      </c>
      <c r="BG9" s="51">
        <f>IF('Création champs PV'!BG11=1,IF('Création champs PV'!BF11=1,1,IF('Création champs PV'!BH11=1,2,2)),0)</f>
        <v>0</v>
      </c>
      <c r="BH9" s="51">
        <f>IF('Création champs PV'!BH11=1,IF('Création champs PV'!BG11=1,1,IF('Création champs PV'!BI11=1,2,2)),0)</f>
        <v>0</v>
      </c>
      <c r="BI9" s="51">
        <f>IF('Création champs PV'!BI11=1,IF('Création champs PV'!BH11=1,1,IF('Création champs PV'!BJ11=1,2,2)),0)</f>
        <v>0</v>
      </c>
      <c r="BJ9" s="51">
        <f>IF('Création champs PV'!BJ11=1,IF('Création champs PV'!BI11=1,1,IF('Création champs PV'!BK11=1,2,2)),0)</f>
        <v>0</v>
      </c>
      <c r="BK9" s="51">
        <f>IF('Création champs PV'!BK11=1,IF('Création champs PV'!BJ11=1,1,IF('Création champs PV'!BL11=1,2,2)),0)</f>
        <v>0</v>
      </c>
      <c r="BL9" s="51">
        <f>IF('Création champs PV'!BL11=1,IF('Création champs PV'!BK11=1,1,IF('Création champs PV'!BM11=1,2,2)),0)</f>
        <v>0</v>
      </c>
      <c r="BM9" s="51">
        <f>IF('Création champs PV'!BM11=1,IF('Création champs PV'!BL11=1,1,IF('Création champs PV'!BN11=1,2,2)),0)</f>
        <v>0</v>
      </c>
      <c r="BN9" s="51">
        <f>IF('Création champs PV'!BN11=1,IF('Création champs PV'!BM11=1,1,IF('Création champs PV'!BO11=1,2,2)),0)</f>
        <v>0</v>
      </c>
      <c r="BO9" s="51">
        <f>IF('Création champs PV'!BO11=1,IF('Création champs PV'!BN11=1,1,IF('Création champs PV'!BP11=1,2,2)),0)</f>
        <v>0</v>
      </c>
      <c r="BP9" s="5">
        <f t="shared" si="3"/>
        <v>0</v>
      </c>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row>
    <row r="10" spans="1:138" ht="21" customHeight="1" x14ac:dyDescent="0.35">
      <c r="A10" s="11"/>
      <c r="B10" s="4"/>
      <c r="C10" s="51">
        <f>IF('Création champs PV'!C12=1,IF('Création champs PV'!B12=1,1,IF('Création champs PV'!D12=1,2,2)),0)</f>
        <v>0</v>
      </c>
      <c r="D10" s="51">
        <f>IF('Création champs PV'!D12=1,IF('Création champs PV'!C12=1,1,IF('Création champs PV'!E12=1,2,2)),0)</f>
        <v>0</v>
      </c>
      <c r="E10" s="51">
        <f>IF('Création champs PV'!E12=1,IF('Création champs PV'!D12=1,1,IF('Création champs PV'!F12=1,2,2)),0)</f>
        <v>0</v>
      </c>
      <c r="F10" s="51">
        <f>IF('Création champs PV'!F12=1,IF('Création champs PV'!E12=1,1,IF('Création champs PV'!G12=1,2,2)),0)</f>
        <v>0</v>
      </c>
      <c r="G10" s="51">
        <f>IF('Création champs PV'!G12=1,IF('Création champs PV'!F12=1,1,IF('Création champs PV'!H12=1,2,2)),0)</f>
        <v>0</v>
      </c>
      <c r="H10" s="51">
        <f>IF('Création champs PV'!H12=1,IF('Création champs PV'!G12=1,1,IF('Création champs PV'!I12=1,2,2)),0)</f>
        <v>0</v>
      </c>
      <c r="I10" s="51">
        <f>IF('Création champs PV'!I12=1,IF('Création champs PV'!H12=1,1,IF('Création champs PV'!J12=1,2,2)),0)</f>
        <v>0</v>
      </c>
      <c r="J10" s="51">
        <f>IF('Création champs PV'!J12=1,IF('Création champs PV'!I12=1,1,IF('Création champs PV'!K12=1,2,2)),0)</f>
        <v>0</v>
      </c>
      <c r="K10" s="51">
        <f>IF('Création champs PV'!K12=1,IF('Création champs PV'!J12=1,1,IF('Création champs PV'!L12=1,2,2)),0)</f>
        <v>0</v>
      </c>
      <c r="L10" s="51">
        <f>IF('Création champs PV'!L12=1,IF('Création champs PV'!K12=1,1,IF('Création champs PV'!M12=1,2,2)),0)</f>
        <v>0</v>
      </c>
      <c r="M10" s="51">
        <f>IF('Création champs PV'!M12=1,IF('Création champs PV'!L12=1,1,IF('Création champs PV'!N12=1,2,2)),0)</f>
        <v>0</v>
      </c>
      <c r="N10" s="51">
        <f>IF('Création champs PV'!N12=1,IF('Création champs PV'!M12=1,1,IF('Création champs PV'!O12=1,2,2)),0)</f>
        <v>0</v>
      </c>
      <c r="O10" s="51">
        <f>IF('Création champs PV'!O12=1,IF('Création champs PV'!N12=1,1,IF('Création champs PV'!P12=1,2,2)),0)</f>
        <v>0</v>
      </c>
      <c r="P10" s="51">
        <f>IF('Création champs PV'!P12=1,IF('Création champs PV'!O12=1,1,IF('Création champs PV'!Q12=1,2,2)),0)</f>
        <v>0</v>
      </c>
      <c r="Q10" s="5">
        <f>SUM(C10:P10)</f>
        <v>0</v>
      </c>
      <c r="R10" s="9"/>
      <c r="S10" s="4"/>
      <c r="T10" s="51">
        <f>IF('Création champs PV'!T12=1,IF('Création champs PV'!S12=1,1,IF('Création champs PV'!U12=1,2,2)),0)</f>
        <v>0</v>
      </c>
      <c r="U10" s="51">
        <f>IF('Création champs PV'!U12=1,IF('Création champs PV'!T12=1,1,IF('Création champs PV'!V12=1,2,2)),0)</f>
        <v>0</v>
      </c>
      <c r="V10" s="51">
        <f>IF('Création champs PV'!V12=1,IF('Création champs PV'!U12=1,1,IF('Création champs PV'!W12=1,2,2)),0)</f>
        <v>0</v>
      </c>
      <c r="W10" s="51">
        <f>IF('Création champs PV'!W12=1,IF('Création champs PV'!V12=1,1,IF('Création champs PV'!X12=1,2,2)),0)</f>
        <v>0</v>
      </c>
      <c r="X10" s="51">
        <f>IF('Création champs PV'!X12=1,IF('Création champs PV'!W12=1,1,IF('Création champs PV'!Y12=1,2,2)),0)</f>
        <v>0</v>
      </c>
      <c r="Y10" s="51">
        <f>IF('Création champs PV'!Y12=1,IF('Création champs PV'!X12=1,1,IF('Création champs PV'!Z12=1,2,2)),0)</f>
        <v>0</v>
      </c>
      <c r="Z10" s="51">
        <f>IF('Création champs PV'!Z12=1,IF('Création champs PV'!Y12=1,1,IF('Création champs PV'!AA12=1,2,2)),0)</f>
        <v>0</v>
      </c>
      <c r="AA10" s="51">
        <f>IF('Création champs PV'!AA12=1,IF('Création champs PV'!Z12=1,1,IF('Création champs PV'!AB12=1,2,2)),0)</f>
        <v>0</v>
      </c>
      <c r="AB10" s="51">
        <f>IF('Création champs PV'!AB12=1,IF('Création champs PV'!AA12=1,1,IF('Création champs PV'!AC12=1,2,2)),0)</f>
        <v>0</v>
      </c>
      <c r="AC10" s="51">
        <f>IF('Création champs PV'!AC12=1,IF('Création champs PV'!AB12=1,1,IF('Création champs PV'!AD12=1,2,2)),0)</f>
        <v>0</v>
      </c>
      <c r="AD10" s="51">
        <f>IF('Création champs PV'!AD12=1,IF('Création champs PV'!AC12=1,1,IF('Création champs PV'!AE12=1,2,2)),0)</f>
        <v>0</v>
      </c>
      <c r="AE10" s="51">
        <f>IF('Création champs PV'!AE12=1,IF('Création champs PV'!AD12=1,1,IF('Création champs PV'!AF12=1,2,2)),0)</f>
        <v>0</v>
      </c>
      <c r="AF10" s="51">
        <f>IF('Création champs PV'!AF12=1,IF('Création champs PV'!AE12=1,1,IF('Création champs PV'!AG12=1,2,2)),0)</f>
        <v>0</v>
      </c>
      <c r="AG10" s="51">
        <f>IF('Création champs PV'!AG12=1,IF('Création champs PV'!AF12=1,1,IF('Création champs PV'!AH12=1,2,2)),0)</f>
        <v>0</v>
      </c>
      <c r="AH10" s="5">
        <f>SUM(T10:AG10)</f>
        <v>0</v>
      </c>
      <c r="AI10" s="9"/>
      <c r="AJ10" s="4"/>
      <c r="AK10" s="51">
        <f>IF('Création champs PV'!AK12=1,IF('Création champs PV'!AJ12=1,1,IF('Création champs PV'!AL12=1,2,2)),0)</f>
        <v>0</v>
      </c>
      <c r="AL10" s="51">
        <f>IF('Création champs PV'!AL12=1,IF('Création champs PV'!AK12=1,1,IF('Création champs PV'!AM12=1,2,2)),0)</f>
        <v>0</v>
      </c>
      <c r="AM10" s="51">
        <f>IF('Création champs PV'!AM12=1,IF('Création champs PV'!AL12=1,1,IF('Création champs PV'!AN12=1,2,2)),0)</f>
        <v>0</v>
      </c>
      <c r="AN10" s="51">
        <f>IF('Création champs PV'!AN12=1,IF('Création champs PV'!AM12=1,1,IF('Création champs PV'!AO12=1,2,2)),0)</f>
        <v>0</v>
      </c>
      <c r="AO10" s="51">
        <f>IF('Création champs PV'!AO12=1,IF('Création champs PV'!AN12=1,1,IF('Création champs PV'!AP12=1,2,2)),0)</f>
        <v>0</v>
      </c>
      <c r="AP10" s="51">
        <f>IF('Création champs PV'!AP12=1,IF('Création champs PV'!AO12=1,1,IF('Création champs PV'!AQ12=1,2,2)),0)</f>
        <v>0</v>
      </c>
      <c r="AQ10" s="51">
        <f>IF('Création champs PV'!AQ12=1,IF('Création champs PV'!AP12=1,1,IF('Création champs PV'!AR12=1,2,2)),0)</f>
        <v>0</v>
      </c>
      <c r="AR10" s="51">
        <f>IF('Création champs PV'!AR12=1,IF('Création champs PV'!AQ12=1,1,IF('Création champs PV'!AS12=1,2,2)),0)</f>
        <v>0</v>
      </c>
      <c r="AS10" s="51">
        <f>IF('Création champs PV'!AS12=1,IF('Création champs PV'!AR12=1,1,IF('Création champs PV'!AT12=1,2,2)),0)</f>
        <v>0</v>
      </c>
      <c r="AT10" s="51">
        <f>IF('Création champs PV'!AT12=1,IF('Création champs PV'!AS12=1,1,IF('Création champs PV'!AU12=1,2,2)),0)</f>
        <v>0</v>
      </c>
      <c r="AU10" s="51">
        <f>IF('Création champs PV'!AU12=1,IF('Création champs PV'!AT12=1,1,IF('Création champs PV'!AV12=1,2,2)),0)</f>
        <v>0</v>
      </c>
      <c r="AV10" s="51">
        <f>IF('Création champs PV'!AV12=1,IF('Création champs PV'!AU12=1,1,IF('Création champs PV'!AW12=1,2,2)),0)</f>
        <v>0</v>
      </c>
      <c r="AW10" s="51">
        <f>IF('Création champs PV'!AW12=1,IF('Création champs PV'!AV12=1,1,IF('Création champs PV'!AX12=1,2,2)),0)</f>
        <v>0</v>
      </c>
      <c r="AX10" s="51">
        <f>IF('Création champs PV'!AX12=1,IF('Création champs PV'!AW12=1,1,IF('Création champs PV'!AY12=1,2,2)),0)</f>
        <v>0</v>
      </c>
      <c r="AY10" s="5">
        <f>SUM(AK10:AX10)</f>
        <v>0</v>
      </c>
      <c r="AZ10" s="9"/>
      <c r="BA10" s="4"/>
      <c r="BB10" s="51">
        <f>IF('Création champs PV'!BB12=1,IF('Création champs PV'!BA12=1,1,IF('Création champs PV'!BC12=1,2,2)),0)</f>
        <v>0</v>
      </c>
      <c r="BC10" s="51">
        <f>IF('Création champs PV'!BC12=1,IF('Création champs PV'!BB12=1,1,IF('Création champs PV'!BD12=1,2,2)),0)</f>
        <v>0</v>
      </c>
      <c r="BD10" s="51">
        <f>IF('Création champs PV'!BD12=1,IF('Création champs PV'!BC12=1,1,IF('Création champs PV'!BE12=1,2,2)),0)</f>
        <v>0</v>
      </c>
      <c r="BE10" s="51">
        <f>IF('Création champs PV'!BE12=1,IF('Création champs PV'!BD12=1,1,IF('Création champs PV'!BF12=1,2,2)),0)</f>
        <v>0</v>
      </c>
      <c r="BF10" s="51">
        <f>IF('Création champs PV'!BF12=1,IF('Création champs PV'!BE12=1,1,IF('Création champs PV'!BG12=1,2,2)),0)</f>
        <v>0</v>
      </c>
      <c r="BG10" s="51">
        <f>IF('Création champs PV'!BG12=1,IF('Création champs PV'!BF12=1,1,IF('Création champs PV'!BH12=1,2,2)),0)</f>
        <v>0</v>
      </c>
      <c r="BH10" s="51">
        <f>IF('Création champs PV'!BH12=1,IF('Création champs PV'!BG12=1,1,IF('Création champs PV'!BI12=1,2,2)),0)</f>
        <v>0</v>
      </c>
      <c r="BI10" s="51">
        <f>IF('Création champs PV'!BI12=1,IF('Création champs PV'!BH12=1,1,IF('Création champs PV'!BJ12=1,2,2)),0)</f>
        <v>0</v>
      </c>
      <c r="BJ10" s="51">
        <f>IF('Création champs PV'!BJ12=1,IF('Création champs PV'!BI12=1,1,IF('Création champs PV'!BK12=1,2,2)),0)</f>
        <v>0</v>
      </c>
      <c r="BK10" s="51">
        <f>IF('Création champs PV'!BK12=1,IF('Création champs PV'!BJ12=1,1,IF('Création champs PV'!BL12=1,2,2)),0)</f>
        <v>0</v>
      </c>
      <c r="BL10" s="51">
        <f>IF('Création champs PV'!BL12=1,IF('Création champs PV'!BK12=1,1,IF('Création champs PV'!BM12=1,2,2)),0)</f>
        <v>0</v>
      </c>
      <c r="BM10" s="51">
        <f>IF('Création champs PV'!BM12=1,IF('Création champs PV'!BL12=1,1,IF('Création champs PV'!BN12=1,2,2)),0)</f>
        <v>0</v>
      </c>
      <c r="BN10" s="51">
        <f>IF('Création champs PV'!BN12=1,IF('Création champs PV'!BM12=1,1,IF('Création champs PV'!BO12=1,2,2)),0)</f>
        <v>0</v>
      </c>
      <c r="BO10" s="51">
        <f>IF('Création champs PV'!BO12=1,IF('Création champs PV'!BN12=1,1,IF('Création champs PV'!BP12=1,2,2)),0)</f>
        <v>0</v>
      </c>
      <c r="BP10" s="5">
        <f>SUM(BB10:BO10)</f>
        <v>0</v>
      </c>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row>
    <row r="11" spans="1:138" ht="21" customHeight="1" thickBot="1" x14ac:dyDescent="0.4">
      <c r="A11" s="11"/>
      <c r="B11" s="6"/>
      <c r="C11" s="7"/>
      <c r="D11" s="7"/>
      <c r="E11" s="7"/>
      <c r="F11" s="7"/>
      <c r="G11" s="7"/>
      <c r="H11" s="7"/>
      <c r="I11" s="7"/>
      <c r="J11" s="7"/>
      <c r="K11" s="7"/>
      <c r="L11" s="7"/>
      <c r="M11" s="7"/>
      <c r="N11" s="7"/>
      <c r="O11" s="7"/>
      <c r="P11" s="7"/>
      <c r="Q11" s="8">
        <f>SUM(Q5:Q10)</f>
        <v>0</v>
      </c>
      <c r="R11" s="9"/>
      <c r="S11" s="6"/>
      <c r="T11" s="7"/>
      <c r="U11" s="7"/>
      <c r="V11" s="7"/>
      <c r="W11" s="7"/>
      <c r="X11" s="7"/>
      <c r="Y11" s="7"/>
      <c r="Z11" s="7"/>
      <c r="AA11" s="7"/>
      <c r="AB11" s="7"/>
      <c r="AC11" s="7"/>
      <c r="AD11" s="7"/>
      <c r="AE11" s="7"/>
      <c r="AF11" s="7"/>
      <c r="AG11" s="7"/>
      <c r="AH11" s="8">
        <f>SUM(AH5:AH10)</f>
        <v>0</v>
      </c>
      <c r="AI11" s="9"/>
      <c r="AJ11" s="6"/>
      <c r="AK11" s="7"/>
      <c r="AL11" s="7"/>
      <c r="AM11" s="7"/>
      <c r="AN11" s="7"/>
      <c r="AO11" s="7"/>
      <c r="AP11" s="7"/>
      <c r="AQ11" s="7"/>
      <c r="AR11" s="7"/>
      <c r="AS11" s="7"/>
      <c r="AT11" s="7"/>
      <c r="AU11" s="7"/>
      <c r="AV11" s="7"/>
      <c r="AW11" s="7"/>
      <c r="AX11" s="7"/>
      <c r="AY11" s="8">
        <f>SUM(AY5:AY10)</f>
        <v>0</v>
      </c>
      <c r="AZ11" s="9"/>
      <c r="BA11" s="6"/>
      <c r="BB11" s="7"/>
      <c r="BC11" s="7"/>
      <c r="BD11" s="7"/>
      <c r="BE11" s="7"/>
      <c r="BF11" s="7"/>
      <c r="BG11" s="7"/>
      <c r="BH11" s="7"/>
      <c r="BI11" s="7"/>
      <c r="BJ11" s="7"/>
      <c r="BK11" s="7"/>
      <c r="BL11" s="7"/>
      <c r="BM11" s="7"/>
      <c r="BN11" s="7"/>
      <c r="BO11" s="7"/>
      <c r="BP11" s="8">
        <f>SUM(BP5:BP10)</f>
        <v>0</v>
      </c>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row>
    <row r="12" spans="1:138" ht="21" customHeight="1" x14ac:dyDescent="0.35">
      <c r="A12" s="11"/>
    </row>
    <row r="13" spans="1:138" ht="21" customHeight="1" x14ac:dyDescent="0.35">
      <c r="A13" s="11"/>
    </row>
    <row r="14" spans="1:138" ht="21" customHeight="1" x14ac:dyDescent="0.35">
      <c r="A14" s="11"/>
    </row>
    <row r="15" spans="1:138"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Q15" s="61"/>
      <c r="BR15" s="61"/>
      <c r="BS15" s="61"/>
      <c r="BT15" s="357"/>
      <c r="BU15" s="357"/>
      <c r="BV15" s="357"/>
      <c r="BW15" s="357"/>
      <c r="BX15" s="357"/>
      <c r="BY15" s="357"/>
      <c r="BZ15" s="357"/>
      <c r="CA15" s="357"/>
      <c r="CB15" s="357"/>
      <c r="CC15" s="357"/>
      <c r="CD15" s="357"/>
      <c r="CE15" s="357"/>
      <c r="CF15" s="357"/>
      <c r="CG15" s="357"/>
      <c r="CH15" s="357"/>
      <c r="CI15" s="357"/>
      <c r="CK15" s="357"/>
      <c r="CL15" s="357"/>
      <c r="CM15" s="357"/>
      <c r="CN15" s="357"/>
      <c r="CO15" s="357"/>
      <c r="CP15" s="357"/>
      <c r="CQ15" s="357"/>
      <c r="CR15" s="357"/>
      <c r="CS15" s="357"/>
      <c r="CT15" s="357"/>
      <c r="CU15" s="357"/>
      <c r="CV15" s="357"/>
      <c r="CW15" s="357"/>
      <c r="CX15" s="357"/>
      <c r="CY15" s="357"/>
      <c r="CZ15" s="357"/>
      <c r="DA15" s="61"/>
      <c r="DB15" s="357"/>
      <c r="DC15" s="357"/>
      <c r="DD15" s="357"/>
      <c r="DE15" s="357"/>
      <c r="DF15" s="357"/>
      <c r="DG15" s="357"/>
      <c r="DH15" s="357"/>
      <c r="DI15" s="357"/>
      <c r="DJ15" s="357"/>
      <c r="DK15" s="357"/>
      <c r="DL15" s="357"/>
      <c r="DM15" s="357"/>
      <c r="DN15" s="357"/>
      <c r="DO15" s="357"/>
      <c r="DP15" s="357"/>
      <c r="DQ15" s="357"/>
      <c r="DR15" s="61"/>
      <c r="DS15" s="357"/>
      <c r="DT15" s="357"/>
      <c r="DU15" s="357"/>
      <c r="DV15" s="357"/>
      <c r="DW15" s="357"/>
      <c r="DX15" s="357"/>
      <c r="DY15" s="357"/>
      <c r="DZ15" s="357"/>
      <c r="EA15" s="357"/>
      <c r="EB15" s="357"/>
      <c r="EC15" s="357"/>
      <c r="ED15" s="357"/>
      <c r="EE15" s="357"/>
      <c r="EF15" s="357"/>
      <c r="EG15" s="357"/>
      <c r="EH15" s="357"/>
    </row>
    <row r="16" spans="1:138"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c r="BT16" s="61"/>
      <c r="BU16" s="61"/>
      <c r="BV16" s="61"/>
      <c r="BW16" s="61"/>
      <c r="BX16" s="61"/>
      <c r="BY16" s="61"/>
      <c r="BZ16" s="61"/>
      <c r="CA16" s="61"/>
      <c r="CB16" s="61"/>
      <c r="CC16" s="61"/>
      <c r="CD16" s="61"/>
      <c r="CE16" s="61"/>
      <c r="CF16" s="61"/>
      <c r="CG16" s="61"/>
      <c r="CH16" s="61"/>
      <c r="CI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row>
    <row r="18" spans="2:146" ht="21" customHeight="1" x14ac:dyDescent="0.35">
      <c r="B18" s="4"/>
      <c r="C18" s="51">
        <f>IF('Création champs PV'!C21=1,IF('Création champs PV'!B21=1,1,IF('Création champs PV'!D21=1,2,2)),0)</f>
        <v>0</v>
      </c>
      <c r="D18" s="51">
        <f>IF('Création champs PV'!D21=1,IF('Création champs PV'!C21=1,1,IF('Création champs PV'!E21=1,2,2)),0)</f>
        <v>0</v>
      </c>
      <c r="E18" s="51">
        <f>IF('Création champs PV'!E21=1,IF('Création champs PV'!D21=1,1,IF('Création champs PV'!F21=1,2,2)),0)</f>
        <v>0</v>
      </c>
      <c r="F18" s="51">
        <f>IF('Création champs PV'!F21=1,IF('Création champs PV'!E21=1,1,IF('Création champs PV'!G21=1,2,2)),0)</f>
        <v>0</v>
      </c>
      <c r="G18" s="51">
        <f>IF('Création champs PV'!G21=1,IF('Création champs PV'!F21=1,1,IF('Création champs PV'!H21=1,2,2)),0)</f>
        <v>0</v>
      </c>
      <c r="H18" s="51">
        <f>IF('Création champs PV'!H21=1,IF('Création champs PV'!G21=1,1,IF('Création champs PV'!I21=1,2,2)),0)</f>
        <v>0</v>
      </c>
      <c r="I18" s="51">
        <f>IF('Création champs PV'!I21=1,IF('Création champs PV'!H21=1,1,IF('Création champs PV'!J21=1,2,2)),0)</f>
        <v>0</v>
      </c>
      <c r="J18" s="51">
        <f>IF('Création champs PV'!J21=1,IF('Création champs PV'!I21=1,1,IF('Création champs PV'!K21=1,2,2)),0)</f>
        <v>0</v>
      </c>
      <c r="K18" s="51">
        <f>IF('Création champs PV'!K21=1,IF('Création champs PV'!J21=1,1,IF('Création champs PV'!L21=1,2,2)),0)</f>
        <v>0</v>
      </c>
      <c r="L18" s="51">
        <f>IF('Création champs PV'!L21=1,IF('Création champs PV'!K21=1,1,IF('Création champs PV'!M21=1,2,2)),0)</f>
        <v>0</v>
      </c>
      <c r="M18" s="51">
        <f>IF('Création champs PV'!M21=1,IF('Création champs PV'!L21=1,1,IF('Création champs PV'!N21=1,2,2)),0)</f>
        <v>0</v>
      </c>
      <c r="N18" s="51">
        <f>IF('Création champs PV'!N21=1,IF('Création champs PV'!M21=1,1,IF('Création champs PV'!O21=1,2,2)),0)</f>
        <v>0</v>
      </c>
      <c r="O18" s="51">
        <f>IF('Création champs PV'!O21=1,IF('Création champs PV'!N21=1,1,IF('Création champs PV'!P21=1,2,2)),0)</f>
        <v>0</v>
      </c>
      <c r="P18" s="51">
        <f>IF('Création champs PV'!P21=1,IF('Création champs PV'!O21=1,1,IF('Création champs PV'!Q21=1,2,2)),0)</f>
        <v>0</v>
      </c>
      <c r="Q18" s="5">
        <f t="shared" ref="Q18:Q22" si="4">SUM(C18:P18)</f>
        <v>0</v>
      </c>
      <c r="R18" s="9"/>
      <c r="S18" s="4"/>
      <c r="T18" s="51">
        <f>IF('Création champs PV'!T21=1,IF('Création champs PV'!S21=1,1,IF('Création champs PV'!U21=1,2,2)),0)</f>
        <v>0</v>
      </c>
      <c r="U18" s="51">
        <f>IF('Création champs PV'!U21=1,IF('Création champs PV'!T21=1,1,IF('Création champs PV'!V21=1,2,2)),0)</f>
        <v>0</v>
      </c>
      <c r="V18" s="51">
        <f>IF('Création champs PV'!V21=1,IF('Création champs PV'!U21=1,1,IF('Création champs PV'!W21=1,2,2)),0)</f>
        <v>0</v>
      </c>
      <c r="W18" s="51">
        <f>IF('Création champs PV'!W21=1,IF('Création champs PV'!V21=1,1,IF('Création champs PV'!X21=1,2,2)),0)</f>
        <v>0</v>
      </c>
      <c r="X18" s="51">
        <f>IF('Création champs PV'!X21=1,IF('Création champs PV'!W21=1,1,IF('Création champs PV'!Y21=1,2,2)),0)</f>
        <v>0</v>
      </c>
      <c r="Y18" s="51">
        <f>IF('Création champs PV'!Y21=1,IF('Création champs PV'!X21=1,1,IF('Création champs PV'!Z21=1,2,2)),0)</f>
        <v>0</v>
      </c>
      <c r="Z18" s="51">
        <f>IF('Création champs PV'!Z21=1,IF('Création champs PV'!Y21=1,1,IF('Création champs PV'!AA21=1,2,2)),0)</f>
        <v>0</v>
      </c>
      <c r="AA18" s="51">
        <f>IF('Création champs PV'!AA21=1,IF('Création champs PV'!Z21=1,1,IF('Création champs PV'!AB21=1,2,2)),0)</f>
        <v>0</v>
      </c>
      <c r="AB18" s="51">
        <f>IF('Création champs PV'!AB21=1,IF('Création champs PV'!AA21=1,1,IF('Création champs PV'!AC21=1,2,2)),0)</f>
        <v>0</v>
      </c>
      <c r="AC18" s="51">
        <f>IF('Création champs PV'!AC21=1,IF('Création champs PV'!AB21=1,1,IF('Création champs PV'!AD21=1,2,2)),0)</f>
        <v>0</v>
      </c>
      <c r="AD18" s="51">
        <f>IF('Création champs PV'!AD21=1,IF('Création champs PV'!AC21=1,1,IF('Création champs PV'!AE21=1,2,2)),0)</f>
        <v>0</v>
      </c>
      <c r="AE18" s="51">
        <f>IF('Création champs PV'!AE21=1,IF('Création champs PV'!AD21=1,1,IF('Création champs PV'!AF21=1,2,2)),0)</f>
        <v>0</v>
      </c>
      <c r="AF18" s="51">
        <f>IF('Création champs PV'!AF21=1,IF('Création champs PV'!AE21=1,1,IF('Création champs PV'!AG21=1,2,2)),0)</f>
        <v>0</v>
      </c>
      <c r="AG18" s="51">
        <f>IF('Création champs PV'!AG21=1,IF('Création champs PV'!AF21=1,1,IF('Création champs PV'!AH21=1,2,2)),0)</f>
        <v>0</v>
      </c>
      <c r="AH18" s="5">
        <f t="shared" ref="AH18:AH22" si="5">SUM(T18:AG18)</f>
        <v>0</v>
      </c>
      <c r="AI18" s="9"/>
      <c r="AJ18" s="4"/>
      <c r="AK18" s="51">
        <f>IF('Création champs PV'!AK21=1,IF('Création champs PV'!AJ21=1,1,IF('Création champs PV'!AL21=1,2,2)),0)</f>
        <v>0</v>
      </c>
      <c r="AL18" s="51">
        <f>IF('Création champs PV'!AL21=1,IF('Création champs PV'!AK21=1,1,IF('Création champs PV'!AM21=1,2,2)),0)</f>
        <v>0</v>
      </c>
      <c r="AM18" s="51">
        <f>IF('Création champs PV'!AM21=1,IF('Création champs PV'!AL21=1,1,IF('Création champs PV'!AN21=1,2,2)),0)</f>
        <v>0</v>
      </c>
      <c r="AN18" s="51">
        <f>IF('Création champs PV'!AN21=1,IF('Création champs PV'!AM21=1,1,IF('Création champs PV'!AO21=1,2,2)),0)</f>
        <v>0</v>
      </c>
      <c r="AO18" s="51">
        <f>IF('Création champs PV'!AO21=1,IF('Création champs PV'!AN21=1,1,IF('Création champs PV'!AP21=1,2,2)),0)</f>
        <v>0</v>
      </c>
      <c r="AP18" s="51">
        <f>IF('Création champs PV'!AP21=1,IF('Création champs PV'!AO21=1,1,IF('Création champs PV'!AQ21=1,2,2)),0)</f>
        <v>0</v>
      </c>
      <c r="AQ18" s="51">
        <f>IF('Création champs PV'!AQ21=1,IF('Création champs PV'!AP21=1,1,IF('Création champs PV'!AR21=1,2,2)),0)</f>
        <v>0</v>
      </c>
      <c r="AR18" s="51">
        <f>IF('Création champs PV'!AR21=1,IF('Création champs PV'!AQ21=1,1,IF('Création champs PV'!AS21=1,2,2)),0)</f>
        <v>0</v>
      </c>
      <c r="AS18" s="51">
        <f>IF('Création champs PV'!AS21=1,IF('Création champs PV'!AR21=1,1,IF('Création champs PV'!AT21=1,2,2)),0)</f>
        <v>0</v>
      </c>
      <c r="AT18" s="51">
        <f>IF('Création champs PV'!AT21=1,IF('Création champs PV'!AS21=1,1,IF('Création champs PV'!AU21=1,2,2)),0)</f>
        <v>0</v>
      </c>
      <c r="AU18" s="51">
        <f>IF('Création champs PV'!AU21=1,IF('Création champs PV'!AT21=1,1,IF('Création champs PV'!AV21=1,2,2)),0)</f>
        <v>0</v>
      </c>
      <c r="AV18" s="51">
        <f>IF('Création champs PV'!AV21=1,IF('Création champs PV'!AU21=1,1,IF('Création champs PV'!AW21=1,2,2)),0)</f>
        <v>0</v>
      </c>
      <c r="AW18" s="51">
        <f>IF('Création champs PV'!AW21=1,IF('Création champs PV'!AV21=1,1,IF('Création champs PV'!AX21=1,2,2)),0)</f>
        <v>0</v>
      </c>
      <c r="AX18" s="51">
        <f>IF('Création champs PV'!AX21=1,IF('Création champs PV'!AW21=1,1,IF('Création champs PV'!AY21=1,2,2)),0)</f>
        <v>0</v>
      </c>
      <c r="AY18" s="5">
        <f t="shared" ref="AY18:AY22" si="6">SUM(AK18:AX18)</f>
        <v>0</v>
      </c>
      <c r="AZ18" s="9"/>
      <c r="BA18" s="4"/>
      <c r="BB18" s="51">
        <f>IF('Création champs PV'!BB21=1,IF('Création champs PV'!BA21=1,1,IF('Création champs PV'!BC21=1,2,2)),0)</f>
        <v>0</v>
      </c>
      <c r="BC18" s="51">
        <f>IF('Création champs PV'!BC21=1,IF('Création champs PV'!BB21=1,1,IF('Création champs PV'!BD21=1,2,2)),0)</f>
        <v>0</v>
      </c>
      <c r="BD18" s="51">
        <f>IF('Création champs PV'!BD21=1,IF('Création champs PV'!BC21=1,1,IF('Création champs PV'!BE21=1,2,2)),0)</f>
        <v>0</v>
      </c>
      <c r="BE18" s="51">
        <f>IF('Création champs PV'!BE21=1,IF('Création champs PV'!BD21=1,1,IF('Création champs PV'!BF21=1,2,2)),0)</f>
        <v>0</v>
      </c>
      <c r="BF18" s="51">
        <f>IF('Création champs PV'!BF21=1,IF('Création champs PV'!BE21=1,1,IF('Création champs PV'!BG21=1,2,2)),0)</f>
        <v>0</v>
      </c>
      <c r="BG18" s="51">
        <f>IF('Création champs PV'!BG21=1,IF('Création champs PV'!BF21=1,1,IF('Création champs PV'!BH21=1,2,2)),0)</f>
        <v>0</v>
      </c>
      <c r="BH18" s="51">
        <f>IF('Création champs PV'!BH21=1,IF('Création champs PV'!BG21=1,1,IF('Création champs PV'!BI21=1,2,2)),0)</f>
        <v>0</v>
      </c>
      <c r="BI18" s="51">
        <f>IF('Création champs PV'!BI21=1,IF('Création champs PV'!BH21=1,1,IF('Création champs PV'!BJ21=1,2,2)),0)</f>
        <v>0</v>
      </c>
      <c r="BJ18" s="51">
        <f>IF('Création champs PV'!BJ21=1,IF('Création champs PV'!BI21=1,1,IF('Création champs PV'!BK21=1,2,2)),0)</f>
        <v>0</v>
      </c>
      <c r="BK18" s="51">
        <f>IF('Création champs PV'!BK21=1,IF('Création champs PV'!BJ21=1,1,IF('Création champs PV'!BL21=1,2,2)),0)</f>
        <v>0</v>
      </c>
      <c r="BL18" s="51">
        <f>IF('Création champs PV'!BL21=1,IF('Création champs PV'!BK21=1,1,IF('Création champs PV'!BM21=1,2,2)),0)</f>
        <v>0</v>
      </c>
      <c r="BM18" s="51">
        <f>IF('Création champs PV'!BM21=1,IF('Création champs PV'!BL21=1,1,IF('Création champs PV'!BN21=1,2,2)),0)</f>
        <v>0</v>
      </c>
      <c r="BN18" s="51">
        <f>IF('Création champs PV'!BN21=1,IF('Création champs PV'!BM21=1,1,IF('Création champs PV'!BO21=1,2,2)),0)</f>
        <v>0</v>
      </c>
      <c r="BO18" s="51">
        <f>IF('Création champs PV'!BO21=1,IF('Création champs PV'!BN21=1,1,IF('Création champs PV'!BP21=1,2,2)),0)</f>
        <v>0</v>
      </c>
      <c r="BP18" s="5">
        <f t="shared" ref="BP18:BP22" si="7">SUM(BB18:BO18)</f>
        <v>0</v>
      </c>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row>
    <row r="19" spans="2:146" ht="21" customHeight="1" x14ac:dyDescent="0.35">
      <c r="B19" s="4"/>
      <c r="C19" s="51">
        <f>IF('Création champs PV'!C22=1,IF('Création champs PV'!B22=1,1,IF('Création champs PV'!D22=1,2,2)),0)</f>
        <v>0</v>
      </c>
      <c r="D19" s="51">
        <f>IF('Création champs PV'!D22=1,IF('Création champs PV'!C22=1,1,IF('Création champs PV'!E22=1,2,2)),0)</f>
        <v>0</v>
      </c>
      <c r="E19" s="51">
        <f>IF('Création champs PV'!E22=1,IF('Création champs PV'!D22=1,1,IF('Création champs PV'!F22=1,2,2)),0)</f>
        <v>0</v>
      </c>
      <c r="F19" s="51">
        <f>IF('Création champs PV'!F22=1,IF('Création champs PV'!E22=1,1,IF('Création champs PV'!G22=1,2,2)),0)</f>
        <v>0</v>
      </c>
      <c r="G19" s="51">
        <f>IF('Création champs PV'!G22=1,IF('Création champs PV'!F22=1,1,IF('Création champs PV'!H22=1,2,2)),0)</f>
        <v>0</v>
      </c>
      <c r="H19" s="51">
        <f>IF('Création champs PV'!H22=1,IF('Création champs PV'!G22=1,1,IF('Création champs PV'!I22=1,2,2)),0)</f>
        <v>0</v>
      </c>
      <c r="I19" s="51">
        <f>IF('Création champs PV'!I22=1,IF('Création champs PV'!H22=1,1,IF('Création champs PV'!J22=1,2,2)),0)</f>
        <v>0</v>
      </c>
      <c r="J19" s="51">
        <f>IF('Création champs PV'!J22=1,IF('Création champs PV'!I22=1,1,IF('Création champs PV'!K22=1,2,2)),0)</f>
        <v>0</v>
      </c>
      <c r="K19" s="51">
        <f>IF('Création champs PV'!K22=1,IF('Création champs PV'!J22=1,1,IF('Création champs PV'!L22=1,2,2)),0)</f>
        <v>0</v>
      </c>
      <c r="L19" s="51">
        <f>IF('Création champs PV'!L22=1,IF('Création champs PV'!K22=1,1,IF('Création champs PV'!M22=1,2,2)),0)</f>
        <v>0</v>
      </c>
      <c r="M19" s="51">
        <f>IF('Création champs PV'!M22=1,IF('Création champs PV'!L22=1,1,IF('Création champs PV'!N22=1,2,2)),0)</f>
        <v>0</v>
      </c>
      <c r="N19" s="51">
        <f>IF('Création champs PV'!N22=1,IF('Création champs PV'!M22=1,1,IF('Création champs PV'!O22=1,2,2)),0)</f>
        <v>0</v>
      </c>
      <c r="O19" s="51">
        <f>IF('Création champs PV'!O22=1,IF('Création champs PV'!N22=1,1,IF('Création champs PV'!P22=1,2,2)),0)</f>
        <v>0</v>
      </c>
      <c r="P19" s="51">
        <f>IF('Création champs PV'!P22=1,IF('Création champs PV'!O22=1,1,IF('Création champs PV'!Q22=1,2,2)),0)</f>
        <v>0</v>
      </c>
      <c r="Q19" s="5">
        <f t="shared" si="4"/>
        <v>0</v>
      </c>
      <c r="R19" s="9"/>
      <c r="S19" s="4"/>
      <c r="T19" s="51">
        <f>IF('Création champs PV'!T22=1,IF('Création champs PV'!S22=1,1,IF('Création champs PV'!U22=1,2,2)),0)</f>
        <v>0</v>
      </c>
      <c r="U19" s="51">
        <f>IF('Création champs PV'!U22=1,IF('Création champs PV'!T22=1,1,IF('Création champs PV'!V22=1,2,2)),0)</f>
        <v>0</v>
      </c>
      <c r="V19" s="51">
        <f>IF('Création champs PV'!V22=1,IF('Création champs PV'!U22=1,1,IF('Création champs PV'!W22=1,2,2)),0)</f>
        <v>0</v>
      </c>
      <c r="W19" s="51">
        <f>IF('Création champs PV'!W22=1,IF('Création champs PV'!V22=1,1,IF('Création champs PV'!X22=1,2,2)),0)</f>
        <v>0</v>
      </c>
      <c r="X19" s="51">
        <f>IF('Création champs PV'!X22=1,IF('Création champs PV'!W22=1,1,IF('Création champs PV'!Y22=1,2,2)),0)</f>
        <v>0</v>
      </c>
      <c r="Y19" s="51">
        <f>IF('Création champs PV'!Y22=1,IF('Création champs PV'!X22=1,1,IF('Création champs PV'!Z22=1,2,2)),0)</f>
        <v>0</v>
      </c>
      <c r="Z19" s="51">
        <f>IF('Création champs PV'!Z22=1,IF('Création champs PV'!Y22=1,1,IF('Création champs PV'!AA22=1,2,2)),0)</f>
        <v>0</v>
      </c>
      <c r="AA19" s="51">
        <f>IF('Création champs PV'!AA22=1,IF('Création champs PV'!Z22=1,1,IF('Création champs PV'!AB22=1,2,2)),0)</f>
        <v>0</v>
      </c>
      <c r="AB19" s="51">
        <f>IF('Création champs PV'!AB22=1,IF('Création champs PV'!AA22=1,1,IF('Création champs PV'!AC22=1,2,2)),0)</f>
        <v>0</v>
      </c>
      <c r="AC19" s="51">
        <f>IF('Création champs PV'!AC22=1,IF('Création champs PV'!AB22=1,1,IF('Création champs PV'!AD22=1,2,2)),0)</f>
        <v>0</v>
      </c>
      <c r="AD19" s="51">
        <f>IF('Création champs PV'!AD22=1,IF('Création champs PV'!AC22=1,1,IF('Création champs PV'!AE22=1,2,2)),0)</f>
        <v>0</v>
      </c>
      <c r="AE19" s="51">
        <f>IF('Création champs PV'!AE22=1,IF('Création champs PV'!AD22=1,1,IF('Création champs PV'!AF22=1,2,2)),0)</f>
        <v>0</v>
      </c>
      <c r="AF19" s="51">
        <f>IF('Création champs PV'!AF22=1,IF('Création champs PV'!AE22=1,1,IF('Création champs PV'!AG22=1,2,2)),0)</f>
        <v>0</v>
      </c>
      <c r="AG19" s="51">
        <f>IF('Création champs PV'!AG22=1,IF('Création champs PV'!AF22=1,1,IF('Création champs PV'!AH22=1,2,2)),0)</f>
        <v>0</v>
      </c>
      <c r="AH19" s="5">
        <f t="shared" si="5"/>
        <v>0</v>
      </c>
      <c r="AI19" s="9"/>
      <c r="AJ19" s="4"/>
      <c r="AK19" s="51">
        <f>IF('Création champs PV'!AK22=1,IF('Création champs PV'!AJ22=1,1,IF('Création champs PV'!AL22=1,2,2)),0)</f>
        <v>0</v>
      </c>
      <c r="AL19" s="51">
        <f>IF('Création champs PV'!AL22=1,IF('Création champs PV'!AK22=1,1,IF('Création champs PV'!AM22=1,2,2)),0)</f>
        <v>0</v>
      </c>
      <c r="AM19" s="51">
        <f>IF('Création champs PV'!AM22=1,IF('Création champs PV'!AL22=1,1,IF('Création champs PV'!AN22=1,2,2)),0)</f>
        <v>0</v>
      </c>
      <c r="AN19" s="51">
        <f>IF('Création champs PV'!AN22=1,IF('Création champs PV'!AM22=1,1,IF('Création champs PV'!AO22=1,2,2)),0)</f>
        <v>0</v>
      </c>
      <c r="AO19" s="51">
        <f>IF('Création champs PV'!AO22=1,IF('Création champs PV'!AN22=1,1,IF('Création champs PV'!AP22=1,2,2)),0)</f>
        <v>0</v>
      </c>
      <c r="AP19" s="51">
        <f>IF('Création champs PV'!AP22=1,IF('Création champs PV'!AO22=1,1,IF('Création champs PV'!AQ22=1,2,2)),0)</f>
        <v>0</v>
      </c>
      <c r="AQ19" s="51">
        <f>IF('Création champs PV'!AQ22=1,IF('Création champs PV'!AP22=1,1,IF('Création champs PV'!AR22=1,2,2)),0)</f>
        <v>0</v>
      </c>
      <c r="AR19" s="51">
        <f>IF('Création champs PV'!AR22=1,IF('Création champs PV'!AQ22=1,1,IF('Création champs PV'!AS22=1,2,2)),0)</f>
        <v>0</v>
      </c>
      <c r="AS19" s="51">
        <f>IF('Création champs PV'!AS22=1,IF('Création champs PV'!AR22=1,1,IF('Création champs PV'!AT22=1,2,2)),0)</f>
        <v>0</v>
      </c>
      <c r="AT19" s="51">
        <f>IF('Création champs PV'!AT22=1,IF('Création champs PV'!AS22=1,1,IF('Création champs PV'!AU22=1,2,2)),0)</f>
        <v>0</v>
      </c>
      <c r="AU19" s="51">
        <f>IF('Création champs PV'!AU22=1,IF('Création champs PV'!AT22=1,1,IF('Création champs PV'!AV22=1,2,2)),0)</f>
        <v>0</v>
      </c>
      <c r="AV19" s="51">
        <f>IF('Création champs PV'!AV22=1,IF('Création champs PV'!AU22=1,1,IF('Création champs PV'!AW22=1,2,2)),0)</f>
        <v>0</v>
      </c>
      <c r="AW19" s="51">
        <f>IF('Création champs PV'!AW22=1,IF('Création champs PV'!AV22=1,1,IF('Création champs PV'!AX22=1,2,2)),0)</f>
        <v>0</v>
      </c>
      <c r="AX19" s="51">
        <f>IF('Création champs PV'!AX22=1,IF('Création champs PV'!AW22=1,1,IF('Création champs PV'!AY22=1,2,2)),0)</f>
        <v>0</v>
      </c>
      <c r="AY19" s="5">
        <f t="shared" si="6"/>
        <v>0</v>
      </c>
      <c r="AZ19" s="9"/>
      <c r="BA19" s="4"/>
      <c r="BB19" s="51">
        <f>IF('Création champs PV'!BB22=1,IF('Création champs PV'!BA22=1,1,IF('Création champs PV'!BC22=1,2,2)),0)</f>
        <v>0</v>
      </c>
      <c r="BC19" s="51">
        <f>IF('Création champs PV'!BC22=1,IF('Création champs PV'!BB22=1,1,IF('Création champs PV'!BD22=1,2,2)),0)</f>
        <v>0</v>
      </c>
      <c r="BD19" s="51">
        <f>IF('Création champs PV'!BD22=1,IF('Création champs PV'!BC22=1,1,IF('Création champs PV'!BE22=1,2,2)),0)</f>
        <v>0</v>
      </c>
      <c r="BE19" s="51">
        <f>IF('Création champs PV'!BE22=1,IF('Création champs PV'!BD22=1,1,IF('Création champs PV'!BF22=1,2,2)),0)</f>
        <v>0</v>
      </c>
      <c r="BF19" s="51">
        <f>IF('Création champs PV'!BF22=1,IF('Création champs PV'!BE22=1,1,IF('Création champs PV'!BG22=1,2,2)),0)</f>
        <v>0</v>
      </c>
      <c r="BG19" s="51">
        <f>IF('Création champs PV'!BG22=1,IF('Création champs PV'!BF22=1,1,IF('Création champs PV'!BH22=1,2,2)),0)</f>
        <v>0</v>
      </c>
      <c r="BH19" s="51">
        <f>IF('Création champs PV'!BH22=1,IF('Création champs PV'!BG22=1,1,IF('Création champs PV'!BI22=1,2,2)),0)</f>
        <v>0</v>
      </c>
      <c r="BI19" s="51">
        <f>IF('Création champs PV'!BI22=1,IF('Création champs PV'!BH22=1,1,IF('Création champs PV'!BJ22=1,2,2)),0)</f>
        <v>0</v>
      </c>
      <c r="BJ19" s="51">
        <f>IF('Création champs PV'!BJ22=1,IF('Création champs PV'!BI22=1,1,IF('Création champs PV'!BK22=1,2,2)),0)</f>
        <v>0</v>
      </c>
      <c r="BK19" s="51">
        <f>IF('Création champs PV'!BK22=1,IF('Création champs PV'!BJ22=1,1,IF('Création champs PV'!BL22=1,2,2)),0)</f>
        <v>0</v>
      </c>
      <c r="BL19" s="51">
        <f>IF('Création champs PV'!BL22=1,IF('Création champs PV'!BK22=1,1,IF('Création champs PV'!BM22=1,2,2)),0)</f>
        <v>0</v>
      </c>
      <c r="BM19" s="51">
        <f>IF('Création champs PV'!BM22=1,IF('Création champs PV'!BL22=1,1,IF('Création champs PV'!BN22=1,2,2)),0)</f>
        <v>0</v>
      </c>
      <c r="BN19" s="51">
        <f>IF('Création champs PV'!BN22=1,IF('Création champs PV'!BM22=1,1,IF('Création champs PV'!BO22=1,2,2)),0)</f>
        <v>0</v>
      </c>
      <c r="BO19" s="51">
        <f>IF('Création champs PV'!BO22=1,IF('Création champs PV'!BN22=1,1,IF('Création champs PV'!BP22=1,2,2)),0)</f>
        <v>0</v>
      </c>
      <c r="BP19" s="5">
        <f t="shared" si="7"/>
        <v>0</v>
      </c>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row>
    <row r="20" spans="2:146" ht="21" customHeight="1" x14ac:dyDescent="0.35">
      <c r="B20" s="4"/>
      <c r="C20" s="51">
        <f>IF('Création champs PV'!C23=1,IF('Création champs PV'!B23=1,1,IF('Création champs PV'!D23=1,2,2)),0)</f>
        <v>0</v>
      </c>
      <c r="D20" s="51">
        <f>IF('Création champs PV'!D23=1,IF('Création champs PV'!C23=1,1,IF('Création champs PV'!E23=1,2,2)),0)</f>
        <v>0</v>
      </c>
      <c r="E20" s="51">
        <f>IF('Création champs PV'!E23=1,IF('Création champs PV'!D23=1,1,IF('Création champs PV'!F23=1,2,2)),0)</f>
        <v>0</v>
      </c>
      <c r="F20" s="51">
        <f>IF('Création champs PV'!F23=1,IF('Création champs PV'!E23=1,1,IF('Création champs PV'!G23=1,2,2)),0)</f>
        <v>0</v>
      </c>
      <c r="G20" s="51">
        <f>IF('Création champs PV'!G23=1,IF('Création champs PV'!F23=1,1,IF('Création champs PV'!H23=1,2,2)),0)</f>
        <v>0</v>
      </c>
      <c r="H20" s="51">
        <f>IF('Création champs PV'!H23=1,IF('Création champs PV'!G23=1,1,IF('Création champs PV'!I23=1,2,2)),0)</f>
        <v>0</v>
      </c>
      <c r="I20" s="51">
        <f>IF('Création champs PV'!I23=1,IF('Création champs PV'!H23=1,1,IF('Création champs PV'!J23=1,2,2)),0)</f>
        <v>0</v>
      </c>
      <c r="J20" s="51">
        <f>IF('Création champs PV'!J23=1,IF('Création champs PV'!I23=1,1,IF('Création champs PV'!K23=1,2,2)),0)</f>
        <v>0</v>
      </c>
      <c r="K20" s="51">
        <f>IF('Création champs PV'!K23=1,IF('Création champs PV'!J23=1,1,IF('Création champs PV'!L23=1,2,2)),0)</f>
        <v>0</v>
      </c>
      <c r="L20" s="51">
        <f>IF('Création champs PV'!L23=1,IF('Création champs PV'!K23=1,1,IF('Création champs PV'!M23=1,2,2)),0)</f>
        <v>0</v>
      </c>
      <c r="M20" s="51">
        <f>IF('Création champs PV'!M23=1,IF('Création champs PV'!L23=1,1,IF('Création champs PV'!N23=1,2,2)),0)</f>
        <v>0</v>
      </c>
      <c r="N20" s="51">
        <f>IF('Création champs PV'!N23=1,IF('Création champs PV'!M23=1,1,IF('Création champs PV'!O23=1,2,2)),0)</f>
        <v>0</v>
      </c>
      <c r="O20" s="51">
        <f>IF('Création champs PV'!O23=1,IF('Création champs PV'!N23=1,1,IF('Création champs PV'!P23=1,2,2)),0)</f>
        <v>0</v>
      </c>
      <c r="P20" s="51">
        <f>IF('Création champs PV'!P23=1,IF('Création champs PV'!O23=1,1,IF('Création champs PV'!Q23=1,2,2)),0)</f>
        <v>0</v>
      </c>
      <c r="Q20" s="5">
        <f t="shared" si="4"/>
        <v>0</v>
      </c>
      <c r="R20" s="9"/>
      <c r="S20" s="4"/>
      <c r="T20" s="51">
        <f>IF('Création champs PV'!T23=1,IF('Création champs PV'!S23=1,1,IF('Création champs PV'!U23=1,2,2)),0)</f>
        <v>0</v>
      </c>
      <c r="U20" s="51">
        <f>IF('Création champs PV'!U23=1,IF('Création champs PV'!T23=1,1,IF('Création champs PV'!V23=1,2,2)),0)</f>
        <v>0</v>
      </c>
      <c r="V20" s="51">
        <f>IF('Création champs PV'!V23=1,IF('Création champs PV'!U23=1,1,IF('Création champs PV'!W23=1,2,2)),0)</f>
        <v>0</v>
      </c>
      <c r="W20" s="51">
        <f>IF('Création champs PV'!W23=1,IF('Création champs PV'!V23=1,1,IF('Création champs PV'!X23=1,2,2)),0)</f>
        <v>0</v>
      </c>
      <c r="X20" s="51">
        <f>IF('Création champs PV'!X23=1,IF('Création champs PV'!W23=1,1,IF('Création champs PV'!Y23=1,2,2)),0)</f>
        <v>0</v>
      </c>
      <c r="Y20" s="51">
        <f>IF('Création champs PV'!Y23=1,IF('Création champs PV'!X23=1,1,IF('Création champs PV'!Z23=1,2,2)),0)</f>
        <v>0</v>
      </c>
      <c r="Z20" s="51">
        <f>IF('Création champs PV'!Z23=1,IF('Création champs PV'!Y23=1,1,IF('Création champs PV'!AA23=1,2,2)),0)</f>
        <v>0</v>
      </c>
      <c r="AA20" s="51">
        <f>IF('Création champs PV'!AA23=1,IF('Création champs PV'!Z23=1,1,IF('Création champs PV'!AB23=1,2,2)),0)</f>
        <v>0</v>
      </c>
      <c r="AB20" s="51">
        <f>IF('Création champs PV'!AB23=1,IF('Création champs PV'!AA23=1,1,IF('Création champs PV'!AC23=1,2,2)),0)</f>
        <v>0</v>
      </c>
      <c r="AC20" s="51">
        <f>IF('Création champs PV'!AC23=1,IF('Création champs PV'!AB23=1,1,IF('Création champs PV'!AD23=1,2,2)),0)</f>
        <v>0</v>
      </c>
      <c r="AD20" s="51">
        <f>IF('Création champs PV'!AD23=1,IF('Création champs PV'!AC23=1,1,IF('Création champs PV'!AE23=1,2,2)),0)</f>
        <v>0</v>
      </c>
      <c r="AE20" s="51">
        <f>IF('Création champs PV'!AE23=1,IF('Création champs PV'!AD23=1,1,IF('Création champs PV'!AF23=1,2,2)),0)</f>
        <v>0</v>
      </c>
      <c r="AF20" s="51">
        <f>IF('Création champs PV'!AF23=1,IF('Création champs PV'!AE23=1,1,IF('Création champs PV'!AG23=1,2,2)),0)</f>
        <v>0</v>
      </c>
      <c r="AG20" s="51">
        <f>IF('Création champs PV'!AG23=1,IF('Création champs PV'!AF23=1,1,IF('Création champs PV'!AH23=1,2,2)),0)</f>
        <v>0</v>
      </c>
      <c r="AH20" s="5">
        <f t="shared" si="5"/>
        <v>0</v>
      </c>
      <c r="AI20" s="9"/>
      <c r="AJ20" s="4"/>
      <c r="AK20" s="51">
        <f>IF('Création champs PV'!AK23=1,IF('Création champs PV'!AJ23=1,1,IF('Création champs PV'!AL23=1,2,2)),0)</f>
        <v>0</v>
      </c>
      <c r="AL20" s="51">
        <f>IF('Création champs PV'!AL23=1,IF('Création champs PV'!AK23=1,1,IF('Création champs PV'!AM23=1,2,2)),0)</f>
        <v>0</v>
      </c>
      <c r="AM20" s="51">
        <f>IF('Création champs PV'!AM23=1,IF('Création champs PV'!AL23=1,1,IF('Création champs PV'!AN23=1,2,2)),0)</f>
        <v>0</v>
      </c>
      <c r="AN20" s="51">
        <f>IF('Création champs PV'!AN23=1,IF('Création champs PV'!AM23=1,1,IF('Création champs PV'!AO23=1,2,2)),0)</f>
        <v>0</v>
      </c>
      <c r="AO20" s="51">
        <f>IF('Création champs PV'!AO23=1,IF('Création champs PV'!AN23=1,1,IF('Création champs PV'!AP23=1,2,2)),0)</f>
        <v>0</v>
      </c>
      <c r="AP20" s="51">
        <f>IF('Création champs PV'!AP23=1,IF('Création champs PV'!AO23=1,1,IF('Création champs PV'!AQ23=1,2,2)),0)</f>
        <v>0</v>
      </c>
      <c r="AQ20" s="51">
        <f>IF('Création champs PV'!AQ23=1,IF('Création champs PV'!AP23=1,1,IF('Création champs PV'!AR23=1,2,2)),0)</f>
        <v>0</v>
      </c>
      <c r="AR20" s="51">
        <f>IF('Création champs PV'!AR23=1,IF('Création champs PV'!AQ23=1,1,IF('Création champs PV'!AS23=1,2,2)),0)</f>
        <v>0</v>
      </c>
      <c r="AS20" s="51">
        <f>IF('Création champs PV'!AS23=1,IF('Création champs PV'!AR23=1,1,IF('Création champs PV'!AT23=1,2,2)),0)</f>
        <v>0</v>
      </c>
      <c r="AT20" s="51">
        <f>IF('Création champs PV'!AT23=1,IF('Création champs PV'!AS23=1,1,IF('Création champs PV'!AU23=1,2,2)),0)</f>
        <v>0</v>
      </c>
      <c r="AU20" s="51">
        <f>IF('Création champs PV'!AU23=1,IF('Création champs PV'!AT23=1,1,IF('Création champs PV'!AV23=1,2,2)),0)</f>
        <v>0</v>
      </c>
      <c r="AV20" s="51">
        <f>IF('Création champs PV'!AV23=1,IF('Création champs PV'!AU23=1,1,IF('Création champs PV'!AW23=1,2,2)),0)</f>
        <v>0</v>
      </c>
      <c r="AW20" s="51">
        <f>IF('Création champs PV'!AW23=1,IF('Création champs PV'!AV23=1,1,IF('Création champs PV'!AX23=1,2,2)),0)</f>
        <v>0</v>
      </c>
      <c r="AX20" s="51">
        <f>IF('Création champs PV'!AX23=1,IF('Création champs PV'!AW23=1,1,IF('Création champs PV'!AY23=1,2,2)),0)</f>
        <v>0</v>
      </c>
      <c r="AY20" s="5">
        <f t="shared" si="6"/>
        <v>0</v>
      </c>
      <c r="AZ20" s="9"/>
      <c r="BA20" s="4"/>
      <c r="BB20" s="51">
        <f>IF('Création champs PV'!BB23=1,IF('Création champs PV'!BA23=1,1,IF('Création champs PV'!BC23=1,2,2)),0)</f>
        <v>0</v>
      </c>
      <c r="BC20" s="51">
        <f>IF('Création champs PV'!BC23=1,IF('Création champs PV'!BB23=1,1,IF('Création champs PV'!BD23=1,2,2)),0)</f>
        <v>0</v>
      </c>
      <c r="BD20" s="51">
        <f>IF('Création champs PV'!BD23=1,IF('Création champs PV'!BC23=1,1,IF('Création champs PV'!BE23=1,2,2)),0)</f>
        <v>0</v>
      </c>
      <c r="BE20" s="51">
        <f>IF('Création champs PV'!BE23=1,IF('Création champs PV'!BD23=1,1,IF('Création champs PV'!BF23=1,2,2)),0)</f>
        <v>0</v>
      </c>
      <c r="BF20" s="51">
        <f>IF('Création champs PV'!BF23=1,IF('Création champs PV'!BE23=1,1,IF('Création champs PV'!BG23=1,2,2)),0)</f>
        <v>0</v>
      </c>
      <c r="BG20" s="51">
        <f>IF('Création champs PV'!BG23=1,IF('Création champs PV'!BF23=1,1,IF('Création champs PV'!BH23=1,2,2)),0)</f>
        <v>0</v>
      </c>
      <c r="BH20" s="51">
        <f>IF('Création champs PV'!BH23=1,IF('Création champs PV'!BG23=1,1,IF('Création champs PV'!BI23=1,2,2)),0)</f>
        <v>0</v>
      </c>
      <c r="BI20" s="51">
        <f>IF('Création champs PV'!BI23=1,IF('Création champs PV'!BH23=1,1,IF('Création champs PV'!BJ23=1,2,2)),0)</f>
        <v>0</v>
      </c>
      <c r="BJ20" s="51">
        <f>IF('Création champs PV'!BJ23=1,IF('Création champs PV'!BI23=1,1,IF('Création champs PV'!BK23=1,2,2)),0)</f>
        <v>0</v>
      </c>
      <c r="BK20" s="51">
        <f>IF('Création champs PV'!BK23=1,IF('Création champs PV'!BJ23=1,1,IF('Création champs PV'!BL23=1,2,2)),0)</f>
        <v>0</v>
      </c>
      <c r="BL20" s="51">
        <f>IF('Création champs PV'!BL23=1,IF('Création champs PV'!BK23=1,1,IF('Création champs PV'!BM23=1,2,2)),0)</f>
        <v>0</v>
      </c>
      <c r="BM20" s="51">
        <f>IF('Création champs PV'!BM23=1,IF('Création champs PV'!BL23=1,1,IF('Création champs PV'!BN23=1,2,2)),0)</f>
        <v>0</v>
      </c>
      <c r="BN20" s="51">
        <f>IF('Création champs PV'!BN23=1,IF('Création champs PV'!BM23=1,1,IF('Création champs PV'!BO23=1,2,2)),0)</f>
        <v>0</v>
      </c>
      <c r="BO20" s="51">
        <f>IF('Création champs PV'!BO23=1,IF('Création champs PV'!BN23=1,1,IF('Création champs PV'!BP23=1,2,2)),0)</f>
        <v>0</v>
      </c>
      <c r="BP20" s="5">
        <f t="shared" si="7"/>
        <v>0</v>
      </c>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row>
    <row r="21" spans="2:146" ht="21" customHeight="1" x14ac:dyDescent="0.35">
      <c r="B21" s="4"/>
      <c r="C21" s="51">
        <f>IF('Création champs PV'!C24=1,IF('Création champs PV'!B24=1,1,IF('Création champs PV'!D24=1,2,2)),0)</f>
        <v>0</v>
      </c>
      <c r="D21" s="51">
        <f>IF('Création champs PV'!D24=1,IF('Création champs PV'!C24=1,1,IF('Création champs PV'!E24=1,2,2)),0)</f>
        <v>0</v>
      </c>
      <c r="E21" s="51">
        <f>IF('Création champs PV'!E24=1,IF('Création champs PV'!D24=1,1,IF('Création champs PV'!F24=1,2,2)),0)</f>
        <v>0</v>
      </c>
      <c r="F21" s="51">
        <f>IF('Création champs PV'!F24=1,IF('Création champs PV'!E24=1,1,IF('Création champs PV'!G24=1,2,2)),0)</f>
        <v>0</v>
      </c>
      <c r="G21" s="51">
        <f>IF('Création champs PV'!G24=1,IF('Création champs PV'!F24=1,1,IF('Création champs PV'!H24=1,2,2)),0)</f>
        <v>0</v>
      </c>
      <c r="H21" s="51">
        <f>IF('Création champs PV'!H24=1,IF('Création champs PV'!G24=1,1,IF('Création champs PV'!I24=1,2,2)),0)</f>
        <v>0</v>
      </c>
      <c r="I21" s="51">
        <f>IF('Création champs PV'!I24=1,IF('Création champs PV'!H24=1,1,IF('Création champs PV'!J24=1,2,2)),0)</f>
        <v>0</v>
      </c>
      <c r="J21" s="51">
        <f>IF('Création champs PV'!J24=1,IF('Création champs PV'!I24=1,1,IF('Création champs PV'!K24=1,2,2)),0)</f>
        <v>0</v>
      </c>
      <c r="K21" s="51">
        <f>IF('Création champs PV'!K24=1,IF('Création champs PV'!J24=1,1,IF('Création champs PV'!L24=1,2,2)),0)</f>
        <v>0</v>
      </c>
      <c r="L21" s="51">
        <f>IF('Création champs PV'!L24=1,IF('Création champs PV'!K24=1,1,IF('Création champs PV'!M24=1,2,2)),0)</f>
        <v>0</v>
      </c>
      <c r="M21" s="51">
        <f>IF('Création champs PV'!M24=1,IF('Création champs PV'!L24=1,1,IF('Création champs PV'!N24=1,2,2)),0)</f>
        <v>0</v>
      </c>
      <c r="N21" s="51">
        <f>IF('Création champs PV'!N24=1,IF('Création champs PV'!M24=1,1,IF('Création champs PV'!O24=1,2,2)),0)</f>
        <v>0</v>
      </c>
      <c r="O21" s="51">
        <f>IF('Création champs PV'!O24=1,IF('Création champs PV'!N24=1,1,IF('Création champs PV'!P24=1,2,2)),0)</f>
        <v>0</v>
      </c>
      <c r="P21" s="51">
        <f>IF('Création champs PV'!P24=1,IF('Création champs PV'!O24=1,1,IF('Création champs PV'!Q24=1,2,2)),0)</f>
        <v>0</v>
      </c>
      <c r="Q21" s="5">
        <f t="shared" si="4"/>
        <v>0</v>
      </c>
      <c r="R21" s="9"/>
      <c r="S21" s="4"/>
      <c r="T21" s="51">
        <f>IF('Création champs PV'!T24=1,IF('Création champs PV'!S24=1,1,IF('Création champs PV'!U24=1,2,2)),0)</f>
        <v>0</v>
      </c>
      <c r="U21" s="51">
        <f>IF('Création champs PV'!U24=1,IF('Création champs PV'!T24=1,1,IF('Création champs PV'!V24=1,2,2)),0)</f>
        <v>0</v>
      </c>
      <c r="V21" s="51">
        <f>IF('Création champs PV'!V24=1,IF('Création champs PV'!U24=1,1,IF('Création champs PV'!W24=1,2,2)),0)</f>
        <v>0</v>
      </c>
      <c r="W21" s="51">
        <f>IF('Création champs PV'!W24=1,IF('Création champs PV'!V24=1,1,IF('Création champs PV'!X24=1,2,2)),0)</f>
        <v>0</v>
      </c>
      <c r="X21" s="51">
        <f>IF('Création champs PV'!X24=1,IF('Création champs PV'!W24=1,1,IF('Création champs PV'!Y24=1,2,2)),0)</f>
        <v>0</v>
      </c>
      <c r="Y21" s="51">
        <f>IF('Création champs PV'!Y24=1,IF('Création champs PV'!X24=1,1,IF('Création champs PV'!Z24=1,2,2)),0)</f>
        <v>0</v>
      </c>
      <c r="Z21" s="51">
        <f>IF('Création champs PV'!Z24=1,IF('Création champs PV'!Y24=1,1,IF('Création champs PV'!AA24=1,2,2)),0)</f>
        <v>0</v>
      </c>
      <c r="AA21" s="51">
        <f>IF('Création champs PV'!AA24=1,IF('Création champs PV'!Z24=1,1,IF('Création champs PV'!AB24=1,2,2)),0)</f>
        <v>0</v>
      </c>
      <c r="AB21" s="51">
        <f>IF('Création champs PV'!AB24=1,IF('Création champs PV'!AA24=1,1,IF('Création champs PV'!AC24=1,2,2)),0)</f>
        <v>0</v>
      </c>
      <c r="AC21" s="51">
        <f>IF('Création champs PV'!AC24=1,IF('Création champs PV'!AB24=1,1,IF('Création champs PV'!AD24=1,2,2)),0)</f>
        <v>0</v>
      </c>
      <c r="AD21" s="51">
        <f>IF('Création champs PV'!AD24=1,IF('Création champs PV'!AC24=1,1,IF('Création champs PV'!AE24=1,2,2)),0)</f>
        <v>0</v>
      </c>
      <c r="AE21" s="51">
        <f>IF('Création champs PV'!AE24=1,IF('Création champs PV'!AD24=1,1,IF('Création champs PV'!AF24=1,2,2)),0)</f>
        <v>0</v>
      </c>
      <c r="AF21" s="51">
        <f>IF('Création champs PV'!AF24=1,IF('Création champs PV'!AE24=1,1,IF('Création champs PV'!AG24=1,2,2)),0)</f>
        <v>0</v>
      </c>
      <c r="AG21" s="51">
        <f>IF('Création champs PV'!AG24=1,IF('Création champs PV'!AF24=1,1,IF('Création champs PV'!AH24=1,2,2)),0)</f>
        <v>0</v>
      </c>
      <c r="AH21" s="5">
        <f t="shared" si="5"/>
        <v>0</v>
      </c>
      <c r="AI21" s="9"/>
      <c r="AJ21" s="4"/>
      <c r="AK21" s="51">
        <f>IF('Création champs PV'!AK24=1,IF('Création champs PV'!AJ24=1,1,IF('Création champs PV'!AL24=1,2,2)),0)</f>
        <v>0</v>
      </c>
      <c r="AL21" s="51">
        <f>IF('Création champs PV'!AL24=1,IF('Création champs PV'!AK24=1,1,IF('Création champs PV'!AM24=1,2,2)),0)</f>
        <v>0</v>
      </c>
      <c r="AM21" s="51">
        <f>IF('Création champs PV'!AM24=1,IF('Création champs PV'!AL24=1,1,IF('Création champs PV'!AN24=1,2,2)),0)</f>
        <v>0</v>
      </c>
      <c r="AN21" s="51">
        <f>IF('Création champs PV'!AN24=1,IF('Création champs PV'!AM24=1,1,IF('Création champs PV'!AO24=1,2,2)),0)</f>
        <v>0</v>
      </c>
      <c r="AO21" s="51">
        <f>IF('Création champs PV'!AO24=1,IF('Création champs PV'!AN24=1,1,IF('Création champs PV'!AP24=1,2,2)),0)</f>
        <v>0</v>
      </c>
      <c r="AP21" s="51">
        <f>IF('Création champs PV'!AP24=1,IF('Création champs PV'!AO24=1,1,IF('Création champs PV'!AQ24=1,2,2)),0)</f>
        <v>0</v>
      </c>
      <c r="AQ21" s="51">
        <f>IF('Création champs PV'!AQ24=1,IF('Création champs PV'!AP24=1,1,IF('Création champs PV'!AR24=1,2,2)),0)</f>
        <v>0</v>
      </c>
      <c r="AR21" s="51">
        <f>IF('Création champs PV'!AR24=1,IF('Création champs PV'!AQ24=1,1,IF('Création champs PV'!AS24=1,2,2)),0)</f>
        <v>0</v>
      </c>
      <c r="AS21" s="51">
        <f>IF('Création champs PV'!AS24=1,IF('Création champs PV'!AR24=1,1,IF('Création champs PV'!AT24=1,2,2)),0)</f>
        <v>0</v>
      </c>
      <c r="AT21" s="51">
        <f>IF('Création champs PV'!AT24=1,IF('Création champs PV'!AS24=1,1,IF('Création champs PV'!AU24=1,2,2)),0)</f>
        <v>0</v>
      </c>
      <c r="AU21" s="51">
        <f>IF('Création champs PV'!AU24=1,IF('Création champs PV'!AT24=1,1,IF('Création champs PV'!AV24=1,2,2)),0)</f>
        <v>0</v>
      </c>
      <c r="AV21" s="51">
        <f>IF('Création champs PV'!AV24=1,IF('Création champs PV'!AU24=1,1,IF('Création champs PV'!AW24=1,2,2)),0)</f>
        <v>0</v>
      </c>
      <c r="AW21" s="51">
        <f>IF('Création champs PV'!AW24=1,IF('Création champs PV'!AV24=1,1,IF('Création champs PV'!AX24=1,2,2)),0)</f>
        <v>0</v>
      </c>
      <c r="AX21" s="51">
        <f>IF('Création champs PV'!AX24=1,IF('Création champs PV'!AW24=1,1,IF('Création champs PV'!AY24=1,2,2)),0)</f>
        <v>0</v>
      </c>
      <c r="AY21" s="5">
        <f t="shared" si="6"/>
        <v>0</v>
      </c>
      <c r="AZ21" s="9"/>
      <c r="BA21" s="4"/>
      <c r="BB21" s="51">
        <f>IF('Création champs PV'!BB24=1,IF('Création champs PV'!BA24=1,1,IF('Création champs PV'!BC24=1,2,2)),0)</f>
        <v>0</v>
      </c>
      <c r="BC21" s="51">
        <f>IF('Création champs PV'!BC24=1,IF('Création champs PV'!BB24=1,1,IF('Création champs PV'!BD24=1,2,2)),0)</f>
        <v>0</v>
      </c>
      <c r="BD21" s="51">
        <f>IF('Création champs PV'!BD24=1,IF('Création champs PV'!BC24=1,1,IF('Création champs PV'!BE24=1,2,2)),0)</f>
        <v>0</v>
      </c>
      <c r="BE21" s="51">
        <f>IF('Création champs PV'!BE24=1,IF('Création champs PV'!BD24=1,1,IF('Création champs PV'!BF24=1,2,2)),0)</f>
        <v>0</v>
      </c>
      <c r="BF21" s="51">
        <f>IF('Création champs PV'!BF24=1,IF('Création champs PV'!BE24=1,1,IF('Création champs PV'!BG24=1,2,2)),0)</f>
        <v>0</v>
      </c>
      <c r="BG21" s="51">
        <f>IF('Création champs PV'!BG24=1,IF('Création champs PV'!BF24=1,1,IF('Création champs PV'!BH24=1,2,2)),0)</f>
        <v>0</v>
      </c>
      <c r="BH21" s="51">
        <f>IF('Création champs PV'!BH24=1,IF('Création champs PV'!BG24=1,1,IF('Création champs PV'!BI24=1,2,2)),0)</f>
        <v>0</v>
      </c>
      <c r="BI21" s="51">
        <f>IF('Création champs PV'!BI24=1,IF('Création champs PV'!BH24=1,1,IF('Création champs PV'!BJ24=1,2,2)),0)</f>
        <v>0</v>
      </c>
      <c r="BJ21" s="51">
        <f>IF('Création champs PV'!BJ24=1,IF('Création champs PV'!BI24=1,1,IF('Création champs PV'!BK24=1,2,2)),0)</f>
        <v>0</v>
      </c>
      <c r="BK21" s="51">
        <f>IF('Création champs PV'!BK24=1,IF('Création champs PV'!BJ24=1,1,IF('Création champs PV'!BL24=1,2,2)),0)</f>
        <v>0</v>
      </c>
      <c r="BL21" s="51">
        <f>IF('Création champs PV'!BL24=1,IF('Création champs PV'!BK24=1,1,IF('Création champs PV'!BM24=1,2,2)),0)</f>
        <v>0</v>
      </c>
      <c r="BM21" s="51">
        <f>IF('Création champs PV'!BM24=1,IF('Création champs PV'!BL24=1,1,IF('Création champs PV'!BN24=1,2,2)),0)</f>
        <v>0</v>
      </c>
      <c r="BN21" s="51">
        <f>IF('Création champs PV'!BN24=1,IF('Création champs PV'!BM24=1,1,IF('Création champs PV'!BO24=1,2,2)),0)</f>
        <v>0</v>
      </c>
      <c r="BO21" s="51">
        <f>IF('Création champs PV'!BO24=1,IF('Création champs PV'!BN24=1,1,IF('Création champs PV'!BP24=1,2,2)),0)</f>
        <v>0</v>
      </c>
      <c r="BP21" s="5">
        <f t="shared" si="7"/>
        <v>0</v>
      </c>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row>
    <row r="22" spans="2:146" ht="21" customHeight="1" x14ac:dyDescent="0.35">
      <c r="B22" s="4"/>
      <c r="C22" s="51">
        <f>IF('Création champs PV'!C25=1,IF('Création champs PV'!B25=1,1,IF('Création champs PV'!D25=1,2,2)),0)</f>
        <v>0</v>
      </c>
      <c r="D22" s="51">
        <f>IF('Création champs PV'!D25=1,IF('Création champs PV'!C25=1,1,IF('Création champs PV'!E25=1,2,2)),0)</f>
        <v>0</v>
      </c>
      <c r="E22" s="51">
        <f>IF('Création champs PV'!E25=1,IF('Création champs PV'!D25=1,1,IF('Création champs PV'!F25=1,2,2)),0)</f>
        <v>0</v>
      </c>
      <c r="F22" s="51">
        <f>IF('Création champs PV'!F25=1,IF('Création champs PV'!E25=1,1,IF('Création champs PV'!G25=1,2,2)),0)</f>
        <v>0</v>
      </c>
      <c r="G22" s="51">
        <f>IF('Création champs PV'!G25=1,IF('Création champs PV'!F25=1,1,IF('Création champs PV'!H25=1,2,2)),0)</f>
        <v>0</v>
      </c>
      <c r="H22" s="51">
        <f>IF('Création champs PV'!H25=1,IF('Création champs PV'!G25=1,1,IF('Création champs PV'!I25=1,2,2)),0)</f>
        <v>0</v>
      </c>
      <c r="I22" s="51">
        <f>IF('Création champs PV'!I25=1,IF('Création champs PV'!H25=1,1,IF('Création champs PV'!J25=1,2,2)),0)</f>
        <v>0</v>
      </c>
      <c r="J22" s="51">
        <f>IF('Création champs PV'!J25=1,IF('Création champs PV'!I25=1,1,IF('Création champs PV'!K25=1,2,2)),0)</f>
        <v>0</v>
      </c>
      <c r="K22" s="51">
        <f>IF('Création champs PV'!K25=1,IF('Création champs PV'!J25=1,1,IF('Création champs PV'!L25=1,2,2)),0)</f>
        <v>0</v>
      </c>
      <c r="L22" s="51">
        <f>IF('Création champs PV'!L25=1,IF('Création champs PV'!K25=1,1,IF('Création champs PV'!M25=1,2,2)),0)</f>
        <v>0</v>
      </c>
      <c r="M22" s="51">
        <f>IF('Création champs PV'!M25=1,IF('Création champs PV'!L25=1,1,IF('Création champs PV'!N25=1,2,2)),0)</f>
        <v>0</v>
      </c>
      <c r="N22" s="51">
        <f>IF('Création champs PV'!N25=1,IF('Création champs PV'!M25=1,1,IF('Création champs PV'!O25=1,2,2)),0)</f>
        <v>0</v>
      </c>
      <c r="O22" s="51">
        <f>IF('Création champs PV'!O25=1,IF('Création champs PV'!N25=1,1,IF('Création champs PV'!P25=1,2,2)),0)</f>
        <v>0</v>
      </c>
      <c r="P22" s="51">
        <f>IF('Création champs PV'!P25=1,IF('Création champs PV'!O25=1,1,IF('Création champs PV'!Q25=1,2,2)),0)</f>
        <v>0</v>
      </c>
      <c r="Q22" s="5">
        <f t="shared" si="4"/>
        <v>0</v>
      </c>
      <c r="R22" s="9"/>
      <c r="S22" s="4"/>
      <c r="T22" s="51">
        <f>IF('Création champs PV'!T25=1,IF('Création champs PV'!S25=1,1,IF('Création champs PV'!U25=1,2,2)),0)</f>
        <v>0</v>
      </c>
      <c r="U22" s="51">
        <f>IF('Création champs PV'!U25=1,IF('Création champs PV'!T25=1,1,IF('Création champs PV'!V25=1,2,2)),0)</f>
        <v>0</v>
      </c>
      <c r="V22" s="51">
        <f>IF('Création champs PV'!V25=1,IF('Création champs PV'!U25=1,1,IF('Création champs PV'!W25=1,2,2)),0)</f>
        <v>0</v>
      </c>
      <c r="W22" s="51">
        <f>IF('Création champs PV'!W25=1,IF('Création champs PV'!V25=1,1,IF('Création champs PV'!X25=1,2,2)),0)</f>
        <v>0</v>
      </c>
      <c r="X22" s="51">
        <f>IF('Création champs PV'!X25=1,IF('Création champs PV'!W25=1,1,IF('Création champs PV'!Y25=1,2,2)),0)</f>
        <v>0</v>
      </c>
      <c r="Y22" s="51">
        <f>IF('Création champs PV'!Y25=1,IF('Création champs PV'!X25=1,1,IF('Création champs PV'!Z25=1,2,2)),0)</f>
        <v>0</v>
      </c>
      <c r="Z22" s="51">
        <f>IF('Création champs PV'!Z25=1,IF('Création champs PV'!Y25=1,1,IF('Création champs PV'!AA25=1,2,2)),0)</f>
        <v>0</v>
      </c>
      <c r="AA22" s="51">
        <f>IF('Création champs PV'!AA25=1,IF('Création champs PV'!Z25=1,1,IF('Création champs PV'!AB25=1,2,2)),0)</f>
        <v>0</v>
      </c>
      <c r="AB22" s="51">
        <f>IF('Création champs PV'!AB25=1,IF('Création champs PV'!AA25=1,1,IF('Création champs PV'!AC25=1,2,2)),0)</f>
        <v>0</v>
      </c>
      <c r="AC22" s="51">
        <f>IF('Création champs PV'!AC25=1,IF('Création champs PV'!AB25=1,1,IF('Création champs PV'!AD25=1,2,2)),0)</f>
        <v>0</v>
      </c>
      <c r="AD22" s="51">
        <f>IF('Création champs PV'!AD25=1,IF('Création champs PV'!AC25=1,1,IF('Création champs PV'!AE25=1,2,2)),0)</f>
        <v>0</v>
      </c>
      <c r="AE22" s="51">
        <f>IF('Création champs PV'!AE25=1,IF('Création champs PV'!AD25=1,1,IF('Création champs PV'!AF25=1,2,2)),0)</f>
        <v>0</v>
      </c>
      <c r="AF22" s="51">
        <f>IF('Création champs PV'!AF25=1,IF('Création champs PV'!AE25=1,1,IF('Création champs PV'!AG25=1,2,2)),0)</f>
        <v>0</v>
      </c>
      <c r="AG22" s="51">
        <f>IF('Création champs PV'!AG25=1,IF('Création champs PV'!AF25=1,1,IF('Création champs PV'!AH25=1,2,2)),0)</f>
        <v>0</v>
      </c>
      <c r="AH22" s="5">
        <f t="shared" si="5"/>
        <v>0</v>
      </c>
      <c r="AI22" s="9"/>
      <c r="AJ22" s="4"/>
      <c r="AK22" s="51">
        <f>IF('Création champs PV'!AK25=1,IF('Création champs PV'!AJ25=1,1,IF('Création champs PV'!AL25=1,2,2)),0)</f>
        <v>0</v>
      </c>
      <c r="AL22" s="51">
        <f>IF('Création champs PV'!AL25=1,IF('Création champs PV'!AK25=1,1,IF('Création champs PV'!AM25=1,2,2)),0)</f>
        <v>0</v>
      </c>
      <c r="AM22" s="51">
        <f>IF('Création champs PV'!AM25=1,IF('Création champs PV'!AL25=1,1,IF('Création champs PV'!AN25=1,2,2)),0)</f>
        <v>0</v>
      </c>
      <c r="AN22" s="51">
        <f>IF('Création champs PV'!AN25=1,IF('Création champs PV'!AM25=1,1,IF('Création champs PV'!AO25=1,2,2)),0)</f>
        <v>0</v>
      </c>
      <c r="AO22" s="51">
        <f>IF('Création champs PV'!AO25=1,IF('Création champs PV'!AN25=1,1,IF('Création champs PV'!AP25=1,2,2)),0)</f>
        <v>0</v>
      </c>
      <c r="AP22" s="51">
        <f>IF('Création champs PV'!AP25=1,IF('Création champs PV'!AO25=1,1,IF('Création champs PV'!AQ25=1,2,2)),0)</f>
        <v>0</v>
      </c>
      <c r="AQ22" s="51">
        <f>IF('Création champs PV'!AQ25=1,IF('Création champs PV'!AP25=1,1,IF('Création champs PV'!AR25=1,2,2)),0)</f>
        <v>0</v>
      </c>
      <c r="AR22" s="51">
        <f>IF('Création champs PV'!AR25=1,IF('Création champs PV'!AQ25=1,1,IF('Création champs PV'!AS25=1,2,2)),0)</f>
        <v>0</v>
      </c>
      <c r="AS22" s="51">
        <f>IF('Création champs PV'!AS25=1,IF('Création champs PV'!AR25=1,1,IF('Création champs PV'!AT25=1,2,2)),0)</f>
        <v>0</v>
      </c>
      <c r="AT22" s="51">
        <f>IF('Création champs PV'!AT25=1,IF('Création champs PV'!AS25=1,1,IF('Création champs PV'!AU25=1,2,2)),0)</f>
        <v>0</v>
      </c>
      <c r="AU22" s="51">
        <f>IF('Création champs PV'!AU25=1,IF('Création champs PV'!AT25=1,1,IF('Création champs PV'!AV25=1,2,2)),0)</f>
        <v>0</v>
      </c>
      <c r="AV22" s="51">
        <f>IF('Création champs PV'!AV25=1,IF('Création champs PV'!AU25=1,1,IF('Création champs PV'!AW25=1,2,2)),0)</f>
        <v>0</v>
      </c>
      <c r="AW22" s="51">
        <f>IF('Création champs PV'!AW25=1,IF('Création champs PV'!AV25=1,1,IF('Création champs PV'!AX25=1,2,2)),0)</f>
        <v>0</v>
      </c>
      <c r="AX22" s="51">
        <f>IF('Création champs PV'!AX25=1,IF('Création champs PV'!AW25=1,1,IF('Création champs PV'!AY25=1,2,2)),0)</f>
        <v>0</v>
      </c>
      <c r="AY22" s="5">
        <f t="shared" si="6"/>
        <v>0</v>
      </c>
      <c r="AZ22" s="9"/>
      <c r="BA22" s="4"/>
      <c r="BB22" s="51">
        <f>IF('Création champs PV'!BB25=1,IF('Création champs PV'!BA25=1,1,IF('Création champs PV'!BC25=1,2,2)),0)</f>
        <v>0</v>
      </c>
      <c r="BC22" s="51">
        <f>IF('Création champs PV'!BC25=1,IF('Création champs PV'!BB25=1,1,IF('Création champs PV'!BD25=1,2,2)),0)</f>
        <v>0</v>
      </c>
      <c r="BD22" s="51">
        <f>IF('Création champs PV'!BD25=1,IF('Création champs PV'!BC25=1,1,IF('Création champs PV'!BE25=1,2,2)),0)</f>
        <v>0</v>
      </c>
      <c r="BE22" s="51">
        <f>IF('Création champs PV'!BE25=1,IF('Création champs PV'!BD25=1,1,IF('Création champs PV'!BF25=1,2,2)),0)</f>
        <v>0</v>
      </c>
      <c r="BF22" s="51">
        <f>IF('Création champs PV'!BF25=1,IF('Création champs PV'!BE25=1,1,IF('Création champs PV'!BG25=1,2,2)),0)</f>
        <v>0</v>
      </c>
      <c r="BG22" s="51">
        <f>IF('Création champs PV'!BG25=1,IF('Création champs PV'!BF25=1,1,IF('Création champs PV'!BH25=1,2,2)),0)</f>
        <v>0</v>
      </c>
      <c r="BH22" s="51">
        <f>IF('Création champs PV'!BH25=1,IF('Création champs PV'!BG25=1,1,IF('Création champs PV'!BI25=1,2,2)),0)</f>
        <v>0</v>
      </c>
      <c r="BI22" s="51">
        <f>IF('Création champs PV'!BI25=1,IF('Création champs PV'!BH25=1,1,IF('Création champs PV'!BJ25=1,2,2)),0)</f>
        <v>0</v>
      </c>
      <c r="BJ22" s="51">
        <f>IF('Création champs PV'!BJ25=1,IF('Création champs PV'!BI25=1,1,IF('Création champs PV'!BK25=1,2,2)),0)</f>
        <v>0</v>
      </c>
      <c r="BK22" s="51">
        <f>IF('Création champs PV'!BK25=1,IF('Création champs PV'!BJ25=1,1,IF('Création champs PV'!BL25=1,2,2)),0)</f>
        <v>0</v>
      </c>
      <c r="BL22" s="51">
        <f>IF('Création champs PV'!BL25=1,IF('Création champs PV'!BK25=1,1,IF('Création champs PV'!BM25=1,2,2)),0)</f>
        <v>0</v>
      </c>
      <c r="BM22" s="51">
        <f>IF('Création champs PV'!BM25=1,IF('Création champs PV'!BL25=1,1,IF('Création champs PV'!BN25=1,2,2)),0)</f>
        <v>0</v>
      </c>
      <c r="BN22" s="51">
        <f>IF('Création champs PV'!BN25=1,IF('Création champs PV'!BM25=1,1,IF('Création champs PV'!BO25=1,2,2)),0)</f>
        <v>0</v>
      </c>
      <c r="BO22" s="51">
        <f>IF('Création champs PV'!BO25=1,IF('Création champs PV'!BN25=1,1,IF('Création champs PV'!BP25=1,2,2)),0)</f>
        <v>0</v>
      </c>
      <c r="BP22" s="5">
        <f t="shared" si="7"/>
        <v>0</v>
      </c>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row>
    <row r="23" spans="2:146" ht="21" customHeight="1" x14ac:dyDescent="0.35">
      <c r="B23" s="4"/>
      <c r="C23" s="51">
        <f>IF('Création champs PV'!C26=1,IF('Création champs PV'!B26=1,1,IF('Création champs PV'!D26=1,2,2)),0)</f>
        <v>0</v>
      </c>
      <c r="D23" s="51">
        <f>IF('Création champs PV'!D26=1,IF('Création champs PV'!C26=1,1,IF('Création champs PV'!E26=1,2,2)),0)</f>
        <v>0</v>
      </c>
      <c r="E23" s="51">
        <f>IF('Création champs PV'!E26=1,IF('Création champs PV'!D26=1,1,IF('Création champs PV'!F26=1,2,2)),0)</f>
        <v>0</v>
      </c>
      <c r="F23" s="51">
        <f>IF('Création champs PV'!F26=1,IF('Création champs PV'!E26=1,1,IF('Création champs PV'!G26=1,2,2)),0)</f>
        <v>0</v>
      </c>
      <c r="G23" s="51">
        <f>IF('Création champs PV'!G26=1,IF('Création champs PV'!F26=1,1,IF('Création champs PV'!H26=1,2,2)),0)</f>
        <v>0</v>
      </c>
      <c r="H23" s="51">
        <f>IF('Création champs PV'!H26=1,IF('Création champs PV'!G26=1,1,IF('Création champs PV'!I26=1,2,2)),0)</f>
        <v>0</v>
      </c>
      <c r="I23" s="51">
        <f>IF('Création champs PV'!I26=1,IF('Création champs PV'!H26=1,1,IF('Création champs PV'!J26=1,2,2)),0)</f>
        <v>0</v>
      </c>
      <c r="J23" s="51">
        <f>IF('Création champs PV'!J26=1,IF('Création champs PV'!I26=1,1,IF('Création champs PV'!K26=1,2,2)),0)</f>
        <v>0</v>
      </c>
      <c r="K23" s="51">
        <f>IF('Création champs PV'!K26=1,IF('Création champs PV'!J26=1,1,IF('Création champs PV'!L26=1,2,2)),0)</f>
        <v>0</v>
      </c>
      <c r="L23" s="51">
        <f>IF('Création champs PV'!L26=1,IF('Création champs PV'!K26=1,1,IF('Création champs PV'!M26=1,2,2)),0)</f>
        <v>0</v>
      </c>
      <c r="M23" s="51">
        <f>IF('Création champs PV'!M26=1,IF('Création champs PV'!L26=1,1,IF('Création champs PV'!N26=1,2,2)),0)</f>
        <v>0</v>
      </c>
      <c r="N23" s="51">
        <f>IF('Création champs PV'!N26=1,IF('Création champs PV'!M26=1,1,IF('Création champs PV'!O26=1,2,2)),0)</f>
        <v>0</v>
      </c>
      <c r="O23" s="51">
        <f>IF('Création champs PV'!O26=1,IF('Création champs PV'!N26=1,1,IF('Création champs PV'!P26=1,2,2)),0)</f>
        <v>0</v>
      </c>
      <c r="P23" s="51">
        <f>IF('Création champs PV'!P26=1,IF('Création champs PV'!O26=1,1,IF('Création champs PV'!Q26=1,2,2)),0)</f>
        <v>0</v>
      </c>
      <c r="Q23" s="5">
        <f>SUM(C23:P23)</f>
        <v>0</v>
      </c>
      <c r="R23" s="9"/>
      <c r="S23" s="4"/>
      <c r="T23" s="51">
        <f>IF('Création champs PV'!T26=1,IF('Création champs PV'!S26=1,1,IF('Création champs PV'!U26=1,2,2)),0)</f>
        <v>0</v>
      </c>
      <c r="U23" s="51">
        <f>IF('Création champs PV'!U26=1,IF('Création champs PV'!T26=1,1,IF('Création champs PV'!V26=1,2,2)),0)</f>
        <v>0</v>
      </c>
      <c r="V23" s="51">
        <f>IF('Création champs PV'!V26=1,IF('Création champs PV'!U26=1,1,IF('Création champs PV'!W26=1,2,2)),0)</f>
        <v>0</v>
      </c>
      <c r="W23" s="51">
        <f>IF('Création champs PV'!W26=1,IF('Création champs PV'!V26=1,1,IF('Création champs PV'!X26=1,2,2)),0)</f>
        <v>0</v>
      </c>
      <c r="X23" s="51">
        <f>IF('Création champs PV'!X26=1,IF('Création champs PV'!W26=1,1,IF('Création champs PV'!Y26=1,2,2)),0)</f>
        <v>0</v>
      </c>
      <c r="Y23" s="51">
        <f>IF('Création champs PV'!Y26=1,IF('Création champs PV'!X26=1,1,IF('Création champs PV'!Z26=1,2,2)),0)</f>
        <v>0</v>
      </c>
      <c r="Z23" s="51">
        <f>IF('Création champs PV'!Z26=1,IF('Création champs PV'!Y26=1,1,IF('Création champs PV'!AA26=1,2,2)),0)</f>
        <v>0</v>
      </c>
      <c r="AA23" s="51">
        <f>IF('Création champs PV'!AA26=1,IF('Création champs PV'!Z26=1,1,IF('Création champs PV'!AB26=1,2,2)),0)</f>
        <v>0</v>
      </c>
      <c r="AB23" s="51">
        <f>IF('Création champs PV'!AB26=1,IF('Création champs PV'!AA26=1,1,IF('Création champs PV'!AC26=1,2,2)),0)</f>
        <v>0</v>
      </c>
      <c r="AC23" s="51">
        <f>IF('Création champs PV'!AC26=1,IF('Création champs PV'!AB26=1,1,IF('Création champs PV'!AD26=1,2,2)),0)</f>
        <v>0</v>
      </c>
      <c r="AD23" s="51">
        <f>IF('Création champs PV'!AD26=1,IF('Création champs PV'!AC26=1,1,IF('Création champs PV'!AE26=1,2,2)),0)</f>
        <v>0</v>
      </c>
      <c r="AE23" s="51">
        <f>IF('Création champs PV'!AE26=1,IF('Création champs PV'!AD26=1,1,IF('Création champs PV'!AF26=1,2,2)),0)</f>
        <v>0</v>
      </c>
      <c r="AF23" s="51">
        <f>IF('Création champs PV'!AF26=1,IF('Création champs PV'!AE26=1,1,IF('Création champs PV'!AG26=1,2,2)),0)</f>
        <v>0</v>
      </c>
      <c r="AG23" s="51">
        <f>IF('Création champs PV'!AG26=1,IF('Création champs PV'!AF26=1,1,IF('Création champs PV'!AH26=1,2,2)),0)</f>
        <v>0</v>
      </c>
      <c r="AH23" s="5">
        <f>SUM(T23:AG23)</f>
        <v>0</v>
      </c>
      <c r="AI23" s="9"/>
      <c r="AJ23" s="4"/>
      <c r="AK23" s="51">
        <f>IF('Création champs PV'!AK26=1,IF('Création champs PV'!AJ26=1,1,IF('Création champs PV'!AL26=1,2,2)),0)</f>
        <v>0</v>
      </c>
      <c r="AL23" s="51">
        <f>IF('Création champs PV'!AL26=1,IF('Création champs PV'!AK26=1,1,IF('Création champs PV'!AM26=1,2,2)),0)</f>
        <v>0</v>
      </c>
      <c r="AM23" s="51">
        <f>IF('Création champs PV'!AM26=1,IF('Création champs PV'!AL26=1,1,IF('Création champs PV'!AN26=1,2,2)),0)</f>
        <v>0</v>
      </c>
      <c r="AN23" s="51">
        <f>IF('Création champs PV'!AN26=1,IF('Création champs PV'!AM26=1,1,IF('Création champs PV'!AO26=1,2,2)),0)</f>
        <v>0</v>
      </c>
      <c r="AO23" s="51">
        <f>IF('Création champs PV'!AO26=1,IF('Création champs PV'!AN26=1,1,IF('Création champs PV'!AP26=1,2,2)),0)</f>
        <v>0</v>
      </c>
      <c r="AP23" s="51">
        <f>IF('Création champs PV'!AP26=1,IF('Création champs PV'!AO26=1,1,IF('Création champs PV'!AQ26=1,2,2)),0)</f>
        <v>0</v>
      </c>
      <c r="AQ23" s="51">
        <f>IF('Création champs PV'!AQ26=1,IF('Création champs PV'!AP26=1,1,IF('Création champs PV'!AR26=1,2,2)),0)</f>
        <v>0</v>
      </c>
      <c r="AR23" s="51">
        <f>IF('Création champs PV'!AR26=1,IF('Création champs PV'!AQ26=1,1,IF('Création champs PV'!AS26=1,2,2)),0)</f>
        <v>0</v>
      </c>
      <c r="AS23" s="51">
        <f>IF('Création champs PV'!AS26=1,IF('Création champs PV'!AR26=1,1,IF('Création champs PV'!AT26=1,2,2)),0)</f>
        <v>0</v>
      </c>
      <c r="AT23" s="51">
        <f>IF('Création champs PV'!AT26=1,IF('Création champs PV'!AS26=1,1,IF('Création champs PV'!AU26=1,2,2)),0)</f>
        <v>0</v>
      </c>
      <c r="AU23" s="51">
        <f>IF('Création champs PV'!AU26=1,IF('Création champs PV'!AT26=1,1,IF('Création champs PV'!AV26=1,2,2)),0)</f>
        <v>0</v>
      </c>
      <c r="AV23" s="51">
        <f>IF('Création champs PV'!AV26=1,IF('Création champs PV'!AU26=1,1,IF('Création champs PV'!AW26=1,2,2)),0)</f>
        <v>0</v>
      </c>
      <c r="AW23" s="51">
        <f>IF('Création champs PV'!AW26=1,IF('Création champs PV'!AV26=1,1,IF('Création champs PV'!AX26=1,2,2)),0)</f>
        <v>0</v>
      </c>
      <c r="AX23" s="51">
        <f>IF('Création champs PV'!AX26=1,IF('Création champs PV'!AW26=1,1,IF('Création champs PV'!AY26=1,2,2)),0)</f>
        <v>0</v>
      </c>
      <c r="AY23" s="5">
        <f>SUM(AK23:AX23)</f>
        <v>0</v>
      </c>
      <c r="AZ23" s="9"/>
      <c r="BA23" s="4"/>
      <c r="BB23" s="51">
        <f>IF('Création champs PV'!BB26=1,IF('Création champs PV'!BA26=1,1,IF('Création champs PV'!BC26=1,2,2)),0)</f>
        <v>0</v>
      </c>
      <c r="BC23" s="51">
        <f>IF('Création champs PV'!BC26=1,IF('Création champs PV'!BB26=1,1,IF('Création champs PV'!BD26=1,2,2)),0)</f>
        <v>0</v>
      </c>
      <c r="BD23" s="51">
        <f>IF('Création champs PV'!BD26=1,IF('Création champs PV'!BC26=1,1,IF('Création champs PV'!BE26=1,2,2)),0)</f>
        <v>0</v>
      </c>
      <c r="BE23" s="51">
        <f>IF('Création champs PV'!BE26=1,IF('Création champs PV'!BD26=1,1,IF('Création champs PV'!BF26=1,2,2)),0)</f>
        <v>0</v>
      </c>
      <c r="BF23" s="51">
        <f>IF('Création champs PV'!BF26=1,IF('Création champs PV'!BE26=1,1,IF('Création champs PV'!BG26=1,2,2)),0)</f>
        <v>0</v>
      </c>
      <c r="BG23" s="51">
        <f>IF('Création champs PV'!BG26=1,IF('Création champs PV'!BF26=1,1,IF('Création champs PV'!BH26=1,2,2)),0)</f>
        <v>0</v>
      </c>
      <c r="BH23" s="51">
        <f>IF('Création champs PV'!BH26=1,IF('Création champs PV'!BG26=1,1,IF('Création champs PV'!BI26=1,2,2)),0)</f>
        <v>0</v>
      </c>
      <c r="BI23" s="51">
        <f>IF('Création champs PV'!BI26=1,IF('Création champs PV'!BH26=1,1,IF('Création champs PV'!BJ26=1,2,2)),0)</f>
        <v>0</v>
      </c>
      <c r="BJ23" s="51">
        <f>IF('Création champs PV'!BJ26=1,IF('Création champs PV'!BI26=1,1,IF('Création champs PV'!BK26=1,2,2)),0)</f>
        <v>0</v>
      </c>
      <c r="BK23" s="51">
        <f>IF('Création champs PV'!BK26=1,IF('Création champs PV'!BJ26=1,1,IF('Création champs PV'!BL26=1,2,2)),0)</f>
        <v>0</v>
      </c>
      <c r="BL23" s="51">
        <f>IF('Création champs PV'!BL26=1,IF('Création champs PV'!BK26=1,1,IF('Création champs PV'!BM26=1,2,2)),0)</f>
        <v>0</v>
      </c>
      <c r="BM23" s="51">
        <f>IF('Création champs PV'!BM26=1,IF('Création champs PV'!BL26=1,1,IF('Création champs PV'!BN26=1,2,2)),0)</f>
        <v>0</v>
      </c>
      <c r="BN23" s="51">
        <f>IF('Création champs PV'!BN26=1,IF('Création champs PV'!BM26=1,1,IF('Création champs PV'!BO26=1,2,2)),0)</f>
        <v>0</v>
      </c>
      <c r="BO23" s="51">
        <f>IF('Création champs PV'!BO26=1,IF('Création champs PV'!BN26=1,1,IF('Création champs PV'!BP26=1,2,2)),0)</f>
        <v>0</v>
      </c>
      <c r="BP23" s="5">
        <f>SUM(BB23:BO23)</f>
        <v>0</v>
      </c>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row>
    <row r="24" spans="2:146" ht="21" customHeight="1" thickBot="1" x14ac:dyDescent="0.4">
      <c r="B24" s="6"/>
      <c r="C24" s="7"/>
      <c r="D24" s="7"/>
      <c r="E24" s="7"/>
      <c r="F24" s="7"/>
      <c r="G24" s="7"/>
      <c r="H24" s="7"/>
      <c r="I24" s="7"/>
      <c r="J24" s="7"/>
      <c r="K24" s="7"/>
      <c r="L24" s="7"/>
      <c r="M24" s="7"/>
      <c r="N24" s="7"/>
      <c r="O24" s="7"/>
      <c r="P24" s="7"/>
      <c r="Q24" s="8">
        <f>SUM(Q18:Q23)</f>
        <v>0</v>
      </c>
      <c r="R24" s="9"/>
      <c r="S24" s="6"/>
      <c r="T24" s="7"/>
      <c r="U24" s="7"/>
      <c r="V24" s="7"/>
      <c r="W24" s="7"/>
      <c r="X24" s="7"/>
      <c r="Y24" s="7"/>
      <c r="Z24" s="7"/>
      <c r="AA24" s="7"/>
      <c r="AB24" s="7"/>
      <c r="AC24" s="7"/>
      <c r="AD24" s="7"/>
      <c r="AE24" s="7"/>
      <c r="AF24" s="7"/>
      <c r="AG24" s="7"/>
      <c r="AH24" s="8">
        <f>SUM(AH18:AH23)</f>
        <v>0</v>
      </c>
      <c r="AI24" s="9"/>
      <c r="AJ24" s="6"/>
      <c r="AK24" s="7"/>
      <c r="AL24" s="7"/>
      <c r="AM24" s="7"/>
      <c r="AN24" s="7"/>
      <c r="AO24" s="7"/>
      <c r="AP24" s="7"/>
      <c r="AQ24" s="7"/>
      <c r="AR24" s="7"/>
      <c r="AS24" s="7"/>
      <c r="AT24" s="7"/>
      <c r="AU24" s="7"/>
      <c r="AV24" s="7"/>
      <c r="AW24" s="7"/>
      <c r="AX24" s="7"/>
      <c r="AY24" s="8">
        <f>SUM(AY18:AY23)</f>
        <v>0</v>
      </c>
      <c r="AZ24" s="9"/>
      <c r="BA24" s="6"/>
      <c r="BB24" s="7"/>
      <c r="BC24" s="7"/>
      <c r="BD24" s="7"/>
      <c r="BE24" s="7"/>
      <c r="BF24" s="7"/>
      <c r="BG24" s="7"/>
      <c r="BH24" s="7"/>
      <c r="BI24" s="7"/>
      <c r="BJ24" s="7"/>
      <c r="BK24" s="7"/>
      <c r="BL24" s="7"/>
      <c r="BM24" s="7"/>
      <c r="BN24" s="7"/>
      <c r="BO24" s="7"/>
      <c r="BP24" s="8">
        <f>SUM(BP18:BP23)</f>
        <v>0</v>
      </c>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row>
    <row r="25" spans="2:146" ht="21" customHeight="1" x14ac:dyDescent="0.35"/>
    <row r="26" spans="2:146" ht="21" customHeight="1" x14ac:dyDescent="0.35"/>
    <row r="27" spans="2:146" ht="21" customHeight="1" x14ac:dyDescent="0.35"/>
    <row r="28" spans="2:146" ht="21" customHeight="1" x14ac:dyDescent="0.35">
      <c r="B28" s="357" t="s">
        <v>36</v>
      </c>
      <c r="C28" s="357"/>
      <c r="D28" s="357"/>
      <c r="E28" s="357"/>
      <c r="F28" s="357"/>
      <c r="G28" s="357"/>
      <c r="H28" s="357"/>
      <c r="I28" s="357"/>
      <c r="J28" s="357"/>
      <c r="K28" s="357"/>
      <c r="L28" s="357"/>
      <c r="M28" s="357"/>
      <c r="N28" s="357"/>
      <c r="O28" s="357"/>
      <c r="P28" s="357"/>
      <c r="Q28" s="357"/>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IF(AND(OR('positionnement modules'!B31=1,'positionnement modules'!B31="1a"),OR('positionnement modules'!B32=1,'positionnement modules'!B32="1a")),"D","")</f>
        <v/>
      </c>
      <c r="C31" s="51">
        <f>IF('Création champs PV'!C36=1,IF('Création champs PV'!B36=1,1,IF('Création champs PV'!D36=1,2,2)),0)</f>
        <v>0</v>
      </c>
      <c r="D31" s="51">
        <f>IF('Création champs PV'!D36=1,IF('Création champs PV'!C36=1,1,IF('Création champs PV'!E36=1,2,2)),0)</f>
        <v>0</v>
      </c>
      <c r="E31" s="51">
        <f>IF('Création champs PV'!E36=1,IF('Création champs PV'!D36=1,1,IF('Création champs PV'!F36=1,2,2)),0)</f>
        <v>0</v>
      </c>
      <c r="F31" s="51">
        <f>IF('Création champs PV'!F36=1,IF('Création champs PV'!E36=1,1,IF('Création champs PV'!G36=1,2,2)),0)</f>
        <v>0</v>
      </c>
      <c r="G31" s="51">
        <f>IF('Création champs PV'!G36=1,IF('Création champs PV'!F36=1,1,IF('Création champs PV'!H36=1,2,2)),0)</f>
        <v>0</v>
      </c>
      <c r="H31" s="51">
        <f>IF('Création champs PV'!H36=1,IF('Création champs PV'!G36=1,1,IF('Création champs PV'!I36=1,2,2)),0)</f>
        <v>0</v>
      </c>
      <c r="I31" s="51">
        <f>IF('Création champs PV'!I36=1,IF('Création champs PV'!H36=1,1,IF('Création champs PV'!J36=1,2,2)),0)</f>
        <v>0</v>
      </c>
      <c r="J31" s="51">
        <f>IF('Création champs PV'!J36=1,IF('Création champs PV'!I36=1,1,IF('Création champs PV'!K36=1,2,2)),0)</f>
        <v>0</v>
      </c>
      <c r="K31" s="51">
        <f>IF('Création champs PV'!K36=1,IF('Création champs PV'!J36=1,1,IF('Création champs PV'!L36=1,2,2)),0)</f>
        <v>0</v>
      </c>
      <c r="L31" s="51">
        <f>IF('Création champs PV'!L36=1,IF('Création champs PV'!K36=1,1,IF('Création champs PV'!M36=1,2,2)),0)</f>
        <v>0</v>
      </c>
      <c r="M31" s="51">
        <f>IF('Création champs PV'!M36=1,IF('Création champs PV'!L36=1,1,IF('Création champs PV'!N36=1,2,2)),0)</f>
        <v>0</v>
      </c>
      <c r="N31" s="51">
        <f>IF('Création champs PV'!N36=1,IF('Création champs PV'!M36=1,1,IF('Création champs PV'!O36=1,2,2)),0)</f>
        <v>0</v>
      </c>
      <c r="O31" s="51">
        <f>IF('Création champs PV'!O36=1,IF('Création champs PV'!N36=1,1,IF('Création champs PV'!P36=1,2,2)),0)</f>
        <v>0</v>
      </c>
      <c r="P31" s="51">
        <f>IF('Création champs PV'!P36=1,IF('Création champs PV'!O36=1,1,IF('Création champs PV'!Q36=1,2,2)),0)</f>
        <v>0</v>
      </c>
      <c r="Q31" s="51">
        <f>IF('Création champs PV'!Q36=1,IF('Création champs PV'!P36=1,1,IF('Création champs PV'!R36=1,2,2)),0)</f>
        <v>0</v>
      </c>
      <c r="R31" s="51">
        <f>IF('Création champs PV'!R36=1,IF('Création champs PV'!Q36=1,1,IF('Création champs PV'!S36=1,2,2)),0)</f>
        <v>0</v>
      </c>
      <c r="S31" s="51">
        <f>IF('Création champs PV'!S36=1,IF('Création champs PV'!R36=1,1,IF('Création champs PV'!T36=1,2,2)),0)</f>
        <v>0</v>
      </c>
      <c r="T31" s="51">
        <f>IF('Création champs PV'!T36=1,IF('Création champs PV'!S36=1,1,IF('Création champs PV'!U36=1,2,2)),0)</f>
        <v>0</v>
      </c>
      <c r="U31" s="51">
        <f>IF('Création champs PV'!U36=1,IF('Création champs PV'!T36=1,1,IF('Création champs PV'!V36=1,2,2)),0)</f>
        <v>0</v>
      </c>
      <c r="V31" s="51">
        <f>IF('Création champs PV'!V36=1,IF('Création champs PV'!U36=1,1,IF('Création champs PV'!W36=1,2,2)),0)</f>
        <v>0</v>
      </c>
      <c r="W31" s="51">
        <f>IF('Création champs PV'!W36=1,IF('Création champs PV'!V36=1,1,IF('Création champs PV'!X36=1,2,2)),0)</f>
        <v>0</v>
      </c>
      <c r="X31" s="51">
        <f>IF('Création champs PV'!X36=1,IF('Création champs PV'!W36=1,1,IF('Création champs PV'!Y36=1,2,2)),0)</f>
        <v>0</v>
      </c>
      <c r="Y31" s="51">
        <f>IF('Création champs PV'!Y36=1,IF('Création champs PV'!X36=1,1,IF('Création champs PV'!Z36=1,2,2)),0)</f>
        <v>0</v>
      </c>
      <c r="Z31" s="51">
        <f>IF('Création champs PV'!Z36=1,IF('Création champs PV'!Y36=1,1,IF('Création champs PV'!AA36=1,2,2)),0)</f>
        <v>0</v>
      </c>
      <c r="AA31" s="51">
        <f>IF('Création champs PV'!AA36=1,IF('Création champs PV'!Z36=1,1,IF('Création champs PV'!AB36=1,2,2)),0)</f>
        <v>0</v>
      </c>
      <c r="AB31" s="51">
        <f>IF('Création champs PV'!AB36=1,IF('Création champs PV'!AA36=1,1,IF('Création champs PV'!AC36=1,2,2)),0)</f>
        <v>0</v>
      </c>
      <c r="AC31" s="51">
        <f>IF('Création champs PV'!AC36=1,IF('Création champs PV'!AB36=1,1,IF('Création champs PV'!AD36=1,2,2)),0)</f>
        <v>0</v>
      </c>
      <c r="AD31" s="51">
        <f>IF('Création champs PV'!AD36=1,IF('Création champs PV'!AC36=1,1,IF('Création champs PV'!AE36=1,2,2)),0)</f>
        <v>0</v>
      </c>
      <c r="AE31" s="51">
        <f>IF('Création champs PV'!AE36=1,IF('Création champs PV'!AD36=1,1,IF('Création champs PV'!AF36=1,2,2)),0)</f>
        <v>0</v>
      </c>
      <c r="AF31" s="51">
        <f>IF('Création champs PV'!AF36=1,IF('Création champs PV'!AE36=1,1,IF('Création champs PV'!AG36=1,2,2)),0)</f>
        <v>0</v>
      </c>
      <c r="AG31" s="51">
        <f>IF('Création champs PV'!AG36=1,IF('Création champs PV'!AF36=1,1,IF('Création champs PV'!AH36=1,2,2)),0)</f>
        <v>0</v>
      </c>
      <c r="AH31" s="51">
        <f>IF('Création champs PV'!AH36=1,IF('Création champs PV'!AG36=1,1,IF('Création champs PV'!AI36=1,2,2)),0)</f>
        <v>0</v>
      </c>
      <c r="AI31" s="51">
        <f>IF('Création champs PV'!AI36=1,IF('Création champs PV'!AH36=1,1,IF('Création champs PV'!AJ36=1,2,2)),0)</f>
        <v>0</v>
      </c>
      <c r="AJ31" s="51">
        <f>IF('Création champs PV'!AJ36=1,IF('Création champs PV'!AI36=1,1,IF('Création champs PV'!AK36=1,2,2)),0)</f>
        <v>0</v>
      </c>
      <c r="AK31" s="51">
        <f>IF('Création champs PV'!AK36=1,IF('Création champs PV'!AJ36=1,1,IF('Création champs PV'!AL36=1,2,2)),0)</f>
        <v>0</v>
      </c>
      <c r="AL31" s="51">
        <f>IF('Création champs PV'!AL36=1,IF('Création champs PV'!AK36=1,1,IF('Création champs PV'!AM36=1,2,2)),0)</f>
        <v>0</v>
      </c>
      <c r="AM31" s="51">
        <f>IF('Création champs PV'!AM36=1,IF('Création champs PV'!AL36=1,1,IF('Création champs PV'!AN36=1,2,2)),0)</f>
        <v>0</v>
      </c>
      <c r="AN31" s="51">
        <f>IF('Création champs PV'!AN36=1,IF('Création champs PV'!AM36=1,1,IF('Création champs PV'!AO36=1,2,2)),0)</f>
        <v>0</v>
      </c>
      <c r="AO31" s="51">
        <f>IF('Création champs PV'!AO36=1,IF('Création champs PV'!AN36=1,1,IF('Création champs PV'!AP36=1,2,2)),0)</f>
        <v>0</v>
      </c>
      <c r="AP31" s="51">
        <f>IF('Création champs PV'!AP36=1,IF('Création champs PV'!AO36=1,1,IF('Création champs PV'!AQ36=1,2,2)),0)</f>
        <v>0</v>
      </c>
      <c r="AQ31" s="51">
        <f>IF('Création champs PV'!AQ36=1,IF('Création champs PV'!AP36=1,1,IF('Création champs PV'!AR36=1,2,2)),0)</f>
        <v>0</v>
      </c>
      <c r="AR31" s="51">
        <f>IF('Création champs PV'!AR36=1,IF('Création champs PV'!AQ36=1,1,IF('Création champs PV'!AS36=1,2,2)),0)</f>
        <v>0</v>
      </c>
      <c r="AS31" s="51">
        <f>IF('Création champs PV'!AS36=1,IF('Création champs PV'!AR36=1,1,IF('Création champs PV'!AT36=1,2,2)),0)</f>
        <v>0</v>
      </c>
      <c r="AT31" s="51">
        <f>IF('Création champs PV'!AT36=1,IF('Création champs PV'!AS36=1,1,IF('Création champs PV'!AU36=1,2,2)),0)</f>
        <v>0</v>
      </c>
      <c r="AU31" s="51">
        <f>IF('Création champs PV'!AU36=1,IF('Création champs PV'!AT36=1,1,IF('Création champs PV'!AV36=1,2,2)),0)</f>
        <v>0</v>
      </c>
      <c r="AV31" s="51">
        <f>IF('Création champs PV'!AV36=1,IF('Création champs PV'!AU36=1,1,IF('Création champs PV'!AW36=1,2,2)),0)</f>
        <v>0</v>
      </c>
      <c r="AW31" s="51">
        <f>IF('Création champs PV'!AW36=1,IF('Création champs PV'!AV36=1,1,IF('Création champs PV'!AX36=1,2,2)),0)</f>
        <v>0</v>
      </c>
      <c r="AX31" s="51">
        <f>IF('Création champs PV'!AX36=1,IF('Création champs PV'!AW36=1,1,IF('Création champs PV'!AY36=1,2,2)),0)</f>
        <v>0</v>
      </c>
      <c r="AY31" s="51">
        <f>IF('Création champs PV'!AY36=1,IF('Création champs PV'!AX36=1,1,IF('Création champs PV'!AZ36=1,2,2)),0)</f>
        <v>0</v>
      </c>
      <c r="AZ31" s="51">
        <f>IF('Création champs PV'!AZ36=1,IF('Création champs PV'!AY36=1,1,IF('Création champs PV'!BA36=1,2,2)),0)</f>
        <v>0</v>
      </c>
      <c r="BA31" s="51">
        <f>IF('Création champs PV'!BA36=1,IF('Création champs PV'!AZ36=1,1,IF('Création champs PV'!BB36=1,2,2)),0)</f>
        <v>0</v>
      </c>
      <c r="BB31" s="51">
        <f>IF('Création champs PV'!BB36=1,IF('Création champs PV'!BA36=1,1,IF('Création champs PV'!BC36=1,2,2)),0)</f>
        <v>0</v>
      </c>
      <c r="BC31" s="51">
        <f>IF('Création champs PV'!BC36=1,IF('Création champs PV'!BB36=1,1,IF('Création champs PV'!BD36=1,2,2)),0)</f>
        <v>0</v>
      </c>
      <c r="BD31" s="51">
        <f>IF('Création champs PV'!BD36=1,IF('Création champs PV'!BC36=1,1,IF('Création champs PV'!BE36=1,2,2)),0)</f>
        <v>0</v>
      </c>
      <c r="BE31" s="51">
        <f>IF('Création champs PV'!BE36=1,IF('Création champs PV'!BD36=1,1,IF('Création champs PV'!BF36=1,2,2)),0)</f>
        <v>0</v>
      </c>
      <c r="BF31" s="51">
        <f>IF('Création champs PV'!BF36=1,IF('Création champs PV'!BE36=1,1,IF('Création champs PV'!BG36=1,2,2)),0)</f>
        <v>0</v>
      </c>
      <c r="BG31" s="51">
        <f>IF('Création champs PV'!BG36=1,IF('Création champs PV'!BF36=1,1,IF('Création champs PV'!BH36=1,2,2)),0)</f>
        <v>0</v>
      </c>
      <c r="BH31" s="51">
        <f>IF('Création champs PV'!BH36=1,IF('Création champs PV'!BG36=1,1,IF('Création champs PV'!BI36=1,2,2)),0)</f>
        <v>0</v>
      </c>
      <c r="BI31" s="51">
        <f>IF('Création champs PV'!BI36=1,IF('Création champs PV'!BH36=1,1,IF('Création champs PV'!BJ36=1,2,2)),0)</f>
        <v>0</v>
      </c>
      <c r="BJ31" s="51">
        <f>IF('Création champs PV'!BJ36=1,IF('Création champs PV'!BI36=1,1,IF('Création champs PV'!BK36=1,2,2)),0)</f>
        <v>0</v>
      </c>
      <c r="BK31" s="51">
        <f>IF('Création champs PV'!BK36=1,IF('Création champs PV'!BJ36=1,1,IF('Création champs PV'!BL36=1,2,2)),0)</f>
        <v>0</v>
      </c>
      <c r="BL31" s="51">
        <f>IF('Création champs PV'!BL36=1,IF('Création champs PV'!BK36=1,1,IF('Création champs PV'!BM36=1,2,2)),0)</f>
        <v>0</v>
      </c>
      <c r="BM31" s="51">
        <f>IF('Création champs PV'!BM36=1,IF('Création champs PV'!BL36=1,1,IF('Création champs PV'!BN36=1,2,2)),0)</f>
        <v>0</v>
      </c>
      <c r="BN31" s="51">
        <f>IF('Création champs PV'!BN36=1,IF('Création champs PV'!BM36=1,1,IF('Création champs PV'!BO36=1,2,2)),0)</f>
        <v>0</v>
      </c>
      <c r="BO31" s="51">
        <f>IF('Création champs PV'!BO36=1,IF('Création champs PV'!BN36=1,1,IF('Création champs PV'!BP36=1,2,2)),0)</f>
        <v>0</v>
      </c>
      <c r="BP31" s="51">
        <f>IF('Création champs PV'!BP36=1,IF('Création champs PV'!BO36=1,1,IF('Création champs PV'!BQ36=1,2,2)),0)</f>
        <v>0</v>
      </c>
      <c r="BQ31" s="51">
        <f>IF('Création champs PV'!BQ36=1,IF('Création champs PV'!BP36=1,1,IF('Création champs PV'!BR36=1,2,2)),0)</f>
        <v>0</v>
      </c>
      <c r="BR31" s="51">
        <f>IF('Création champs PV'!BR36=1,IF('Création champs PV'!BQ36=1,1,IF('Création champs PV'!BS36=1,2,2)),0)</f>
        <v>0</v>
      </c>
      <c r="BS31" s="51">
        <f>IF('Création champs PV'!BS36=1,IF('Création champs PV'!BR36=1,1,IF('Création champs PV'!BT36=1,2,2)),0)</f>
        <v>0</v>
      </c>
      <c r="BT31" s="51">
        <f>IF('Création champs PV'!BT36=1,IF('Création champs PV'!BS36=1,1,IF('Création champs PV'!BU36=1,2,2)),0)</f>
        <v>0</v>
      </c>
      <c r="BU31" s="51">
        <f>IF('Création champs PV'!BU36=1,IF('Création champs PV'!BT36=1,1,IF('Création champs PV'!BV36=1,2,2)),0)</f>
        <v>0</v>
      </c>
      <c r="BV31" s="51">
        <f>IF('Création champs PV'!BV36=1,IF('Création champs PV'!BU36=1,1,IF('Création champs PV'!BW36=1,2,2)),0)</f>
        <v>0</v>
      </c>
      <c r="BW31" s="51">
        <f>IF('Création champs PV'!BW36=1,IF('Création champs PV'!BV36=1,1,IF('Création champs PV'!BX36=1,2,2)),0)</f>
        <v>0</v>
      </c>
      <c r="BX31" s="51">
        <f>IF('Création champs PV'!BX36=1,IF('Création champs PV'!BW36=1,1,IF('Création champs PV'!BY36=1,2,2)),0)</f>
        <v>0</v>
      </c>
      <c r="BY31" s="51">
        <f>IF('Création champs PV'!BY36=1,IF('Création champs PV'!BX36=1,1,IF('Création champs PV'!BZ36=1,2,2)),0)</f>
        <v>0</v>
      </c>
      <c r="BZ31" s="51">
        <f>IF('Création champs PV'!BZ36=1,IF('Création champs PV'!BY36=1,1,IF('Création champs PV'!CA36=1,2,2)),0)</f>
        <v>0</v>
      </c>
      <c r="CA31" s="51">
        <f>IF('Création champs PV'!CA36=1,IF('Création champs PV'!BZ36=1,1,IF('Création champs PV'!CB36=1,2,2)),0)</f>
        <v>0</v>
      </c>
      <c r="CB31" s="51">
        <f>IF('Création champs PV'!CB36=1,IF('Création champs PV'!CA36=1,1,IF('Création champs PV'!CC36=1,2,2)),0)</f>
        <v>0</v>
      </c>
      <c r="CC31" s="51">
        <f>IF('Création champs PV'!CC36=1,IF('Création champs PV'!CB36=1,1,IF('Création champs PV'!CD36=1,2,2)),0)</f>
        <v>0</v>
      </c>
      <c r="CD31" s="51">
        <f>IF('Création champs PV'!CD36=1,IF('Création champs PV'!CC36=1,1,IF('Création champs PV'!CE36=1,2,2)),0)</f>
        <v>0</v>
      </c>
      <c r="CE31" s="51">
        <f>IF('Création champs PV'!CE36=1,IF('Création champs PV'!CD36=1,1,IF('Création champs PV'!CF36=1,2,2)),0)</f>
        <v>0</v>
      </c>
      <c r="CF31" s="51">
        <f>IF('Création champs PV'!CF36=1,IF('Création champs PV'!CE36=1,1,IF('Création champs PV'!CG36=1,2,2)),0)</f>
        <v>0</v>
      </c>
      <c r="CG31" s="51">
        <f>IF('Création champs PV'!CG36=1,IF('Création champs PV'!CF36=1,1,IF('Création champs PV'!CH36=1,2,2)),0)</f>
        <v>0</v>
      </c>
      <c r="CH31" s="51">
        <f>IF('Création champs PV'!CH36=1,IF('Création champs PV'!CG36=1,1,IF('Création champs PV'!CI36=1,2,2)),0)</f>
        <v>0</v>
      </c>
      <c r="CI31" s="51">
        <f>IF('Création champs PV'!CI36=1,IF('Création champs PV'!CH36=1,1,IF('Création champs PV'!CJ36=1,2,2)),0)</f>
        <v>0</v>
      </c>
      <c r="CJ31" s="51">
        <f>IF('Création champs PV'!CJ36=1,IF('Création champs PV'!CI36=1,1,IF('Création champs PV'!CK36=1,2,2)),0)</f>
        <v>0</v>
      </c>
      <c r="CK31" s="51">
        <f>IF('Création champs PV'!CK36=1,IF('Création champs PV'!CJ36=1,1,IF('Création champs PV'!CL36=1,2,2)),0)</f>
        <v>0</v>
      </c>
      <c r="CL31" s="51">
        <f>IF('Création champs PV'!CL36=1,IF('Création champs PV'!CK36=1,1,IF('Création champs PV'!CM36=1,2,2)),0)</f>
        <v>0</v>
      </c>
      <c r="CM31" s="51">
        <f>IF('Création champs PV'!CM36=1,IF('Création champs PV'!CL36=1,1,IF('Création champs PV'!CN36=1,2,2)),0)</f>
        <v>0</v>
      </c>
      <c r="CN31" s="51">
        <f>IF('Création champs PV'!CN36=1,IF('Création champs PV'!CM36=1,1,IF('Création champs PV'!CO36=1,2,2)),0)</f>
        <v>0</v>
      </c>
      <c r="CO31" s="51">
        <f>IF('Création champs PV'!CO36=1,IF('Création champs PV'!CN36=1,1,IF('Création champs PV'!CP36=1,2,2)),0)</f>
        <v>0</v>
      </c>
      <c r="CP31" s="51">
        <f>IF('Création champs PV'!CP36=1,IF('Création champs PV'!CO36=1,1,IF('Création champs PV'!CQ36=1,2,2)),0)</f>
        <v>0</v>
      </c>
      <c r="CQ31" s="51">
        <f>IF('Création champs PV'!CQ36=1,IF('Création champs PV'!CP36=1,1,IF('Création champs PV'!CR36=1,2,2)),0)</f>
        <v>0</v>
      </c>
      <c r="CR31" s="51">
        <f>IF('Création champs PV'!CR36=1,IF('Création champs PV'!CQ36=1,1,IF('Création champs PV'!CS36=1,2,2)),0)</f>
        <v>0</v>
      </c>
      <c r="CS31" s="51">
        <f>IF('Création champs PV'!CS36=1,IF('Création champs PV'!CR36=1,1,IF('Création champs PV'!CT36=1,2,2)),0)</f>
        <v>0</v>
      </c>
      <c r="CT31" s="51">
        <f>IF('Création champs PV'!CT36=1,IF('Création champs PV'!CS36=1,1,IF('Création champs PV'!CU36=1,2,2)),0)</f>
        <v>0</v>
      </c>
      <c r="CU31" s="51">
        <f>IF('Création champs PV'!CU36=1,IF('Création champs PV'!CT36=1,1,IF('Création champs PV'!CV36=1,2,2)),0)</f>
        <v>0</v>
      </c>
      <c r="CV31" s="51">
        <f>IF('Création champs PV'!CV36=1,IF('Création champs PV'!CU36=1,1,IF('Création champs PV'!CW36=1,2,2)),0)</f>
        <v>0</v>
      </c>
      <c r="CW31" s="51">
        <f>IF('Création champs PV'!CW36=1,IF('Création champs PV'!CV36=1,1,IF('Création champs PV'!CX36=1,2,2)),0)</f>
        <v>0</v>
      </c>
      <c r="CX31" s="51">
        <f>IF('Création champs PV'!CX36=1,IF('Création champs PV'!CW36=1,1,IF('Création champs PV'!CY36=1,2,2)),0)</f>
        <v>0</v>
      </c>
      <c r="CY31" s="51">
        <f>IF('Création champs PV'!CY36=1,IF('Création champs PV'!CX36=1,1,IF('Création champs PV'!CZ36=1,2,2)),0)</f>
        <v>0</v>
      </c>
      <c r="CZ31" s="51">
        <f>IF('Création champs PV'!CZ36=1,IF('Création champs PV'!CY36=1,1,IF('Création champs PV'!DA36=1,2,2)),0)</f>
        <v>0</v>
      </c>
      <c r="DA31" s="51">
        <f>IF('Création champs PV'!DA36=1,IF('Création champs PV'!CZ36=1,1,IF('Création champs PV'!DB36=1,2,2)),0)</f>
        <v>0</v>
      </c>
      <c r="DB31" s="51">
        <f>IF('Création champs PV'!DB36=1,IF('Création champs PV'!DA36=1,1,IF('Création champs PV'!DC36=1,2,2)),0)</f>
        <v>0</v>
      </c>
      <c r="DC31" s="51">
        <f>IF('Création champs PV'!DC36=1,IF('Création champs PV'!DB36=1,1,IF('Création champs PV'!DD36=1,2,2)),0)</f>
        <v>0</v>
      </c>
      <c r="DD31" s="51">
        <f>IF('Création champs PV'!DD36=1,IF('Création champs PV'!DC36=1,1,IF('Création champs PV'!DE36=1,2,2)),0)</f>
        <v>0</v>
      </c>
      <c r="DE31" s="5">
        <f>SUM(C31:DD31)</f>
        <v>0</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IF(AND(OR('positionnement modules'!B32=1,'positionnement modules'!B32="1a"),OR('positionnement modules'!B33=1,'positionnement modules'!B33="1a")),"D","")</f>
        <v/>
      </c>
      <c r="C32" s="51">
        <f>IF('Création champs PV'!C37=1,IF('Création champs PV'!B37=1,1,IF('Création champs PV'!D37=1,2,2)),0)</f>
        <v>0</v>
      </c>
      <c r="D32" s="51">
        <f>IF('Création champs PV'!D37=1,IF('Création champs PV'!C37=1,1,IF('Création champs PV'!E37=1,2,2)),0)</f>
        <v>0</v>
      </c>
      <c r="E32" s="51">
        <f>IF('Création champs PV'!E37=1,IF('Création champs PV'!D37=1,1,IF('Création champs PV'!F37=1,2,2)),0)</f>
        <v>0</v>
      </c>
      <c r="F32" s="51">
        <f>IF('Création champs PV'!F37=1,IF('Création champs PV'!E37=1,1,IF('Création champs PV'!G37=1,2,2)),0)</f>
        <v>0</v>
      </c>
      <c r="G32" s="51">
        <f>IF('Création champs PV'!G37=1,IF('Création champs PV'!F37=1,1,IF('Création champs PV'!H37=1,2,2)),0)</f>
        <v>0</v>
      </c>
      <c r="H32" s="51">
        <f>IF('Création champs PV'!H37=1,IF('Création champs PV'!G37=1,1,IF('Création champs PV'!I37=1,2,2)),0)</f>
        <v>0</v>
      </c>
      <c r="I32" s="51">
        <f>IF('Création champs PV'!I37=1,IF('Création champs PV'!H37=1,1,IF('Création champs PV'!J37=1,2,2)),0)</f>
        <v>0</v>
      </c>
      <c r="J32" s="51">
        <f>IF('Création champs PV'!J37=1,IF('Création champs PV'!I37=1,1,IF('Création champs PV'!K37=1,2,2)),0)</f>
        <v>0</v>
      </c>
      <c r="K32" s="51">
        <f>IF('Création champs PV'!K37=1,IF('Création champs PV'!J37=1,1,IF('Création champs PV'!L37=1,2,2)),0)</f>
        <v>0</v>
      </c>
      <c r="L32" s="51">
        <f>IF('Création champs PV'!L37=1,IF('Création champs PV'!K37=1,1,IF('Création champs PV'!M37=1,2,2)),0)</f>
        <v>0</v>
      </c>
      <c r="M32" s="51">
        <f>IF('Création champs PV'!M37=1,IF('Création champs PV'!L37=1,1,IF('Création champs PV'!N37=1,2,2)),0)</f>
        <v>0</v>
      </c>
      <c r="N32" s="51">
        <f>IF('Création champs PV'!N37=1,IF('Création champs PV'!M37=1,1,IF('Création champs PV'!O37=1,2,2)),0)</f>
        <v>0</v>
      </c>
      <c r="O32" s="51">
        <f>IF('Création champs PV'!O37=1,IF('Création champs PV'!N37=1,1,IF('Création champs PV'!P37=1,2,2)),0)</f>
        <v>0</v>
      </c>
      <c r="P32" s="51">
        <f>IF('Création champs PV'!P37=1,IF('Création champs PV'!O37=1,1,IF('Création champs PV'!Q37=1,2,2)),0)</f>
        <v>0</v>
      </c>
      <c r="Q32" s="51">
        <f>IF('Création champs PV'!Q37=1,IF('Création champs PV'!P37=1,1,IF('Création champs PV'!R37=1,2,2)),0)</f>
        <v>0</v>
      </c>
      <c r="R32" s="51">
        <f>IF('Création champs PV'!R37=1,IF('Création champs PV'!Q37=1,1,IF('Création champs PV'!S37=1,2,2)),0)</f>
        <v>0</v>
      </c>
      <c r="S32" s="51">
        <f>IF('Création champs PV'!S37=1,IF('Création champs PV'!R37=1,1,IF('Création champs PV'!T37=1,2,2)),0)</f>
        <v>0</v>
      </c>
      <c r="T32" s="51">
        <f>IF('Création champs PV'!T37=1,IF('Création champs PV'!S37=1,1,IF('Création champs PV'!U37=1,2,2)),0)</f>
        <v>0</v>
      </c>
      <c r="U32" s="51">
        <f>IF('Création champs PV'!U37=1,IF('Création champs PV'!T37=1,1,IF('Création champs PV'!V37=1,2,2)),0)</f>
        <v>0</v>
      </c>
      <c r="V32" s="51">
        <f>IF('Création champs PV'!V37=1,IF('Création champs PV'!U37=1,1,IF('Création champs PV'!W37=1,2,2)),0)</f>
        <v>0</v>
      </c>
      <c r="W32" s="51">
        <f>IF('Création champs PV'!W37=1,IF('Création champs PV'!V37=1,1,IF('Création champs PV'!X37=1,2,2)),0)</f>
        <v>0</v>
      </c>
      <c r="X32" s="51">
        <f>IF('Création champs PV'!X37=1,IF('Création champs PV'!W37=1,1,IF('Création champs PV'!Y37=1,2,2)),0)</f>
        <v>0</v>
      </c>
      <c r="Y32" s="51">
        <f>IF('Création champs PV'!Y37=1,IF('Création champs PV'!X37=1,1,IF('Création champs PV'!Z37=1,2,2)),0)</f>
        <v>0</v>
      </c>
      <c r="Z32" s="51">
        <f>IF('Création champs PV'!Z37=1,IF('Création champs PV'!Y37=1,1,IF('Création champs PV'!AA37=1,2,2)),0)</f>
        <v>0</v>
      </c>
      <c r="AA32" s="51">
        <f>IF('Création champs PV'!AA37=1,IF('Création champs PV'!Z37=1,1,IF('Création champs PV'!AB37=1,2,2)),0)</f>
        <v>0</v>
      </c>
      <c r="AB32" s="51">
        <f>IF('Création champs PV'!AB37=1,IF('Création champs PV'!AA37=1,1,IF('Création champs PV'!AC37=1,2,2)),0)</f>
        <v>0</v>
      </c>
      <c r="AC32" s="51">
        <f>IF('Création champs PV'!AC37=1,IF('Création champs PV'!AB37=1,1,IF('Création champs PV'!AD37=1,2,2)),0)</f>
        <v>0</v>
      </c>
      <c r="AD32" s="51">
        <f>IF('Création champs PV'!AD37=1,IF('Création champs PV'!AC37=1,1,IF('Création champs PV'!AE37=1,2,2)),0)</f>
        <v>0</v>
      </c>
      <c r="AE32" s="51">
        <f>IF('Création champs PV'!AE37=1,IF('Création champs PV'!AD37=1,1,IF('Création champs PV'!AF37=1,2,2)),0)</f>
        <v>0</v>
      </c>
      <c r="AF32" s="51">
        <f>IF('Création champs PV'!AF37=1,IF('Création champs PV'!AE37=1,1,IF('Création champs PV'!AG37=1,2,2)),0)</f>
        <v>0</v>
      </c>
      <c r="AG32" s="51">
        <f>IF('Création champs PV'!AG37=1,IF('Création champs PV'!AF37=1,1,IF('Création champs PV'!AH37=1,2,2)),0)</f>
        <v>0</v>
      </c>
      <c r="AH32" s="51">
        <f>IF('Création champs PV'!AH37=1,IF('Création champs PV'!AG37=1,1,IF('Création champs PV'!AI37=1,2,2)),0)</f>
        <v>0</v>
      </c>
      <c r="AI32" s="51">
        <f>IF('Création champs PV'!AI37=1,IF('Création champs PV'!AH37=1,1,IF('Création champs PV'!AJ37=1,2,2)),0)</f>
        <v>0</v>
      </c>
      <c r="AJ32" s="51">
        <f>IF('Création champs PV'!AJ37=1,IF('Création champs PV'!AI37=1,1,IF('Création champs PV'!AK37=1,2,2)),0)</f>
        <v>0</v>
      </c>
      <c r="AK32" s="51">
        <f>IF('Création champs PV'!AK37=1,IF('Création champs PV'!AJ37=1,1,IF('Création champs PV'!AL37=1,2,2)),0)</f>
        <v>0</v>
      </c>
      <c r="AL32" s="51">
        <f>IF('Création champs PV'!AL37=1,IF('Création champs PV'!AK37=1,1,IF('Création champs PV'!AM37=1,2,2)),0)</f>
        <v>0</v>
      </c>
      <c r="AM32" s="51">
        <f>IF('Création champs PV'!AM37=1,IF('Création champs PV'!AL37=1,1,IF('Création champs PV'!AN37=1,2,2)),0)</f>
        <v>0</v>
      </c>
      <c r="AN32" s="51">
        <f>IF('Création champs PV'!AN37=1,IF('Création champs PV'!AM37=1,1,IF('Création champs PV'!AO37=1,2,2)),0)</f>
        <v>0</v>
      </c>
      <c r="AO32" s="51">
        <f>IF('Création champs PV'!AO37=1,IF('Création champs PV'!AN37=1,1,IF('Création champs PV'!AP37=1,2,2)),0)</f>
        <v>0</v>
      </c>
      <c r="AP32" s="51">
        <f>IF('Création champs PV'!AP37=1,IF('Création champs PV'!AO37=1,1,IF('Création champs PV'!AQ37=1,2,2)),0)</f>
        <v>0</v>
      </c>
      <c r="AQ32" s="51">
        <f>IF('Création champs PV'!AQ37=1,IF('Création champs PV'!AP37=1,1,IF('Création champs PV'!AR37=1,2,2)),0)</f>
        <v>0</v>
      </c>
      <c r="AR32" s="51">
        <f>IF('Création champs PV'!AR37=1,IF('Création champs PV'!AQ37=1,1,IF('Création champs PV'!AS37=1,2,2)),0)</f>
        <v>0</v>
      </c>
      <c r="AS32" s="51">
        <f>IF('Création champs PV'!AS37=1,IF('Création champs PV'!AR37=1,1,IF('Création champs PV'!AT37=1,2,2)),0)</f>
        <v>0</v>
      </c>
      <c r="AT32" s="51">
        <f>IF('Création champs PV'!AT37=1,IF('Création champs PV'!AS37=1,1,IF('Création champs PV'!AU37=1,2,2)),0)</f>
        <v>0</v>
      </c>
      <c r="AU32" s="51">
        <f>IF('Création champs PV'!AU37=1,IF('Création champs PV'!AT37=1,1,IF('Création champs PV'!AV37=1,2,2)),0)</f>
        <v>0</v>
      </c>
      <c r="AV32" s="51">
        <f>IF('Création champs PV'!AV37=1,IF('Création champs PV'!AU37=1,1,IF('Création champs PV'!AW37=1,2,2)),0)</f>
        <v>0</v>
      </c>
      <c r="AW32" s="51">
        <f>IF('Création champs PV'!AW37=1,IF('Création champs PV'!AV37=1,1,IF('Création champs PV'!AX37=1,2,2)),0)</f>
        <v>0</v>
      </c>
      <c r="AX32" s="51">
        <f>IF('Création champs PV'!AX37=1,IF('Création champs PV'!AW37=1,1,IF('Création champs PV'!AY37=1,2,2)),0)</f>
        <v>0</v>
      </c>
      <c r="AY32" s="51">
        <f>IF('Création champs PV'!AY37=1,IF('Création champs PV'!AX37=1,1,IF('Création champs PV'!AZ37=1,2,2)),0)</f>
        <v>0</v>
      </c>
      <c r="AZ32" s="51">
        <f>IF('Création champs PV'!AZ37=1,IF('Création champs PV'!AY37=1,1,IF('Création champs PV'!BA37=1,2,2)),0)</f>
        <v>0</v>
      </c>
      <c r="BA32" s="51">
        <f>IF('Création champs PV'!BA37=1,IF('Création champs PV'!AZ37=1,1,IF('Création champs PV'!BB37=1,2,2)),0)</f>
        <v>0</v>
      </c>
      <c r="BB32" s="51">
        <f>IF('Création champs PV'!BB37=1,IF('Création champs PV'!BA37=1,1,IF('Création champs PV'!BC37=1,2,2)),0)</f>
        <v>0</v>
      </c>
      <c r="BC32" s="51">
        <f>IF('Création champs PV'!BC37=1,IF('Création champs PV'!BB37=1,1,IF('Création champs PV'!BD37=1,2,2)),0)</f>
        <v>0</v>
      </c>
      <c r="BD32" s="51">
        <f>IF('Création champs PV'!BD37=1,IF('Création champs PV'!BC37=1,1,IF('Création champs PV'!BE37=1,2,2)),0)</f>
        <v>0</v>
      </c>
      <c r="BE32" s="51">
        <f>IF('Création champs PV'!BE37=1,IF('Création champs PV'!BD37=1,1,IF('Création champs PV'!BF37=1,2,2)),0)</f>
        <v>0</v>
      </c>
      <c r="BF32" s="51">
        <f>IF('Création champs PV'!BF37=1,IF('Création champs PV'!BE37=1,1,IF('Création champs PV'!BG37=1,2,2)),0)</f>
        <v>0</v>
      </c>
      <c r="BG32" s="51">
        <f>IF('Création champs PV'!BG37=1,IF('Création champs PV'!BF37=1,1,IF('Création champs PV'!BH37=1,2,2)),0)</f>
        <v>0</v>
      </c>
      <c r="BH32" s="51">
        <f>IF('Création champs PV'!BH37=1,IF('Création champs PV'!BG37=1,1,IF('Création champs PV'!BI37=1,2,2)),0)</f>
        <v>0</v>
      </c>
      <c r="BI32" s="51">
        <f>IF('Création champs PV'!BI37=1,IF('Création champs PV'!BH37=1,1,IF('Création champs PV'!BJ37=1,2,2)),0)</f>
        <v>0</v>
      </c>
      <c r="BJ32" s="51">
        <f>IF('Création champs PV'!BJ37=1,IF('Création champs PV'!BI37=1,1,IF('Création champs PV'!BK37=1,2,2)),0)</f>
        <v>0</v>
      </c>
      <c r="BK32" s="51">
        <f>IF('Création champs PV'!BK37=1,IF('Création champs PV'!BJ37=1,1,IF('Création champs PV'!BL37=1,2,2)),0)</f>
        <v>0</v>
      </c>
      <c r="BL32" s="51">
        <f>IF('Création champs PV'!BL37=1,IF('Création champs PV'!BK37=1,1,IF('Création champs PV'!BM37=1,2,2)),0)</f>
        <v>0</v>
      </c>
      <c r="BM32" s="51">
        <f>IF('Création champs PV'!BM37=1,IF('Création champs PV'!BL37=1,1,IF('Création champs PV'!BN37=1,2,2)),0)</f>
        <v>0</v>
      </c>
      <c r="BN32" s="51">
        <f>IF('Création champs PV'!BN37=1,IF('Création champs PV'!BM37=1,1,IF('Création champs PV'!BO37=1,2,2)),0)</f>
        <v>0</v>
      </c>
      <c r="BO32" s="51">
        <f>IF('Création champs PV'!BO37=1,IF('Création champs PV'!BN37=1,1,IF('Création champs PV'!BP37=1,2,2)),0)</f>
        <v>0</v>
      </c>
      <c r="BP32" s="51">
        <f>IF('Création champs PV'!BP37=1,IF('Création champs PV'!BO37=1,1,IF('Création champs PV'!BQ37=1,2,2)),0)</f>
        <v>0</v>
      </c>
      <c r="BQ32" s="51">
        <f>IF('Création champs PV'!BQ37=1,IF('Création champs PV'!BP37=1,1,IF('Création champs PV'!BR37=1,2,2)),0)</f>
        <v>0</v>
      </c>
      <c r="BR32" s="51">
        <f>IF('Création champs PV'!BR37=1,IF('Création champs PV'!BQ37=1,1,IF('Création champs PV'!BS37=1,2,2)),0)</f>
        <v>0</v>
      </c>
      <c r="BS32" s="51">
        <f>IF('Création champs PV'!BS37=1,IF('Création champs PV'!BR37=1,1,IF('Création champs PV'!BT37=1,2,2)),0)</f>
        <v>0</v>
      </c>
      <c r="BT32" s="51">
        <f>IF('Création champs PV'!BT37=1,IF('Création champs PV'!BS37=1,1,IF('Création champs PV'!BU37=1,2,2)),0)</f>
        <v>0</v>
      </c>
      <c r="BU32" s="51">
        <f>IF('Création champs PV'!BU37=1,IF('Création champs PV'!BT37=1,1,IF('Création champs PV'!BV37=1,2,2)),0)</f>
        <v>0</v>
      </c>
      <c r="BV32" s="51">
        <f>IF('Création champs PV'!BV37=1,IF('Création champs PV'!BU37=1,1,IF('Création champs PV'!BW37=1,2,2)),0)</f>
        <v>0</v>
      </c>
      <c r="BW32" s="51">
        <f>IF('Création champs PV'!BW37=1,IF('Création champs PV'!BV37=1,1,IF('Création champs PV'!BX37=1,2,2)),0)</f>
        <v>0</v>
      </c>
      <c r="BX32" s="51">
        <f>IF('Création champs PV'!BX37=1,IF('Création champs PV'!BW37=1,1,IF('Création champs PV'!BY37=1,2,2)),0)</f>
        <v>0</v>
      </c>
      <c r="BY32" s="51">
        <f>IF('Création champs PV'!BY37=1,IF('Création champs PV'!BX37=1,1,IF('Création champs PV'!BZ37=1,2,2)),0)</f>
        <v>0</v>
      </c>
      <c r="BZ32" s="51">
        <f>IF('Création champs PV'!BZ37=1,IF('Création champs PV'!BY37=1,1,IF('Création champs PV'!CA37=1,2,2)),0)</f>
        <v>0</v>
      </c>
      <c r="CA32" s="51">
        <f>IF('Création champs PV'!CA37=1,IF('Création champs PV'!BZ37=1,1,IF('Création champs PV'!CB37=1,2,2)),0)</f>
        <v>0</v>
      </c>
      <c r="CB32" s="51">
        <f>IF('Création champs PV'!CB37=1,IF('Création champs PV'!CA37=1,1,IF('Création champs PV'!CC37=1,2,2)),0)</f>
        <v>0</v>
      </c>
      <c r="CC32" s="51">
        <f>IF('Création champs PV'!CC37=1,IF('Création champs PV'!CB37=1,1,IF('Création champs PV'!CD37=1,2,2)),0)</f>
        <v>0</v>
      </c>
      <c r="CD32" s="51">
        <f>IF('Création champs PV'!CD37=1,IF('Création champs PV'!CC37=1,1,IF('Création champs PV'!CE37=1,2,2)),0)</f>
        <v>0</v>
      </c>
      <c r="CE32" s="51">
        <f>IF('Création champs PV'!CE37=1,IF('Création champs PV'!CD37=1,1,IF('Création champs PV'!CF37=1,2,2)),0)</f>
        <v>0</v>
      </c>
      <c r="CF32" s="51">
        <f>IF('Création champs PV'!CF37=1,IF('Création champs PV'!CE37=1,1,IF('Création champs PV'!CG37=1,2,2)),0)</f>
        <v>0</v>
      </c>
      <c r="CG32" s="51">
        <f>IF('Création champs PV'!CG37=1,IF('Création champs PV'!CF37=1,1,IF('Création champs PV'!CH37=1,2,2)),0)</f>
        <v>0</v>
      </c>
      <c r="CH32" s="51">
        <f>IF('Création champs PV'!CH37=1,IF('Création champs PV'!CG37=1,1,IF('Création champs PV'!CI37=1,2,2)),0)</f>
        <v>0</v>
      </c>
      <c r="CI32" s="51">
        <f>IF('Création champs PV'!CI37=1,IF('Création champs PV'!CH37=1,1,IF('Création champs PV'!CJ37=1,2,2)),0)</f>
        <v>0</v>
      </c>
      <c r="CJ32" s="51">
        <f>IF('Création champs PV'!CJ37=1,IF('Création champs PV'!CI37=1,1,IF('Création champs PV'!CK37=1,2,2)),0)</f>
        <v>0</v>
      </c>
      <c r="CK32" s="51">
        <f>IF('Création champs PV'!CK37=1,IF('Création champs PV'!CJ37=1,1,IF('Création champs PV'!CL37=1,2,2)),0)</f>
        <v>0</v>
      </c>
      <c r="CL32" s="51">
        <f>IF('Création champs PV'!CL37=1,IF('Création champs PV'!CK37=1,1,IF('Création champs PV'!CM37=1,2,2)),0)</f>
        <v>0</v>
      </c>
      <c r="CM32" s="51">
        <f>IF('Création champs PV'!CM37=1,IF('Création champs PV'!CL37=1,1,IF('Création champs PV'!CN37=1,2,2)),0)</f>
        <v>0</v>
      </c>
      <c r="CN32" s="51">
        <f>IF('Création champs PV'!CN37=1,IF('Création champs PV'!CM37=1,1,IF('Création champs PV'!CO37=1,2,2)),0)</f>
        <v>0</v>
      </c>
      <c r="CO32" s="51">
        <f>IF('Création champs PV'!CO37=1,IF('Création champs PV'!CN37=1,1,IF('Création champs PV'!CP37=1,2,2)),0)</f>
        <v>0</v>
      </c>
      <c r="CP32" s="51">
        <f>IF('Création champs PV'!CP37=1,IF('Création champs PV'!CO37=1,1,IF('Création champs PV'!CQ37=1,2,2)),0)</f>
        <v>0</v>
      </c>
      <c r="CQ32" s="51">
        <f>IF('Création champs PV'!CQ37=1,IF('Création champs PV'!CP37=1,1,IF('Création champs PV'!CR37=1,2,2)),0)</f>
        <v>0</v>
      </c>
      <c r="CR32" s="51">
        <f>IF('Création champs PV'!CR37=1,IF('Création champs PV'!CQ37=1,1,IF('Création champs PV'!CS37=1,2,2)),0)</f>
        <v>0</v>
      </c>
      <c r="CS32" s="51">
        <f>IF('Création champs PV'!CS37=1,IF('Création champs PV'!CR37=1,1,IF('Création champs PV'!CT37=1,2,2)),0)</f>
        <v>0</v>
      </c>
      <c r="CT32" s="51">
        <f>IF('Création champs PV'!CT37=1,IF('Création champs PV'!CS37=1,1,IF('Création champs PV'!CU37=1,2,2)),0)</f>
        <v>0</v>
      </c>
      <c r="CU32" s="51">
        <f>IF('Création champs PV'!CU37=1,IF('Création champs PV'!CT37=1,1,IF('Création champs PV'!CV37=1,2,2)),0)</f>
        <v>0</v>
      </c>
      <c r="CV32" s="51">
        <f>IF('Création champs PV'!CV37=1,IF('Création champs PV'!CU37=1,1,IF('Création champs PV'!CW37=1,2,2)),0)</f>
        <v>0</v>
      </c>
      <c r="CW32" s="51">
        <f>IF('Création champs PV'!CW37=1,IF('Création champs PV'!CV37=1,1,IF('Création champs PV'!CX37=1,2,2)),0)</f>
        <v>0</v>
      </c>
      <c r="CX32" s="51">
        <f>IF('Création champs PV'!CX37=1,IF('Création champs PV'!CW37=1,1,IF('Création champs PV'!CY37=1,2,2)),0)</f>
        <v>0</v>
      </c>
      <c r="CY32" s="51">
        <f>IF('Création champs PV'!CY37=1,IF('Création champs PV'!CX37=1,1,IF('Création champs PV'!CZ37=1,2,2)),0)</f>
        <v>0</v>
      </c>
      <c r="CZ32" s="51">
        <f>IF('Création champs PV'!CZ37=1,IF('Création champs PV'!CY37=1,1,IF('Création champs PV'!DA37=1,2,2)),0)</f>
        <v>0</v>
      </c>
      <c r="DA32" s="51">
        <f>IF('Création champs PV'!DA37=1,IF('Création champs PV'!CZ37=1,1,IF('Création champs PV'!DB37=1,2,2)),0)</f>
        <v>0</v>
      </c>
      <c r="DB32" s="51">
        <f>IF('Création champs PV'!DB37=1,IF('Création champs PV'!DA37=1,1,IF('Création champs PV'!DC37=1,2,2)),0)</f>
        <v>0</v>
      </c>
      <c r="DC32" s="51">
        <f>IF('Création champs PV'!DC37=1,IF('Création champs PV'!DB37=1,1,IF('Création champs PV'!DD37=1,2,2)),0)</f>
        <v>0</v>
      </c>
      <c r="DD32" s="51">
        <f>IF('Création champs PV'!DD37=1,IF('Création champs PV'!DC37=1,1,IF('Création champs PV'!DE37=1,2,2)),0)</f>
        <v>0</v>
      </c>
      <c r="DE32" s="5">
        <f t="shared" ref="DE32:DE51" si="9">SUM(C32:DD32)</f>
        <v>0</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IF(AND(OR('positionnement modules'!B33=1,'positionnement modules'!B33="1a"),OR('positionnement modules'!B34=1,'positionnement modules'!B34="1a")),"D","")</f>
        <v/>
      </c>
      <c r="C33" s="51">
        <f>IF('Création champs PV'!C38=1,IF('Création champs PV'!B38=1,1,IF('Création champs PV'!D38=1,2,2)),0)</f>
        <v>0</v>
      </c>
      <c r="D33" s="51">
        <f>IF('Création champs PV'!D38=1,IF('Création champs PV'!C38=1,1,IF('Création champs PV'!E38=1,2,2)),0)</f>
        <v>0</v>
      </c>
      <c r="E33" s="51">
        <f>IF('Création champs PV'!E38=1,IF('Création champs PV'!D38=1,1,IF('Création champs PV'!F38=1,2,2)),0)</f>
        <v>0</v>
      </c>
      <c r="F33" s="51">
        <f>IF('Création champs PV'!F38=1,IF('Création champs PV'!E38=1,1,IF('Création champs PV'!G38=1,2,2)),0)</f>
        <v>0</v>
      </c>
      <c r="G33" s="51">
        <f>IF('Création champs PV'!G38=1,IF('Création champs PV'!F38=1,1,IF('Création champs PV'!H38=1,2,2)),0)</f>
        <v>0</v>
      </c>
      <c r="H33" s="51">
        <f>IF('Création champs PV'!H38=1,IF('Création champs PV'!G38=1,1,IF('Création champs PV'!I38=1,2,2)),0)</f>
        <v>0</v>
      </c>
      <c r="I33" s="51">
        <f>IF('Création champs PV'!I38=1,IF('Création champs PV'!H38=1,1,IF('Création champs PV'!J38=1,2,2)),0)</f>
        <v>0</v>
      </c>
      <c r="J33" s="51">
        <f>IF('Création champs PV'!J38=1,IF('Création champs PV'!I38=1,1,IF('Création champs PV'!K38=1,2,2)),0)</f>
        <v>0</v>
      </c>
      <c r="K33" s="51">
        <f>IF('Création champs PV'!K38=1,IF('Création champs PV'!J38=1,1,IF('Création champs PV'!L38=1,2,2)),0)</f>
        <v>0</v>
      </c>
      <c r="L33" s="51">
        <f>IF('Création champs PV'!L38=1,IF('Création champs PV'!K38=1,1,IF('Création champs PV'!M38=1,2,2)),0)</f>
        <v>0</v>
      </c>
      <c r="M33" s="51">
        <f>IF('Création champs PV'!M38=1,IF('Création champs PV'!L38=1,1,IF('Création champs PV'!N38=1,2,2)),0)</f>
        <v>0</v>
      </c>
      <c r="N33" s="51">
        <f>IF('Création champs PV'!N38=1,IF('Création champs PV'!M38=1,1,IF('Création champs PV'!O38=1,2,2)),0)</f>
        <v>0</v>
      </c>
      <c r="O33" s="51">
        <f>IF('Création champs PV'!O38=1,IF('Création champs PV'!N38=1,1,IF('Création champs PV'!P38=1,2,2)),0)</f>
        <v>0</v>
      </c>
      <c r="P33" s="51">
        <f>IF('Création champs PV'!P38=1,IF('Création champs PV'!O38=1,1,IF('Création champs PV'!Q38=1,2,2)),0)</f>
        <v>0</v>
      </c>
      <c r="Q33" s="51">
        <f>IF('Création champs PV'!Q38=1,IF('Création champs PV'!P38=1,1,IF('Création champs PV'!R38=1,2,2)),0)</f>
        <v>0</v>
      </c>
      <c r="R33" s="51">
        <f>IF('Création champs PV'!R38=1,IF('Création champs PV'!Q38=1,1,IF('Création champs PV'!S38=1,2,2)),0)</f>
        <v>0</v>
      </c>
      <c r="S33" s="51">
        <f>IF('Création champs PV'!S38=1,IF('Création champs PV'!R38=1,1,IF('Création champs PV'!T38=1,2,2)),0)</f>
        <v>0</v>
      </c>
      <c r="T33" s="51">
        <f>IF('Création champs PV'!T38=1,IF('Création champs PV'!S38=1,1,IF('Création champs PV'!U38=1,2,2)),0)</f>
        <v>0</v>
      </c>
      <c r="U33" s="51">
        <f>IF('Création champs PV'!U38=1,IF('Création champs PV'!T38=1,1,IF('Création champs PV'!V38=1,2,2)),0)</f>
        <v>0</v>
      </c>
      <c r="V33" s="51">
        <f>IF('Création champs PV'!V38=1,IF('Création champs PV'!U38=1,1,IF('Création champs PV'!W38=1,2,2)),0)</f>
        <v>0</v>
      </c>
      <c r="W33" s="51">
        <f>IF('Création champs PV'!W38=1,IF('Création champs PV'!V38=1,1,IF('Création champs PV'!X38=1,2,2)),0)</f>
        <v>0</v>
      </c>
      <c r="X33" s="51">
        <f>IF('Création champs PV'!X38=1,IF('Création champs PV'!W38=1,1,IF('Création champs PV'!Y38=1,2,2)),0)</f>
        <v>0</v>
      </c>
      <c r="Y33" s="51">
        <f>IF('Création champs PV'!Y38=1,IF('Création champs PV'!X38=1,1,IF('Création champs PV'!Z38=1,2,2)),0)</f>
        <v>0</v>
      </c>
      <c r="Z33" s="51">
        <f>IF('Création champs PV'!Z38=1,IF('Création champs PV'!Y38=1,1,IF('Création champs PV'!AA38=1,2,2)),0)</f>
        <v>0</v>
      </c>
      <c r="AA33" s="51">
        <f>IF('Création champs PV'!AA38=1,IF('Création champs PV'!Z38=1,1,IF('Création champs PV'!AB38=1,2,2)),0)</f>
        <v>0</v>
      </c>
      <c r="AB33" s="51">
        <f>IF('Création champs PV'!AB38=1,IF('Création champs PV'!AA38=1,1,IF('Création champs PV'!AC38=1,2,2)),0)</f>
        <v>0</v>
      </c>
      <c r="AC33" s="51">
        <f>IF('Création champs PV'!AC38=1,IF('Création champs PV'!AB38=1,1,IF('Création champs PV'!AD38=1,2,2)),0)</f>
        <v>0</v>
      </c>
      <c r="AD33" s="51">
        <f>IF('Création champs PV'!AD38=1,IF('Création champs PV'!AC38=1,1,IF('Création champs PV'!AE38=1,2,2)),0)</f>
        <v>0</v>
      </c>
      <c r="AE33" s="51">
        <f>IF('Création champs PV'!AE38=1,IF('Création champs PV'!AD38=1,1,IF('Création champs PV'!AF38=1,2,2)),0)</f>
        <v>0</v>
      </c>
      <c r="AF33" s="51">
        <f>IF('Création champs PV'!AF38=1,IF('Création champs PV'!AE38=1,1,IF('Création champs PV'!AG38=1,2,2)),0)</f>
        <v>0</v>
      </c>
      <c r="AG33" s="51">
        <f>IF('Création champs PV'!AG38=1,IF('Création champs PV'!AF38=1,1,IF('Création champs PV'!AH38=1,2,2)),0)</f>
        <v>0</v>
      </c>
      <c r="AH33" s="51">
        <f>IF('Création champs PV'!AH38=1,IF('Création champs PV'!AG38=1,1,IF('Création champs PV'!AI38=1,2,2)),0)</f>
        <v>0</v>
      </c>
      <c r="AI33" s="51">
        <f>IF('Création champs PV'!AI38=1,IF('Création champs PV'!AH38=1,1,IF('Création champs PV'!AJ38=1,2,2)),0)</f>
        <v>0</v>
      </c>
      <c r="AJ33" s="51">
        <f>IF('Création champs PV'!AJ38=1,IF('Création champs PV'!AI38=1,1,IF('Création champs PV'!AK38=1,2,2)),0)</f>
        <v>0</v>
      </c>
      <c r="AK33" s="51">
        <f>IF('Création champs PV'!AK38=1,IF('Création champs PV'!AJ38=1,1,IF('Création champs PV'!AL38=1,2,2)),0)</f>
        <v>0</v>
      </c>
      <c r="AL33" s="51">
        <f>IF('Création champs PV'!AL38=1,IF('Création champs PV'!AK38=1,1,IF('Création champs PV'!AM38=1,2,2)),0)</f>
        <v>0</v>
      </c>
      <c r="AM33" s="51">
        <f>IF('Création champs PV'!AM38=1,IF('Création champs PV'!AL38=1,1,IF('Création champs PV'!AN38=1,2,2)),0)</f>
        <v>0</v>
      </c>
      <c r="AN33" s="51">
        <f>IF('Création champs PV'!AN38=1,IF('Création champs PV'!AM38=1,1,IF('Création champs PV'!AO38=1,2,2)),0)</f>
        <v>0</v>
      </c>
      <c r="AO33" s="51">
        <f>IF('Création champs PV'!AO38=1,IF('Création champs PV'!AN38=1,1,IF('Création champs PV'!AP38=1,2,2)),0)</f>
        <v>0</v>
      </c>
      <c r="AP33" s="51">
        <f>IF('Création champs PV'!AP38=1,IF('Création champs PV'!AO38=1,1,IF('Création champs PV'!AQ38=1,2,2)),0)</f>
        <v>0</v>
      </c>
      <c r="AQ33" s="51">
        <f>IF('Création champs PV'!AQ38=1,IF('Création champs PV'!AP38=1,1,IF('Création champs PV'!AR38=1,2,2)),0)</f>
        <v>0</v>
      </c>
      <c r="AR33" s="51">
        <f>IF('Création champs PV'!AR38=1,IF('Création champs PV'!AQ38=1,1,IF('Création champs PV'!AS38=1,2,2)),0)</f>
        <v>0</v>
      </c>
      <c r="AS33" s="51">
        <f>IF('Création champs PV'!AS38=1,IF('Création champs PV'!AR38=1,1,IF('Création champs PV'!AT38=1,2,2)),0)</f>
        <v>0</v>
      </c>
      <c r="AT33" s="51">
        <f>IF('Création champs PV'!AT38=1,IF('Création champs PV'!AS38=1,1,IF('Création champs PV'!AU38=1,2,2)),0)</f>
        <v>0</v>
      </c>
      <c r="AU33" s="51">
        <f>IF('Création champs PV'!AU38=1,IF('Création champs PV'!AT38=1,1,IF('Création champs PV'!AV38=1,2,2)),0)</f>
        <v>0</v>
      </c>
      <c r="AV33" s="51">
        <f>IF('Création champs PV'!AV38=1,IF('Création champs PV'!AU38=1,1,IF('Création champs PV'!AW38=1,2,2)),0)</f>
        <v>0</v>
      </c>
      <c r="AW33" s="51">
        <f>IF('Création champs PV'!AW38=1,IF('Création champs PV'!AV38=1,1,IF('Création champs PV'!AX38=1,2,2)),0)</f>
        <v>0</v>
      </c>
      <c r="AX33" s="51">
        <f>IF('Création champs PV'!AX38=1,IF('Création champs PV'!AW38=1,1,IF('Création champs PV'!AY38=1,2,2)),0)</f>
        <v>0</v>
      </c>
      <c r="AY33" s="51">
        <f>IF('Création champs PV'!AY38=1,IF('Création champs PV'!AX38=1,1,IF('Création champs PV'!AZ38=1,2,2)),0)</f>
        <v>0</v>
      </c>
      <c r="AZ33" s="51">
        <f>IF('Création champs PV'!AZ38=1,IF('Création champs PV'!AY38=1,1,IF('Création champs PV'!BA38=1,2,2)),0)</f>
        <v>0</v>
      </c>
      <c r="BA33" s="51">
        <f>IF('Création champs PV'!BA38=1,IF('Création champs PV'!AZ38=1,1,IF('Création champs PV'!BB38=1,2,2)),0)</f>
        <v>0</v>
      </c>
      <c r="BB33" s="51">
        <f>IF('Création champs PV'!BB38=1,IF('Création champs PV'!BA38=1,1,IF('Création champs PV'!BC38=1,2,2)),0)</f>
        <v>0</v>
      </c>
      <c r="BC33" s="51">
        <f>IF('Création champs PV'!BC38=1,IF('Création champs PV'!BB38=1,1,IF('Création champs PV'!BD38=1,2,2)),0)</f>
        <v>0</v>
      </c>
      <c r="BD33" s="51">
        <f>IF('Création champs PV'!BD38=1,IF('Création champs PV'!BC38=1,1,IF('Création champs PV'!BE38=1,2,2)),0)</f>
        <v>0</v>
      </c>
      <c r="BE33" s="51">
        <f>IF('Création champs PV'!BE38=1,IF('Création champs PV'!BD38=1,1,IF('Création champs PV'!BF38=1,2,2)),0)</f>
        <v>0</v>
      </c>
      <c r="BF33" s="51">
        <f>IF('Création champs PV'!BF38=1,IF('Création champs PV'!BE38=1,1,IF('Création champs PV'!BG38=1,2,2)),0)</f>
        <v>0</v>
      </c>
      <c r="BG33" s="51">
        <f>IF('Création champs PV'!BG38=1,IF('Création champs PV'!BF38=1,1,IF('Création champs PV'!BH38=1,2,2)),0)</f>
        <v>0</v>
      </c>
      <c r="BH33" s="51">
        <f>IF('Création champs PV'!BH38=1,IF('Création champs PV'!BG38=1,1,IF('Création champs PV'!BI38=1,2,2)),0)</f>
        <v>0</v>
      </c>
      <c r="BI33" s="51">
        <f>IF('Création champs PV'!BI38=1,IF('Création champs PV'!BH38=1,1,IF('Création champs PV'!BJ38=1,2,2)),0)</f>
        <v>0</v>
      </c>
      <c r="BJ33" s="51">
        <f>IF('Création champs PV'!BJ38=1,IF('Création champs PV'!BI38=1,1,IF('Création champs PV'!BK38=1,2,2)),0)</f>
        <v>0</v>
      </c>
      <c r="BK33" s="51">
        <f>IF('Création champs PV'!BK38=1,IF('Création champs PV'!BJ38=1,1,IF('Création champs PV'!BL38=1,2,2)),0)</f>
        <v>0</v>
      </c>
      <c r="BL33" s="51">
        <f>IF('Création champs PV'!BL38=1,IF('Création champs PV'!BK38=1,1,IF('Création champs PV'!BM38=1,2,2)),0)</f>
        <v>0</v>
      </c>
      <c r="BM33" s="51">
        <f>IF('Création champs PV'!BM38=1,IF('Création champs PV'!BL38=1,1,IF('Création champs PV'!BN38=1,2,2)),0)</f>
        <v>0</v>
      </c>
      <c r="BN33" s="51">
        <f>IF('Création champs PV'!BN38=1,IF('Création champs PV'!BM38=1,1,IF('Création champs PV'!BO38=1,2,2)),0)</f>
        <v>0</v>
      </c>
      <c r="BO33" s="51">
        <f>IF('Création champs PV'!BO38=1,IF('Création champs PV'!BN38=1,1,IF('Création champs PV'!BP38=1,2,2)),0)</f>
        <v>0</v>
      </c>
      <c r="BP33" s="51">
        <f>IF('Création champs PV'!BP38=1,IF('Création champs PV'!BO38=1,1,IF('Création champs PV'!BQ38=1,2,2)),0)</f>
        <v>0</v>
      </c>
      <c r="BQ33" s="51">
        <f>IF('Création champs PV'!BQ38=1,IF('Création champs PV'!BP38=1,1,IF('Création champs PV'!BR38=1,2,2)),0)</f>
        <v>0</v>
      </c>
      <c r="BR33" s="51">
        <f>IF('Création champs PV'!BR38=1,IF('Création champs PV'!BQ38=1,1,IF('Création champs PV'!BS38=1,2,2)),0)</f>
        <v>0</v>
      </c>
      <c r="BS33" s="51">
        <f>IF('Création champs PV'!BS38=1,IF('Création champs PV'!BR38=1,1,IF('Création champs PV'!BT38=1,2,2)),0)</f>
        <v>0</v>
      </c>
      <c r="BT33" s="51">
        <f>IF('Création champs PV'!BT38=1,IF('Création champs PV'!BS38=1,1,IF('Création champs PV'!BU38=1,2,2)),0)</f>
        <v>0</v>
      </c>
      <c r="BU33" s="51">
        <f>IF('Création champs PV'!BU38=1,IF('Création champs PV'!BT38=1,1,IF('Création champs PV'!BV38=1,2,2)),0)</f>
        <v>0</v>
      </c>
      <c r="BV33" s="51">
        <f>IF('Création champs PV'!BV38=1,IF('Création champs PV'!BU38=1,1,IF('Création champs PV'!BW38=1,2,2)),0)</f>
        <v>0</v>
      </c>
      <c r="BW33" s="51">
        <f>IF('Création champs PV'!BW38=1,IF('Création champs PV'!BV38=1,1,IF('Création champs PV'!BX38=1,2,2)),0)</f>
        <v>0</v>
      </c>
      <c r="BX33" s="51">
        <f>IF('Création champs PV'!BX38=1,IF('Création champs PV'!BW38=1,1,IF('Création champs PV'!BY38=1,2,2)),0)</f>
        <v>0</v>
      </c>
      <c r="BY33" s="51">
        <f>IF('Création champs PV'!BY38=1,IF('Création champs PV'!BX38=1,1,IF('Création champs PV'!BZ38=1,2,2)),0)</f>
        <v>0</v>
      </c>
      <c r="BZ33" s="51">
        <f>IF('Création champs PV'!BZ38=1,IF('Création champs PV'!BY38=1,1,IF('Création champs PV'!CA38=1,2,2)),0)</f>
        <v>0</v>
      </c>
      <c r="CA33" s="51">
        <f>IF('Création champs PV'!CA38=1,IF('Création champs PV'!BZ38=1,1,IF('Création champs PV'!CB38=1,2,2)),0)</f>
        <v>0</v>
      </c>
      <c r="CB33" s="51">
        <f>IF('Création champs PV'!CB38=1,IF('Création champs PV'!CA38=1,1,IF('Création champs PV'!CC38=1,2,2)),0)</f>
        <v>0</v>
      </c>
      <c r="CC33" s="51">
        <f>IF('Création champs PV'!CC38=1,IF('Création champs PV'!CB38=1,1,IF('Création champs PV'!CD38=1,2,2)),0)</f>
        <v>0</v>
      </c>
      <c r="CD33" s="51">
        <f>IF('Création champs PV'!CD38=1,IF('Création champs PV'!CC38=1,1,IF('Création champs PV'!CE38=1,2,2)),0)</f>
        <v>0</v>
      </c>
      <c r="CE33" s="51">
        <f>IF('Création champs PV'!CE38=1,IF('Création champs PV'!CD38=1,1,IF('Création champs PV'!CF38=1,2,2)),0)</f>
        <v>0</v>
      </c>
      <c r="CF33" s="51">
        <f>IF('Création champs PV'!CF38=1,IF('Création champs PV'!CE38=1,1,IF('Création champs PV'!CG38=1,2,2)),0)</f>
        <v>0</v>
      </c>
      <c r="CG33" s="51">
        <f>IF('Création champs PV'!CG38=1,IF('Création champs PV'!CF38=1,1,IF('Création champs PV'!CH38=1,2,2)),0)</f>
        <v>0</v>
      </c>
      <c r="CH33" s="51">
        <f>IF('Création champs PV'!CH38=1,IF('Création champs PV'!CG38=1,1,IF('Création champs PV'!CI38=1,2,2)),0)</f>
        <v>0</v>
      </c>
      <c r="CI33" s="51">
        <f>IF('Création champs PV'!CI38=1,IF('Création champs PV'!CH38=1,1,IF('Création champs PV'!CJ38=1,2,2)),0)</f>
        <v>0</v>
      </c>
      <c r="CJ33" s="51">
        <f>IF('Création champs PV'!CJ38=1,IF('Création champs PV'!CI38=1,1,IF('Création champs PV'!CK38=1,2,2)),0)</f>
        <v>0</v>
      </c>
      <c r="CK33" s="51">
        <f>IF('Création champs PV'!CK38=1,IF('Création champs PV'!CJ38=1,1,IF('Création champs PV'!CL38=1,2,2)),0)</f>
        <v>0</v>
      </c>
      <c r="CL33" s="51">
        <f>IF('Création champs PV'!CL38=1,IF('Création champs PV'!CK38=1,1,IF('Création champs PV'!CM38=1,2,2)),0)</f>
        <v>0</v>
      </c>
      <c r="CM33" s="51">
        <f>IF('Création champs PV'!CM38=1,IF('Création champs PV'!CL38=1,1,IF('Création champs PV'!CN38=1,2,2)),0)</f>
        <v>0</v>
      </c>
      <c r="CN33" s="51">
        <f>IF('Création champs PV'!CN38=1,IF('Création champs PV'!CM38=1,1,IF('Création champs PV'!CO38=1,2,2)),0)</f>
        <v>0</v>
      </c>
      <c r="CO33" s="51">
        <f>IF('Création champs PV'!CO38=1,IF('Création champs PV'!CN38=1,1,IF('Création champs PV'!CP38=1,2,2)),0)</f>
        <v>0</v>
      </c>
      <c r="CP33" s="51">
        <f>IF('Création champs PV'!CP38=1,IF('Création champs PV'!CO38=1,1,IF('Création champs PV'!CQ38=1,2,2)),0)</f>
        <v>0</v>
      </c>
      <c r="CQ33" s="51">
        <f>IF('Création champs PV'!CQ38=1,IF('Création champs PV'!CP38=1,1,IF('Création champs PV'!CR38=1,2,2)),0)</f>
        <v>0</v>
      </c>
      <c r="CR33" s="51">
        <f>IF('Création champs PV'!CR38=1,IF('Création champs PV'!CQ38=1,1,IF('Création champs PV'!CS38=1,2,2)),0)</f>
        <v>0</v>
      </c>
      <c r="CS33" s="51">
        <f>IF('Création champs PV'!CS38=1,IF('Création champs PV'!CR38=1,1,IF('Création champs PV'!CT38=1,2,2)),0)</f>
        <v>0</v>
      </c>
      <c r="CT33" s="51">
        <f>IF('Création champs PV'!CT38=1,IF('Création champs PV'!CS38=1,1,IF('Création champs PV'!CU38=1,2,2)),0)</f>
        <v>0</v>
      </c>
      <c r="CU33" s="51">
        <f>IF('Création champs PV'!CU38=1,IF('Création champs PV'!CT38=1,1,IF('Création champs PV'!CV38=1,2,2)),0)</f>
        <v>0</v>
      </c>
      <c r="CV33" s="51">
        <f>IF('Création champs PV'!CV38=1,IF('Création champs PV'!CU38=1,1,IF('Création champs PV'!CW38=1,2,2)),0)</f>
        <v>0</v>
      </c>
      <c r="CW33" s="51">
        <f>IF('Création champs PV'!CW38=1,IF('Création champs PV'!CV38=1,1,IF('Création champs PV'!CX38=1,2,2)),0)</f>
        <v>0</v>
      </c>
      <c r="CX33" s="51">
        <f>IF('Création champs PV'!CX38=1,IF('Création champs PV'!CW38=1,1,IF('Création champs PV'!CY38=1,2,2)),0)</f>
        <v>0</v>
      </c>
      <c r="CY33" s="51">
        <f>IF('Création champs PV'!CY38=1,IF('Création champs PV'!CX38=1,1,IF('Création champs PV'!CZ38=1,2,2)),0)</f>
        <v>0</v>
      </c>
      <c r="CZ33" s="51">
        <f>IF('Création champs PV'!CZ38=1,IF('Création champs PV'!CY38=1,1,IF('Création champs PV'!DA38=1,2,2)),0)</f>
        <v>0</v>
      </c>
      <c r="DA33" s="51">
        <f>IF('Création champs PV'!DA38=1,IF('Création champs PV'!CZ38=1,1,IF('Création champs PV'!DB38=1,2,2)),0)</f>
        <v>0</v>
      </c>
      <c r="DB33" s="51">
        <f>IF('Création champs PV'!DB38=1,IF('Création champs PV'!DA38=1,1,IF('Création champs PV'!DC38=1,2,2)),0)</f>
        <v>0</v>
      </c>
      <c r="DC33" s="51">
        <f>IF('Création champs PV'!DC38=1,IF('Création champs PV'!DB38=1,1,IF('Création champs PV'!DD38=1,2,2)),0)</f>
        <v>0</v>
      </c>
      <c r="DD33" s="51">
        <f>IF('Création champs PV'!DD38=1,IF('Création champs PV'!DC38=1,1,IF('Création champs PV'!DE38=1,2,2)),0)</f>
        <v>0</v>
      </c>
      <c r="DE33" s="5">
        <f t="shared" si="9"/>
        <v>0</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IF(AND(OR('positionnement modules'!B34=1,'positionnement modules'!B34="1a"),OR('positionnement modules'!B35=1,'positionnement modules'!B35="1a")),"D","")</f>
        <v/>
      </c>
      <c r="C34" s="51">
        <f>IF('Création champs PV'!C39=1,IF('Création champs PV'!B39=1,1,IF('Création champs PV'!D39=1,2,2)),0)</f>
        <v>0</v>
      </c>
      <c r="D34" s="51">
        <f>IF('Création champs PV'!D39=1,IF('Création champs PV'!C39=1,1,IF('Création champs PV'!E39=1,2,2)),0)</f>
        <v>0</v>
      </c>
      <c r="E34" s="51">
        <f>IF('Création champs PV'!E39=1,IF('Création champs PV'!D39=1,1,IF('Création champs PV'!F39=1,2,2)),0)</f>
        <v>0</v>
      </c>
      <c r="F34" s="51">
        <f>IF('Création champs PV'!F39=1,IF('Création champs PV'!E39=1,1,IF('Création champs PV'!G39=1,2,2)),0)</f>
        <v>0</v>
      </c>
      <c r="G34" s="51">
        <f>IF('Création champs PV'!G39=1,IF('Création champs PV'!F39=1,1,IF('Création champs PV'!H39=1,2,2)),0)</f>
        <v>0</v>
      </c>
      <c r="H34" s="51">
        <f>IF('Création champs PV'!H39=1,IF('Création champs PV'!G39=1,1,IF('Création champs PV'!I39=1,2,2)),0)</f>
        <v>0</v>
      </c>
      <c r="I34" s="51">
        <f>IF('Création champs PV'!I39=1,IF('Création champs PV'!H39=1,1,IF('Création champs PV'!J39=1,2,2)),0)</f>
        <v>0</v>
      </c>
      <c r="J34" s="51">
        <f>IF('Création champs PV'!J39=1,IF('Création champs PV'!I39=1,1,IF('Création champs PV'!K39=1,2,2)),0)</f>
        <v>0</v>
      </c>
      <c r="K34" s="51">
        <f>IF('Création champs PV'!K39=1,IF('Création champs PV'!J39=1,1,IF('Création champs PV'!L39=1,2,2)),0)</f>
        <v>0</v>
      </c>
      <c r="L34" s="51">
        <f>IF('Création champs PV'!L39=1,IF('Création champs PV'!K39=1,1,IF('Création champs PV'!M39=1,2,2)),0)</f>
        <v>0</v>
      </c>
      <c r="M34" s="51">
        <f>IF('Création champs PV'!M39=1,IF('Création champs PV'!L39=1,1,IF('Création champs PV'!N39=1,2,2)),0)</f>
        <v>0</v>
      </c>
      <c r="N34" s="51">
        <f>IF('Création champs PV'!N39=1,IF('Création champs PV'!M39=1,1,IF('Création champs PV'!O39=1,2,2)),0)</f>
        <v>0</v>
      </c>
      <c r="O34" s="51">
        <f>IF('Création champs PV'!O39=1,IF('Création champs PV'!N39=1,1,IF('Création champs PV'!P39=1,2,2)),0)</f>
        <v>0</v>
      </c>
      <c r="P34" s="51">
        <f>IF('Création champs PV'!P39=1,IF('Création champs PV'!O39=1,1,IF('Création champs PV'!Q39=1,2,2)),0)</f>
        <v>0</v>
      </c>
      <c r="Q34" s="51">
        <f>IF('Création champs PV'!Q39=1,IF('Création champs PV'!P39=1,1,IF('Création champs PV'!R39=1,2,2)),0)</f>
        <v>0</v>
      </c>
      <c r="R34" s="51">
        <f>IF('Création champs PV'!R39=1,IF('Création champs PV'!Q39=1,1,IF('Création champs PV'!S39=1,2,2)),0)</f>
        <v>0</v>
      </c>
      <c r="S34" s="51">
        <f>IF('Création champs PV'!S39=1,IF('Création champs PV'!R39=1,1,IF('Création champs PV'!T39=1,2,2)),0)</f>
        <v>0</v>
      </c>
      <c r="T34" s="51">
        <f>IF('Création champs PV'!T39=1,IF('Création champs PV'!S39=1,1,IF('Création champs PV'!U39=1,2,2)),0)</f>
        <v>0</v>
      </c>
      <c r="U34" s="51">
        <f>IF('Création champs PV'!U39=1,IF('Création champs PV'!T39=1,1,IF('Création champs PV'!V39=1,2,2)),0)</f>
        <v>0</v>
      </c>
      <c r="V34" s="51">
        <f>IF('Création champs PV'!V39=1,IF('Création champs PV'!U39=1,1,IF('Création champs PV'!W39=1,2,2)),0)</f>
        <v>0</v>
      </c>
      <c r="W34" s="51">
        <f>IF('Création champs PV'!W39=1,IF('Création champs PV'!V39=1,1,IF('Création champs PV'!X39=1,2,2)),0)</f>
        <v>0</v>
      </c>
      <c r="X34" s="51">
        <f>IF('Création champs PV'!X39=1,IF('Création champs PV'!W39=1,1,IF('Création champs PV'!Y39=1,2,2)),0)</f>
        <v>0</v>
      </c>
      <c r="Y34" s="51">
        <f>IF('Création champs PV'!Y39=1,IF('Création champs PV'!X39=1,1,IF('Création champs PV'!Z39=1,2,2)),0)</f>
        <v>0</v>
      </c>
      <c r="Z34" s="51">
        <f>IF('Création champs PV'!Z39=1,IF('Création champs PV'!Y39=1,1,IF('Création champs PV'!AA39=1,2,2)),0)</f>
        <v>0</v>
      </c>
      <c r="AA34" s="51">
        <f>IF('Création champs PV'!AA39=1,IF('Création champs PV'!Z39=1,1,IF('Création champs PV'!AB39=1,2,2)),0)</f>
        <v>0</v>
      </c>
      <c r="AB34" s="51">
        <f>IF('Création champs PV'!AB39=1,IF('Création champs PV'!AA39=1,1,IF('Création champs PV'!AC39=1,2,2)),0)</f>
        <v>0</v>
      </c>
      <c r="AC34" s="51">
        <f>IF('Création champs PV'!AC39=1,IF('Création champs PV'!AB39=1,1,IF('Création champs PV'!AD39=1,2,2)),0)</f>
        <v>0</v>
      </c>
      <c r="AD34" s="51">
        <f>IF('Création champs PV'!AD39=1,IF('Création champs PV'!AC39=1,1,IF('Création champs PV'!AE39=1,2,2)),0)</f>
        <v>0</v>
      </c>
      <c r="AE34" s="51">
        <f>IF('Création champs PV'!AE39=1,IF('Création champs PV'!AD39=1,1,IF('Création champs PV'!AF39=1,2,2)),0)</f>
        <v>0</v>
      </c>
      <c r="AF34" s="51">
        <f>IF('Création champs PV'!AF39=1,IF('Création champs PV'!AE39=1,1,IF('Création champs PV'!AG39=1,2,2)),0)</f>
        <v>0</v>
      </c>
      <c r="AG34" s="51">
        <f>IF('Création champs PV'!AG39=1,IF('Création champs PV'!AF39=1,1,IF('Création champs PV'!AH39=1,2,2)),0)</f>
        <v>0</v>
      </c>
      <c r="AH34" s="51">
        <f>IF('Création champs PV'!AH39=1,IF('Création champs PV'!AG39=1,1,IF('Création champs PV'!AI39=1,2,2)),0)</f>
        <v>0</v>
      </c>
      <c r="AI34" s="51">
        <f>IF('Création champs PV'!AI39=1,IF('Création champs PV'!AH39=1,1,IF('Création champs PV'!AJ39=1,2,2)),0)</f>
        <v>0</v>
      </c>
      <c r="AJ34" s="51">
        <f>IF('Création champs PV'!AJ39=1,IF('Création champs PV'!AI39=1,1,IF('Création champs PV'!AK39=1,2,2)),0)</f>
        <v>0</v>
      </c>
      <c r="AK34" s="51">
        <f>IF('Création champs PV'!AK39=1,IF('Création champs PV'!AJ39=1,1,IF('Création champs PV'!AL39=1,2,2)),0)</f>
        <v>0</v>
      </c>
      <c r="AL34" s="51">
        <f>IF('Création champs PV'!AL39=1,IF('Création champs PV'!AK39=1,1,IF('Création champs PV'!AM39=1,2,2)),0)</f>
        <v>0</v>
      </c>
      <c r="AM34" s="51">
        <f>IF('Création champs PV'!AM39=1,IF('Création champs PV'!AL39=1,1,IF('Création champs PV'!AN39=1,2,2)),0)</f>
        <v>0</v>
      </c>
      <c r="AN34" s="51">
        <f>IF('Création champs PV'!AN39=1,IF('Création champs PV'!AM39=1,1,IF('Création champs PV'!AO39=1,2,2)),0)</f>
        <v>0</v>
      </c>
      <c r="AO34" s="51">
        <f>IF('Création champs PV'!AO39=1,IF('Création champs PV'!AN39=1,1,IF('Création champs PV'!AP39=1,2,2)),0)</f>
        <v>0</v>
      </c>
      <c r="AP34" s="51">
        <f>IF('Création champs PV'!AP39=1,IF('Création champs PV'!AO39=1,1,IF('Création champs PV'!AQ39=1,2,2)),0)</f>
        <v>0</v>
      </c>
      <c r="AQ34" s="51">
        <f>IF('Création champs PV'!AQ39=1,IF('Création champs PV'!AP39=1,1,IF('Création champs PV'!AR39=1,2,2)),0)</f>
        <v>0</v>
      </c>
      <c r="AR34" s="51">
        <f>IF('Création champs PV'!AR39=1,IF('Création champs PV'!AQ39=1,1,IF('Création champs PV'!AS39=1,2,2)),0)</f>
        <v>0</v>
      </c>
      <c r="AS34" s="51">
        <f>IF('Création champs PV'!AS39=1,IF('Création champs PV'!AR39=1,1,IF('Création champs PV'!AT39=1,2,2)),0)</f>
        <v>0</v>
      </c>
      <c r="AT34" s="51">
        <f>IF('Création champs PV'!AT39=1,IF('Création champs PV'!AS39=1,1,IF('Création champs PV'!AU39=1,2,2)),0)</f>
        <v>0</v>
      </c>
      <c r="AU34" s="51">
        <f>IF('Création champs PV'!AU39=1,IF('Création champs PV'!AT39=1,1,IF('Création champs PV'!AV39=1,2,2)),0)</f>
        <v>0</v>
      </c>
      <c r="AV34" s="51">
        <f>IF('Création champs PV'!AV39=1,IF('Création champs PV'!AU39=1,1,IF('Création champs PV'!AW39=1,2,2)),0)</f>
        <v>0</v>
      </c>
      <c r="AW34" s="51">
        <f>IF('Création champs PV'!AW39=1,IF('Création champs PV'!AV39=1,1,IF('Création champs PV'!AX39=1,2,2)),0)</f>
        <v>0</v>
      </c>
      <c r="AX34" s="51">
        <f>IF('Création champs PV'!AX39=1,IF('Création champs PV'!AW39=1,1,IF('Création champs PV'!AY39=1,2,2)),0)</f>
        <v>0</v>
      </c>
      <c r="AY34" s="51">
        <f>IF('Création champs PV'!AY39=1,IF('Création champs PV'!AX39=1,1,IF('Création champs PV'!AZ39=1,2,2)),0)</f>
        <v>0</v>
      </c>
      <c r="AZ34" s="51">
        <f>IF('Création champs PV'!AZ39=1,IF('Création champs PV'!AY39=1,1,IF('Création champs PV'!BA39=1,2,2)),0)</f>
        <v>0</v>
      </c>
      <c r="BA34" s="51">
        <f>IF('Création champs PV'!BA39=1,IF('Création champs PV'!AZ39=1,1,IF('Création champs PV'!BB39=1,2,2)),0)</f>
        <v>0</v>
      </c>
      <c r="BB34" s="51">
        <f>IF('Création champs PV'!BB39=1,IF('Création champs PV'!BA39=1,1,IF('Création champs PV'!BC39=1,2,2)),0)</f>
        <v>0</v>
      </c>
      <c r="BC34" s="51">
        <f>IF('Création champs PV'!BC39=1,IF('Création champs PV'!BB39=1,1,IF('Création champs PV'!BD39=1,2,2)),0)</f>
        <v>0</v>
      </c>
      <c r="BD34" s="51">
        <f>IF('Création champs PV'!BD39=1,IF('Création champs PV'!BC39=1,1,IF('Création champs PV'!BE39=1,2,2)),0)</f>
        <v>0</v>
      </c>
      <c r="BE34" s="51">
        <f>IF('Création champs PV'!BE39=1,IF('Création champs PV'!BD39=1,1,IF('Création champs PV'!BF39=1,2,2)),0)</f>
        <v>0</v>
      </c>
      <c r="BF34" s="51">
        <f>IF('Création champs PV'!BF39=1,IF('Création champs PV'!BE39=1,1,IF('Création champs PV'!BG39=1,2,2)),0)</f>
        <v>0</v>
      </c>
      <c r="BG34" s="51">
        <f>IF('Création champs PV'!BG39=1,IF('Création champs PV'!BF39=1,1,IF('Création champs PV'!BH39=1,2,2)),0)</f>
        <v>0</v>
      </c>
      <c r="BH34" s="51">
        <f>IF('Création champs PV'!BH39=1,IF('Création champs PV'!BG39=1,1,IF('Création champs PV'!BI39=1,2,2)),0)</f>
        <v>0</v>
      </c>
      <c r="BI34" s="51">
        <f>IF('Création champs PV'!BI39=1,IF('Création champs PV'!BH39=1,1,IF('Création champs PV'!BJ39=1,2,2)),0)</f>
        <v>0</v>
      </c>
      <c r="BJ34" s="51">
        <f>IF('Création champs PV'!BJ39=1,IF('Création champs PV'!BI39=1,1,IF('Création champs PV'!BK39=1,2,2)),0)</f>
        <v>0</v>
      </c>
      <c r="BK34" s="51">
        <f>IF('Création champs PV'!BK39=1,IF('Création champs PV'!BJ39=1,1,IF('Création champs PV'!BL39=1,2,2)),0)</f>
        <v>0</v>
      </c>
      <c r="BL34" s="51">
        <f>IF('Création champs PV'!BL39=1,IF('Création champs PV'!BK39=1,1,IF('Création champs PV'!BM39=1,2,2)),0)</f>
        <v>0</v>
      </c>
      <c r="BM34" s="51">
        <f>IF('Création champs PV'!BM39=1,IF('Création champs PV'!BL39=1,1,IF('Création champs PV'!BN39=1,2,2)),0)</f>
        <v>0</v>
      </c>
      <c r="BN34" s="51">
        <f>IF('Création champs PV'!BN39=1,IF('Création champs PV'!BM39=1,1,IF('Création champs PV'!BO39=1,2,2)),0)</f>
        <v>0</v>
      </c>
      <c r="BO34" s="51">
        <f>IF('Création champs PV'!BO39=1,IF('Création champs PV'!BN39=1,1,IF('Création champs PV'!BP39=1,2,2)),0)</f>
        <v>0</v>
      </c>
      <c r="BP34" s="51">
        <f>IF('Création champs PV'!BP39=1,IF('Création champs PV'!BO39=1,1,IF('Création champs PV'!BQ39=1,2,2)),0)</f>
        <v>0</v>
      </c>
      <c r="BQ34" s="51">
        <f>IF('Création champs PV'!BQ39=1,IF('Création champs PV'!BP39=1,1,IF('Création champs PV'!BR39=1,2,2)),0)</f>
        <v>0</v>
      </c>
      <c r="BR34" s="51">
        <f>IF('Création champs PV'!BR39=1,IF('Création champs PV'!BQ39=1,1,IF('Création champs PV'!BS39=1,2,2)),0)</f>
        <v>0</v>
      </c>
      <c r="BS34" s="51">
        <f>IF('Création champs PV'!BS39=1,IF('Création champs PV'!BR39=1,1,IF('Création champs PV'!BT39=1,2,2)),0)</f>
        <v>0</v>
      </c>
      <c r="BT34" s="51">
        <f>IF('Création champs PV'!BT39=1,IF('Création champs PV'!BS39=1,1,IF('Création champs PV'!BU39=1,2,2)),0)</f>
        <v>0</v>
      </c>
      <c r="BU34" s="51">
        <f>IF('Création champs PV'!BU39=1,IF('Création champs PV'!BT39=1,1,IF('Création champs PV'!BV39=1,2,2)),0)</f>
        <v>0</v>
      </c>
      <c r="BV34" s="51">
        <f>IF('Création champs PV'!BV39=1,IF('Création champs PV'!BU39=1,1,IF('Création champs PV'!BW39=1,2,2)),0)</f>
        <v>0</v>
      </c>
      <c r="BW34" s="51">
        <f>IF('Création champs PV'!BW39=1,IF('Création champs PV'!BV39=1,1,IF('Création champs PV'!BX39=1,2,2)),0)</f>
        <v>0</v>
      </c>
      <c r="BX34" s="51">
        <f>IF('Création champs PV'!BX39=1,IF('Création champs PV'!BW39=1,1,IF('Création champs PV'!BY39=1,2,2)),0)</f>
        <v>0</v>
      </c>
      <c r="BY34" s="51">
        <f>IF('Création champs PV'!BY39=1,IF('Création champs PV'!BX39=1,1,IF('Création champs PV'!BZ39=1,2,2)),0)</f>
        <v>0</v>
      </c>
      <c r="BZ34" s="51">
        <f>IF('Création champs PV'!BZ39=1,IF('Création champs PV'!BY39=1,1,IF('Création champs PV'!CA39=1,2,2)),0)</f>
        <v>0</v>
      </c>
      <c r="CA34" s="51">
        <f>IF('Création champs PV'!CA39=1,IF('Création champs PV'!BZ39=1,1,IF('Création champs PV'!CB39=1,2,2)),0)</f>
        <v>0</v>
      </c>
      <c r="CB34" s="51">
        <f>IF('Création champs PV'!CB39=1,IF('Création champs PV'!CA39=1,1,IF('Création champs PV'!CC39=1,2,2)),0)</f>
        <v>0</v>
      </c>
      <c r="CC34" s="51">
        <f>IF('Création champs PV'!CC39=1,IF('Création champs PV'!CB39=1,1,IF('Création champs PV'!CD39=1,2,2)),0)</f>
        <v>0</v>
      </c>
      <c r="CD34" s="51">
        <f>IF('Création champs PV'!CD39=1,IF('Création champs PV'!CC39=1,1,IF('Création champs PV'!CE39=1,2,2)),0)</f>
        <v>0</v>
      </c>
      <c r="CE34" s="51">
        <f>IF('Création champs PV'!CE39=1,IF('Création champs PV'!CD39=1,1,IF('Création champs PV'!CF39=1,2,2)),0)</f>
        <v>0</v>
      </c>
      <c r="CF34" s="51">
        <f>IF('Création champs PV'!CF39=1,IF('Création champs PV'!CE39=1,1,IF('Création champs PV'!CG39=1,2,2)),0)</f>
        <v>0</v>
      </c>
      <c r="CG34" s="51">
        <f>IF('Création champs PV'!CG39=1,IF('Création champs PV'!CF39=1,1,IF('Création champs PV'!CH39=1,2,2)),0)</f>
        <v>0</v>
      </c>
      <c r="CH34" s="51">
        <f>IF('Création champs PV'!CH39=1,IF('Création champs PV'!CG39=1,1,IF('Création champs PV'!CI39=1,2,2)),0)</f>
        <v>0</v>
      </c>
      <c r="CI34" s="51">
        <f>IF('Création champs PV'!CI39=1,IF('Création champs PV'!CH39=1,1,IF('Création champs PV'!CJ39=1,2,2)),0)</f>
        <v>0</v>
      </c>
      <c r="CJ34" s="51">
        <f>IF('Création champs PV'!CJ39=1,IF('Création champs PV'!CI39=1,1,IF('Création champs PV'!CK39=1,2,2)),0)</f>
        <v>0</v>
      </c>
      <c r="CK34" s="51">
        <f>IF('Création champs PV'!CK39=1,IF('Création champs PV'!CJ39=1,1,IF('Création champs PV'!CL39=1,2,2)),0)</f>
        <v>0</v>
      </c>
      <c r="CL34" s="51">
        <f>IF('Création champs PV'!CL39=1,IF('Création champs PV'!CK39=1,1,IF('Création champs PV'!CM39=1,2,2)),0)</f>
        <v>0</v>
      </c>
      <c r="CM34" s="51">
        <f>IF('Création champs PV'!CM39=1,IF('Création champs PV'!CL39=1,1,IF('Création champs PV'!CN39=1,2,2)),0)</f>
        <v>0</v>
      </c>
      <c r="CN34" s="51">
        <f>IF('Création champs PV'!CN39=1,IF('Création champs PV'!CM39=1,1,IF('Création champs PV'!CO39=1,2,2)),0)</f>
        <v>0</v>
      </c>
      <c r="CO34" s="51">
        <f>IF('Création champs PV'!CO39=1,IF('Création champs PV'!CN39=1,1,IF('Création champs PV'!CP39=1,2,2)),0)</f>
        <v>0</v>
      </c>
      <c r="CP34" s="51">
        <f>IF('Création champs PV'!CP39=1,IF('Création champs PV'!CO39=1,1,IF('Création champs PV'!CQ39=1,2,2)),0)</f>
        <v>0</v>
      </c>
      <c r="CQ34" s="51">
        <f>IF('Création champs PV'!CQ39=1,IF('Création champs PV'!CP39=1,1,IF('Création champs PV'!CR39=1,2,2)),0)</f>
        <v>0</v>
      </c>
      <c r="CR34" s="51">
        <f>IF('Création champs PV'!CR39=1,IF('Création champs PV'!CQ39=1,1,IF('Création champs PV'!CS39=1,2,2)),0)</f>
        <v>0</v>
      </c>
      <c r="CS34" s="51">
        <f>IF('Création champs PV'!CS39=1,IF('Création champs PV'!CR39=1,1,IF('Création champs PV'!CT39=1,2,2)),0)</f>
        <v>0</v>
      </c>
      <c r="CT34" s="51">
        <f>IF('Création champs PV'!CT39=1,IF('Création champs PV'!CS39=1,1,IF('Création champs PV'!CU39=1,2,2)),0)</f>
        <v>0</v>
      </c>
      <c r="CU34" s="51">
        <f>IF('Création champs PV'!CU39=1,IF('Création champs PV'!CT39=1,1,IF('Création champs PV'!CV39=1,2,2)),0)</f>
        <v>0</v>
      </c>
      <c r="CV34" s="51">
        <f>IF('Création champs PV'!CV39=1,IF('Création champs PV'!CU39=1,1,IF('Création champs PV'!CW39=1,2,2)),0)</f>
        <v>0</v>
      </c>
      <c r="CW34" s="51">
        <f>IF('Création champs PV'!CW39=1,IF('Création champs PV'!CV39=1,1,IF('Création champs PV'!CX39=1,2,2)),0)</f>
        <v>0</v>
      </c>
      <c r="CX34" s="51">
        <f>IF('Création champs PV'!CX39=1,IF('Création champs PV'!CW39=1,1,IF('Création champs PV'!CY39=1,2,2)),0)</f>
        <v>0</v>
      </c>
      <c r="CY34" s="51">
        <f>IF('Création champs PV'!CY39=1,IF('Création champs PV'!CX39=1,1,IF('Création champs PV'!CZ39=1,2,2)),0)</f>
        <v>0</v>
      </c>
      <c r="CZ34" s="51">
        <f>IF('Création champs PV'!CZ39=1,IF('Création champs PV'!CY39=1,1,IF('Création champs PV'!DA39=1,2,2)),0)</f>
        <v>0</v>
      </c>
      <c r="DA34" s="51">
        <f>IF('Création champs PV'!DA39=1,IF('Création champs PV'!CZ39=1,1,IF('Création champs PV'!DB39=1,2,2)),0)</f>
        <v>0</v>
      </c>
      <c r="DB34" s="51">
        <f>IF('Création champs PV'!DB39=1,IF('Création champs PV'!DA39=1,1,IF('Création champs PV'!DC39=1,2,2)),0)</f>
        <v>0</v>
      </c>
      <c r="DC34" s="51">
        <f>IF('Création champs PV'!DC39=1,IF('Création champs PV'!DB39=1,1,IF('Création champs PV'!DD39=1,2,2)),0)</f>
        <v>0</v>
      </c>
      <c r="DD34" s="51">
        <f>IF('Création champs PV'!DD39=1,IF('Création champs PV'!DC39=1,1,IF('Création champs PV'!DE39=1,2,2)),0)</f>
        <v>0</v>
      </c>
      <c r="DE34" s="5">
        <f t="shared" si="9"/>
        <v>0</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IF(AND(OR('positionnement modules'!B35=1,'positionnement modules'!B35="1a"),OR('positionnement modules'!B36=1,'positionnement modules'!B36="1a")),"D","")</f>
        <v/>
      </c>
      <c r="C35" s="51">
        <f>IF('Création champs PV'!C40=1,IF('Création champs PV'!B40=1,1,IF('Création champs PV'!D40=1,2,2)),0)</f>
        <v>0</v>
      </c>
      <c r="D35" s="51">
        <f>IF('Création champs PV'!D40=1,IF('Création champs PV'!C40=1,1,IF('Création champs PV'!E40=1,2,2)),0)</f>
        <v>0</v>
      </c>
      <c r="E35" s="51">
        <f>IF('Création champs PV'!E40=1,IF('Création champs PV'!D40=1,1,IF('Création champs PV'!F40=1,2,2)),0)</f>
        <v>0</v>
      </c>
      <c r="F35" s="51">
        <f>IF('Création champs PV'!F40=1,IF('Création champs PV'!E40=1,1,IF('Création champs PV'!G40=1,2,2)),0)</f>
        <v>0</v>
      </c>
      <c r="G35" s="51">
        <f>IF('Création champs PV'!G40=1,IF('Création champs PV'!F40=1,1,IF('Création champs PV'!H40=1,2,2)),0)</f>
        <v>0</v>
      </c>
      <c r="H35" s="51">
        <f>IF('Création champs PV'!H40=1,IF('Création champs PV'!G40=1,1,IF('Création champs PV'!I40=1,2,2)),0)</f>
        <v>0</v>
      </c>
      <c r="I35" s="51">
        <f>IF('Création champs PV'!I40=1,IF('Création champs PV'!H40=1,1,IF('Création champs PV'!J40=1,2,2)),0)</f>
        <v>0</v>
      </c>
      <c r="J35" s="51">
        <f>IF('Création champs PV'!J40=1,IF('Création champs PV'!I40=1,1,IF('Création champs PV'!K40=1,2,2)),0)</f>
        <v>0</v>
      </c>
      <c r="K35" s="51">
        <f>IF('Création champs PV'!K40=1,IF('Création champs PV'!J40=1,1,IF('Création champs PV'!L40=1,2,2)),0)</f>
        <v>0</v>
      </c>
      <c r="L35" s="51">
        <f>IF('Création champs PV'!L40=1,IF('Création champs PV'!K40=1,1,IF('Création champs PV'!M40=1,2,2)),0)</f>
        <v>0</v>
      </c>
      <c r="M35" s="51">
        <f>IF('Création champs PV'!M40=1,IF('Création champs PV'!L40=1,1,IF('Création champs PV'!N40=1,2,2)),0)</f>
        <v>0</v>
      </c>
      <c r="N35" s="51">
        <f>IF('Création champs PV'!N40=1,IF('Création champs PV'!M40=1,1,IF('Création champs PV'!O40=1,2,2)),0)</f>
        <v>0</v>
      </c>
      <c r="O35" s="51">
        <f>IF('Création champs PV'!O40=1,IF('Création champs PV'!N40=1,1,IF('Création champs PV'!P40=1,2,2)),0)</f>
        <v>0</v>
      </c>
      <c r="P35" s="51">
        <f>IF('Création champs PV'!P40=1,IF('Création champs PV'!O40=1,1,IF('Création champs PV'!Q40=1,2,2)),0)</f>
        <v>0</v>
      </c>
      <c r="Q35" s="51">
        <f>IF('Création champs PV'!Q40=1,IF('Création champs PV'!P40=1,1,IF('Création champs PV'!R40=1,2,2)),0)</f>
        <v>0</v>
      </c>
      <c r="R35" s="51">
        <f>IF('Création champs PV'!R40=1,IF('Création champs PV'!Q40=1,1,IF('Création champs PV'!S40=1,2,2)),0)</f>
        <v>0</v>
      </c>
      <c r="S35" s="51">
        <f>IF('Création champs PV'!S40=1,IF('Création champs PV'!R40=1,1,IF('Création champs PV'!T40=1,2,2)),0)</f>
        <v>0</v>
      </c>
      <c r="T35" s="51">
        <f>IF('Création champs PV'!T40=1,IF('Création champs PV'!S40=1,1,IF('Création champs PV'!U40=1,2,2)),0)</f>
        <v>0</v>
      </c>
      <c r="U35" s="51">
        <f>IF('Création champs PV'!U40=1,IF('Création champs PV'!T40=1,1,IF('Création champs PV'!V40=1,2,2)),0)</f>
        <v>0</v>
      </c>
      <c r="V35" s="51">
        <f>IF('Création champs PV'!V40=1,IF('Création champs PV'!U40=1,1,IF('Création champs PV'!W40=1,2,2)),0)</f>
        <v>0</v>
      </c>
      <c r="W35" s="51">
        <f>IF('Création champs PV'!W40=1,IF('Création champs PV'!V40=1,1,IF('Création champs PV'!X40=1,2,2)),0)</f>
        <v>0</v>
      </c>
      <c r="X35" s="51">
        <f>IF('Création champs PV'!X40=1,IF('Création champs PV'!W40=1,1,IF('Création champs PV'!Y40=1,2,2)),0)</f>
        <v>0</v>
      </c>
      <c r="Y35" s="51">
        <f>IF('Création champs PV'!Y40=1,IF('Création champs PV'!X40=1,1,IF('Création champs PV'!Z40=1,2,2)),0)</f>
        <v>0</v>
      </c>
      <c r="Z35" s="51">
        <f>IF('Création champs PV'!Z40=1,IF('Création champs PV'!Y40=1,1,IF('Création champs PV'!AA40=1,2,2)),0)</f>
        <v>0</v>
      </c>
      <c r="AA35" s="51">
        <f>IF('Création champs PV'!AA40=1,IF('Création champs PV'!Z40=1,1,IF('Création champs PV'!AB40=1,2,2)),0)</f>
        <v>0</v>
      </c>
      <c r="AB35" s="51">
        <f>IF('Création champs PV'!AB40=1,IF('Création champs PV'!AA40=1,1,IF('Création champs PV'!AC40=1,2,2)),0)</f>
        <v>0</v>
      </c>
      <c r="AC35" s="51">
        <f>IF('Création champs PV'!AC40=1,IF('Création champs PV'!AB40=1,1,IF('Création champs PV'!AD40=1,2,2)),0)</f>
        <v>0</v>
      </c>
      <c r="AD35" s="51">
        <f>IF('Création champs PV'!AD40=1,IF('Création champs PV'!AC40=1,1,IF('Création champs PV'!AE40=1,2,2)),0)</f>
        <v>0</v>
      </c>
      <c r="AE35" s="51">
        <f>IF('Création champs PV'!AE40=1,IF('Création champs PV'!AD40=1,1,IF('Création champs PV'!AF40=1,2,2)),0)</f>
        <v>0</v>
      </c>
      <c r="AF35" s="51">
        <f>IF('Création champs PV'!AF40=1,IF('Création champs PV'!AE40=1,1,IF('Création champs PV'!AG40=1,2,2)),0)</f>
        <v>0</v>
      </c>
      <c r="AG35" s="51">
        <f>IF('Création champs PV'!AG40=1,IF('Création champs PV'!AF40=1,1,IF('Création champs PV'!AH40=1,2,2)),0)</f>
        <v>0</v>
      </c>
      <c r="AH35" s="51">
        <f>IF('Création champs PV'!AH40=1,IF('Création champs PV'!AG40=1,1,IF('Création champs PV'!AI40=1,2,2)),0)</f>
        <v>0</v>
      </c>
      <c r="AI35" s="51">
        <f>IF('Création champs PV'!AI40=1,IF('Création champs PV'!AH40=1,1,IF('Création champs PV'!AJ40=1,2,2)),0)</f>
        <v>0</v>
      </c>
      <c r="AJ35" s="51">
        <f>IF('Création champs PV'!AJ40=1,IF('Création champs PV'!AI40=1,1,IF('Création champs PV'!AK40=1,2,2)),0)</f>
        <v>0</v>
      </c>
      <c r="AK35" s="51">
        <f>IF('Création champs PV'!AK40=1,IF('Création champs PV'!AJ40=1,1,IF('Création champs PV'!AL40=1,2,2)),0)</f>
        <v>0</v>
      </c>
      <c r="AL35" s="51">
        <f>IF('Création champs PV'!AL40=1,IF('Création champs PV'!AK40=1,1,IF('Création champs PV'!AM40=1,2,2)),0)</f>
        <v>0</v>
      </c>
      <c r="AM35" s="51">
        <f>IF('Création champs PV'!AM40=1,IF('Création champs PV'!AL40=1,1,IF('Création champs PV'!AN40=1,2,2)),0)</f>
        <v>0</v>
      </c>
      <c r="AN35" s="51">
        <f>IF('Création champs PV'!AN40=1,IF('Création champs PV'!AM40=1,1,IF('Création champs PV'!AO40=1,2,2)),0)</f>
        <v>0</v>
      </c>
      <c r="AO35" s="51">
        <f>IF('Création champs PV'!AO40=1,IF('Création champs PV'!AN40=1,1,IF('Création champs PV'!AP40=1,2,2)),0)</f>
        <v>0</v>
      </c>
      <c r="AP35" s="51">
        <f>IF('Création champs PV'!AP40=1,IF('Création champs PV'!AO40=1,1,IF('Création champs PV'!AQ40=1,2,2)),0)</f>
        <v>0</v>
      </c>
      <c r="AQ35" s="51">
        <f>IF('Création champs PV'!AQ40=1,IF('Création champs PV'!AP40=1,1,IF('Création champs PV'!AR40=1,2,2)),0)</f>
        <v>0</v>
      </c>
      <c r="AR35" s="51">
        <f>IF('Création champs PV'!AR40=1,IF('Création champs PV'!AQ40=1,1,IF('Création champs PV'!AS40=1,2,2)),0)</f>
        <v>0</v>
      </c>
      <c r="AS35" s="51">
        <f>IF('Création champs PV'!AS40=1,IF('Création champs PV'!AR40=1,1,IF('Création champs PV'!AT40=1,2,2)),0)</f>
        <v>0</v>
      </c>
      <c r="AT35" s="51">
        <f>IF('Création champs PV'!AT40=1,IF('Création champs PV'!AS40=1,1,IF('Création champs PV'!AU40=1,2,2)),0)</f>
        <v>0</v>
      </c>
      <c r="AU35" s="51">
        <f>IF('Création champs PV'!AU40=1,IF('Création champs PV'!AT40=1,1,IF('Création champs PV'!AV40=1,2,2)),0)</f>
        <v>0</v>
      </c>
      <c r="AV35" s="51">
        <f>IF('Création champs PV'!AV40=1,IF('Création champs PV'!AU40=1,1,IF('Création champs PV'!AW40=1,2,2)),0)</f>
        <v>0</v>
      </c>
      <c r="AW35" s="51">
        <f>IF('Création champs PV'!AW40=1,IF('Création champs PV'!AV40=1,1,IF('Création champs PV'!AX40=1,2,2)),0)</f>
        <v>0</v>
      </c>
      <c r="AX35" s="51">
        <f>IF('Création champs PV'!AX40=1,IF('Création champs PV'!AW40=1,1,IF('Création champs PV'!AY40=1,2,2)),0)</f>
        <v>0</v>
      </c>
      <c r="AY35" s="51">
        <f>IF('Création champs PV'!AY40=1,IF('Création champs PV'!AX40=1,1,IF('Création champs PV'!AZ40=1,2,2)),0)</f>
        <v>0</v>
      </c>
      <c r="AZ35" s="51">
        <f>IF('Création champs PV'!AZ40=1,IF('Création champs PV'!AY40=1,1,IF('Création champs PV'!BA40=1,2,2)),0)</f>
        <v>0</v>
      </c>
      <c r="BA35" s="51">
        <f>IF('Création champs PV'!BA40=1,IF('Création champs PV'!AZ40=1,1,IF('Création champs PV'!BB40=1,2,2)),0)</f>
        <v>0</v>
      </c>
      <c r="BB35" s="51">
        <f>IF('Création champs PV'!BB40=1,IF('Création champs PV'!BA40=1,1,IF('Création champs PV'!BC40=1,2,2)),0)</f>
        <v>0</v>
      </c>
      <c r="BC35" s="51">
        <f>IF('Création champs PV'!BC40=1,IF('Création champs PV'!BB40=1,1,IF('Création champs PV'!BD40=1,2,2)),0)</f>
        <v>0</v>
      </c>
      <c r="BD35" s="51">
        <f>IF('Création champs PV'!BD40=1,IF('Création champs PV'!BC40=1,1,IF('Création champs PV'!BE40=1,2,2)),0)</f>
        <v>0</v>
      </c>
      <c r="BE35" s="51">
        <f>IF('Création champs PV'!BE40=1,IF('Création champs PV'!BD40=1,1,IF('Création champs PV'!BF40=1,2,2)),0)</f>
        <v>0</v>
      </c>
      <c r="BF35" s="51">
        <f>IF('Création champs PV'!BF40=1,IF('Création champs PV'!BE40=1,1,IF('Création champs PV'!BG40=1,2,2)),0)</f>
        <v>0</v>
      </c>
      <c r="BG35" s="51">
        <f>IF('Création champs PV'!BG40=1,IF('Création champs PV'!BF40=1,1,IF('Création champs PV'!BH40=1,2,2)),0)</f>
        <v>0</v>
      </c>
      <c r="BH35" s="51">
        <f>IF('Création champs PV'!BH40=1,IF('Création champs PV'!BG40=1,1,IF('Création champs PV'!BI40=1,2,2)),0)</f>
        <v>0</v>
      </c>
      <c r="BI35" s="51">
        <f>IF('Création champs PV'!BI40=1,IF('Création champs PV'!BH40=1,1,IF('Création champs PV'!BJ40=1,2,2)),0)</f>
        <v>0</v>
      </c>
      <c r="BJ35" s="51">
        <f>IF('Création champs PV'!BJ40=1,IF('Création champs PV'!BI40=1,1,IF('Création champs PV'!BK40=1,2,2)),0)</f>
        <v>0</v>
      </c>
      <c r="BK35" s="51">
        <f>IF('Création champs PV'!BK40=1,IF('Création champs PV'!BJ40=1,1,IF('Création champs PV'!BL40=1,2,2)),0)</f>
        <v>0</v>
      </c>
      <c r="BL35" s="51">
        <f>IF('Création champs PV'!BL40=1,IF('Création champs PV'!BK40=1,1,IF('Création champs PV'!BM40=1,2,2)),0)</f>
        <v>0</v>
      </c>
      <c r="BM35" s="51">
        <f>IF('Création champs PV'!BM40=1,IF('Création champs PV'!BL40=1,1,IF('Création champs PV'!BN40=1,2,2)),0)</f>
        <v>0</v>
      </c>
      <c r="BN35" s="51">
        <f>IF('Création champs PV'!BN40=1,IF('Création champs PV'!BM40=1,1,IF('Création champs PV'!BO40=1,2,2)),0)</f>
        <v>0</v>
      </c>
      <c r="BO35" s="51">
        <f>IF('Création champs PV'!BO40=1,IF('Création champs PV'!BN40=1,1,IF('Création champs PV'!BP40=1,2,2)),0)</f>
        <v>0</v>
      </c>
      <c r="BP35" s="51">
        <f>IF('Création champs PV'!BP40=1,IF('Création champs PV'!BO40=1,1,IF('Création champs PV'!BQ40=1,2,2)),0)</f>
        <v>0</v>
      </c>
      <c r="BQ35" s="51">
        <f>IF('Création champs PV'!BQ40=1,IF('Création champs PV'!BP40=1,1,IF('Création champs PV'!BR40=1,2,2)),0)</f>
        <v>0</v>
      </c>
      <c r="BR35" s="51">
        <f>IF('Création champs PV'!BR40=1,IF('Création champs PV'!BQ40=1,1,IF('Création champs PV'!BS40=1,2,2)),0)</f>
        <v>0</v>
      </c>
      <c r="BS35" s="51">
        <f>IF('Création champs PV'!BS40=1,IF('Création champs PV'!BR40=1,1,IF('Création champs PV'!BT40=1,2,2)),0)</f>
        <v>0</v>
      </c>
      <c r="BT35" s="51">
        <f>IF('Création champs PV'!BT40=1,IF('Création champs PV'!BS40=1,1,IF('Création champs PV'!BU40=1,2,2)),0)</f>
        <v>0</v>
      </c>
      <c r="BU35" s="51">
        <f>IF('Création champs PV'!BU40=1,IF('Création champs PV'!BT40=1,1,IF('Création champs PV'!BV40=1,2,2)),0)</f>
        <v>0</v>
      </c>
      <c r="BV35" s="51">
        <f>IF('Création champs PV'!BV40=1,IF('Création champs PV'!BU40=1,1,IF('Création champs PV'!BW40=1,2,2)),0)</f>
        <v>0</v>
      </c>
      <c r="BW35" s="51">
        <f>IF('Création champs PV'!BW40=1,IF('Création champs PV'!BV40=1,1,IF('Création champs PV'!BX40=1,2,2)),0)</f>
        <v>0</v>
      </c>
      <c r="BX35" s="51">
        <f>IF('Création champs PV'!BX40=1,IF('Création champs PV'!BW40=1,1,IF('Création champs PV'!BY40=1,2,2)),0)</f>
        <v>0</v>
      </c>
      <c r="BY35" s="51">
        <f>IF('Création champs PV'!BY40=1,IF('Création champs PV'!BX40=1,1,IF('Création champs PV'!BZ40=1,2,2)),0)</f>
        <v>0</v>
      </c>
      <c r="BZ35" s="51">
        <f>IF('Création champs PV'!BZ40=1,IF('Création champs PV'!BY40=1,1,IF('Création champs PV'!CA40=1,2,2)),0)</f>
        <v>0</v>
      </c>
      <c r="CA35" s="51">
        <f>IF('Création champs PV'!CA40=1,IF('Création champs PV'!BZ40=1,1,IF('Création champs PV'!CB40=1,2,2)),0)</f>
        <v>0</v>
      </c>
      <c r="CB35" s="51">
        <f>IF('Création champs PV'!CB40=1,IF('Création champs PV'!CA40=1,1,IF('Création champs PV'!CC40=1,2,2)),0)</f>
        <v>0</v>
      </c>
      <c r="CC35" s="51">
        <f>IF('Création champs PV'!CC40=1,IF('Création champs PV'!CB40=1,1,IF('Création champs PV'!CD40=1,2,2)),0)</f>
        <v>0</v>
      </c>
      <c r="CD35" s="51">
        <f>IF('Création champs PV'!CD40=1,IF('Création champs PV'!CC40=1,1,IF('Création champs PV'!CE40=1,2,2)),0)</f>
        <v>0</v>
      </c>
      <c r="CE35" s="51">
        <f>IF('Création champs PV'!CE40=1,IF('Création champs PV'!CD40=1,1,IF('Création champs PV'!CF40=1,2,2)),0)</f>
        <v>0</v>
      </c>
      <c r="CF35" s="51">
        <f>IF('Création champs PV'!CF40=1,IF('Création champs PV'!CE40=1,1,IF('Création champs PV'!CG40=1,2,2)),0)</f>
        <v>0</v>
      </c>
      <c r="CG35" s="51">
        <f>IF('Création champs PV'!CG40=1,IF('Création champs PV'!CF40=1,1,IF('Création champs PV'!CH40=1,2,2)),0)</f>
        <v>0</v>
      </c>
      <c r="CH35" s="51">
        <f>IF('Création champs PV'!CH40=1,IF('Création champs PV'!CG40=1,1,IF('Création champs PV'!CI40=1,2,2)),0)</f>
        <v>0</v>
      </c>
      <c r="CI35" s="51">
        <f>IF('Création champs PV'!CI40=1,IF('Création champs PV'!CH40=1,1,IF('Création champs PV'!CJ40=1,2,2)),0)</f>
        <v>0</v>
      </c>
      <c r="CJ35" s="51">
        <f>IF('Création champs PV'!CJ40=1,IF('Création champs PV'!CI40=1,1,IF('Création champs PV'!CK40=1,2,2)),0)</f>
        <v>0</v>
      </c>
      <c r="CK35" s="51">
        <f>IF('Création champs PV'!CK40=1,IF('Création champs PV'!CJ40=1,1,IF('Création champs PV'!CL40=1,2,2)),0)</f>
        <v>0</v>
      </c>
      <c r="CL35" s="51">
        <f>IF('Création champs PV'!CL40=1,IF('Création champs PV'!CK40=1,1,IF('Création champs PV'!CM40=1,2,2)),0)</f>
        <v>0</v>
      </c>
      <c r="CM35" s="51">
        <f>IF('Création champs PV'!CM40=1,IF('Création champs PV'!CL40=1,1,IF('Création champs PV'!CN40=1,2,2)),0)</f>
        <v>0</v>
      </c>
      <c r="CN35" s="51">
        <f>IF('Création champs PV'!CN40=1,IF('Création champs PV'!CM40=1,1,IF('Création champs PV'!CO40=1,2,2)),0)</f>
        <v>0</v>
      </c>
      <c r="CO35" s="51">
        <f>IF('Création champs PV'!CO40=1,IF('Création champs PV'!CN40=1,1,IF('Création champs PV'!CP40=1,2,2)),0)</f>
        <v>0</v>
      </c>
      <c r="CP35" s="51">
        <f>IF('Création champs PV'!CP40=1,IF('Création champs PV'!CO40=1,1,IF('Création champs PV'!CQ40=1,2,2)),0)</f>
        <v>0</v>
      </c>
      <c r="CQ35" s="51">
        <f>IF('Création champs PV'!CQ40=1,IF('Création champs PV'!CP40=1,1,IF('Création champs PV'!CR40=1,2,2)),0)</f>
        <v>0</v>
      </c>
      <c r="CR35" s="51">
        <f>IF('Création champs PV'!CR40=1,IF('Création champs PV'!CQ40=1,1,IF('Création champs PV'!CS40=1,2,2)),0)</f>
        <v>0</v>
      </c>
      <c r="CS35" s="51">
        <f>IF('Création champs PV'!CS40=1,IF('Création champs PV'!CR40=1,1,IF('Création champs PV'!CT40=1,2,2)),0)</f>
        <v>0</v>
      </c>
      <c r="CT35" s="51">
        <f>IF('Création champs PV'!CT40=1,IF('Création champs PV'!CS40=1,1,IF('Création champs PV'!CU40=1,2,2)),0)</f>
        <v>0</v>
      </c>
      <c r="CU35" s="51">
        <f>IF('Création champs PV'!CU40=1,IF('Création champs PV'!CT40=1,1,IF('Création champs PV'!CV40=1,2,2)),0)</f>
        <v>0</v>
      </c>
      <c r="CV35" s="51">
        <f>IF('Création champs PV'!CV40=1,IF('Création champs PV'!CU40=1,1,IF('Création champs PV'!CW40=1,2,2)),0)</f>
        <v>0</v>
      </c>
      <c r="CW35" s="51">
        <f>IF('Création champs PV'!CW40=1,IF('Création champs PV'!CV40=1,1,IF('Création champs PV'!CX40=1,2,2)),0)</f>
        <v>0</v>
      </c>
      <c r="CX35" s="51">
        <f>IF('Création champs PV'!CX40=1,IF('Création champs PV'!CW40=1,1,IF('Création champs PV'!CY40=1,2,2)),0)</f>
        <v>0</v>
      </c>
      <c r="CY35" s="51">
        <f>IF('Création champs PV'!CY40=1,IF('Création champs PV'!CX40=1,1,IF('Création champs PV'!CZ40=1,2,2)),0)</f>
        <v>0</v>
      </c>
      <c r="CZ35" s="51">
        <f>IF('Création champs PV'!CZ40=1,IF('Création champs PV'!CY40=1,1,IF('Création champs PV'!DA40=1,2,2)),0)</f>
        <v>0</v>
      </c>
      <c r="DA35" s="51">
        <f>IF('Création champs PV'!DA40=1,IF('Création champs PV'!CZ40=1,1,IF('Création champs PV'!DB40=1,2,2)),0)</f>
        <v>0</v>
      </c>
      <c r="DB35" s="51">
        <f>IF('Création champs PV'!DB40=1,IF('Création champs PV'!DA40=1,1,IF('Création champs PV'!DC40=1,2,2)),0)</f>
        <v>0</v>
      </c>
      <c r="DC35" s="51">
        <f>IF('Création champs PV'!DC40=1,IF('Création champs PV'!DB40=1,1,IF('Création champs PV'!DD40=1,2,2)),0)</f>
        <v>0</v>
      </c>
      <c r="DD35" s="51">
        <f>IF('Création champs PV'!DD40=1,IF('Création champs PV'!DC40=1,1,IF('Création champs PV'!DE40=1,2,2)),0)</f>
        <v>0</v>
      </c>
      <c r="DE35" s="5">
        <f t="shared" si="9"/>
        <v>0</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IF(AND(OR('positionnement modules'!B36=1,'positionnement modules'!B36="1a"),OR('positionnement modules'!B37=1,'positionnement modules'!B37="1a")),"D","")</f>
        <v/>
      </c>
      <c r="C36" s="51">
        <f>IF('Création champs PV'!C41=1,IF('Création champs PV'!B41=1,1,IF('Création champs PV'!D41=1,2,2)),0)</f>
        <v>0</v>
      </c>
      <c r="D36" s="51">
        <f>IF('Création champs PV'!D41=1,IF('Création champs PV'!C41=1,1,IF('Création champs PV'!E41=1,2,2)),0)</f>
        <v>0</v>
      </c>
      <c r="E36" s="51">
        <f>IF('Création champs PV'!E41=1,IF('Création champs PV'!D41=1,1,IF('Création champs PV'!F41=1,2,2)),0)</f>
        <v>0</v>
      </c>
      <c r="F36" s="51">
        <f>IF('Création champs PV'!F41=1,IF('Création champs PV'!E41=1,1,IF('Création champs PV'!G41=1,2,2)),0)</f>
        <v>0</v>
      </c>
      <c r="G36" s="51">
        <f>IF('Création champs PV'!G41=1,IF('Création champs PV'!F41=1,1,IF('Création champs PV'!H41=1,2,2)),0)</f>
        <v>0</v>
      </c>
      <c r="H36" s="51">
        <f>IF('Création champs PV'!H41=1,IF('Création champs PV'!G41=1,1,IF('Création champs PV'!I41=1,2,2)),0)</f>
        <v>0</v>
      </c>
      <c r="I36" s="51">
        <f>IF('Création champs PV'!I41=1,IF('Création champs PV'!H41=1,1,IF('Création champs PV'!J41=1,2,2)),0)</f>
        <v>0</v>
      </c>
      <c r="J36" s="51">
        <f>IF('Création champs PV'!J41=1,IF('Création champs PV'!I41=1,1,IF('Création champs PV'!K41=1,2,2)),0)</f>
        <v>0</v>
      </c>
      <c r="K36" s="51">
        <f>IF('Création champs PV'!K41=1,IF('Création champs PV'!J41=1,1,IF('Création champs PV'!L41=1,2,2)),0)</f>
        <v>0</v>
      </c>
      <c r="L36" s="51">
        <f>IF('Création champs PV'!L41=1,IF('Création champs PV'!K41=1,1,IF('Création champs PV'!M41=1,2,2)),0)</f>
        <v>0</v>
      </c>
      <c r="M36" s="51">
        <f>IF('Création champs PV'!M41=1,IF('Création champs PV'!L41=1,1,IF('Création champs PV'!N41=1,2,2)),0)</f>
        <v>0</v>
      </c>
      <c r="N36" s="51">
        <f>IF('Création champs PV'!N41=1,IF('Création champs PV'!M41=1,1,IF('Création champs PV'!O41=1,2,2)),0)</f>
        <v>0</v>
      </c>
      <c r="O36" s="51">
        <f>IF('Création champs PV'!O41=1,IF('Création champs PV'!N41=1,1,IF('Création champs PV'!P41=1,2,2)),0)</f>
        <v>0</v>
      </c>
      <c r="P36" s="51">
        <f>IF('Création champs PV'!P41=1,IF('Création champs PV'!O41=1,1,IF('Création champs PV'!Q41=1,2,2)),0)</f>
        <v>0</v>
      </c>
      <c r="Q36" s="51">
        <f>IF('Création champs PV'!Q41=1,IF('Création champs PV'!P41=1,1,IF('Création champs PV'!R41=1,2,2)),0)</f>
        <v>0</v>
      </c>
      <c r="R36" s="51">
        <f>IF('Création champs PV'!R41=1,IF('Création champs PV'!Q41=1,1,IF('Création champs PV'!S41=1,2,2)),0)</f>
        <v>0</v>
      </c>
      <c r="S36" s="51">
        <f>IF('Création champs PV'!S41=1,IF('Création champs PV'!R41=1,1,IF('Création champs PV'!T41=1,2,2)),0)</f>
        <v>0</v>
      </c>
      <c r="T36" s="51">
        <f>IF('Création champs PV'!T41=1,IF('Création champs PV'!S41=1,1,IF('Création champs PV'!U41=1,2,2)),0)</f>
        <v>0</v>
      </c>
      <c r="U36" s="51">
        <f>IF('Création champs PV'!U41=1,IF('Création champs PV'!T41=1,1,IF('Création champs PV'!V41=1,2,2)),0)</f>
        <v>0</v>
      </c>
      <c r="V36" s="51">
        <f>IF('Création champs PV'!V41=1,IF('Création champs PV'!U41=1,1,IF('Création champs PV'!W41=1,2,2)),0)</f>
        <v>0</v>
      </c>
      <c r="W36" s="51">
        <f>IF('Création champs PV'!W41=1,IF('Création champs PV'!V41=1,1,IF('Création champs PV'!X41=1,2,2)),0)</f>
        <v>0</v>
      </c>
      <c r="X36" s="51">
        <f>IF('Création champs PV'!X41=1,IF('Création champs PV'!W41=1,1,IF('Création champs PV'!Y41=1,2,2)),0)</f>
        <v>0</v>
      </c>
      <c r="Y36" s="51">
        <f>IF('Création champs PV'!Y41=1,IF('Création champs PV'!X41=1,1,IF('Création champs PV'!Z41=1,2,2)),0)</f>
        <v>0</v>
      </c>
      <c r="Z36" s="51">
        <f>IF('Création champs PV'!Z41=1,IF('Création champs PV'!Y41=1,1,IF('Création champs PV'!AA41=1,2,2)),0)</f>
        <v>0</v>
      </c>
      <c r="AA36" s="51">
        <f>IF('Création champs PV'!AA41=1,IF('Création champs PV'!Z41=1,1,IF('Création champs PV'!AB41=1,2,2)),0)</f>
        <v>0</v>
      </c>
      <c r="AB36" s="51">
        <f>IF('Création champs PV'!AB41=1,IF('Création champs PV'!AA41=1,1,IF('Création champs PV'!AC41=1,2,2)),0)</f>
        <v>0</v>
      </c>
      <c r="AC36" s="51">
        <f>IF('Création champs PV'!AC41=1,IF('Création champs PV'!AB41=1,1,IF('Création champs PV'!AD41=1,2,2)),0)</f>
        <v>0</v>
      </c>
      <c r="AD36" s="51">
        <f>IF('Création champs PV'!AD41=1,IF('Création champs PV'!AC41=1,1,IF('Création champs PV'!AE41=1,2,2)),0)</f>
        <v>0</v>
      </c>
      <c r="AE36" s="51">
        <f>IF('Création champs PV'!AE41=1,IF('Création champs PV'!AD41=1,1,IF('Création champs PV'!AF41=1,2,2)),0)</f>
        <v>0</v>
      </c>
      <c r="AF36" s="51">
        <f>IF('Création champs PV'!AF41=1,IF('Création champs PV'!AE41=1,1,IF('Création champs PV'!AG41=1,2,2)),0)</f>
        <v>0</v>
      </c>
      <c r="AG36" s="51">
        <f>IF('Création champs PV'!AG41=1,IF('Création champs PV'!AF41=1,1,IF('Création champs PV'!AH41=1,2,2)),0)</f>
        <v>0</v>
      </c>
      <c r="AH36" s="51">
        <f>IF('Création champs PV'!AH41=1,IF('Création champs PV'!AG41=1,1,IF('Création champs PV'!AI41=1,2,2)),0)</f>
        <v>0</v>
      </c>
      <c r="AI36" s="51">
        <f>IF('Création champs PV'!AI41=1,IF('Création champs PV'!AH41=1,1,IF('Création champs PV'!AJ41=1,2,2)),0)</f>
        <v>0</v>
      </c>
      <c r="AJ36" s="51">
        <f>IF('Création champs PV'!AJ41=1,IF('Création champs PV'!AI41=1,1,IF('Création champs PV'!AK41=1,2,2)),0)</f>
        <v>0</v>
      </c>
      <c r="AK36" s="51">
        <f>IF('Création champs PV'!AK41=1,IF('Création champs PV'!AJ41=1,1,IF('Création champs PV'!AL41=1,2,2)),0)</f>
        <v>0</v>
      </c>
      <c r="AL36" s="51">
        <f>IF('Création champs PV'!AL41=1,IF('Création champs PV'!AK41=1,1,IF('Création champs PV'!AM41=1,2,2)),0)</f>
        <v>0</v>
      </c>
      <c r="AM36" s="51">
        <f>IF('Création champs PV'!AM41=1,IF('Création champs PV'!AL41=1,1,IF('Création champs PV'!AN41=1,2,2)),0)</f>
        <v>0</v>
      </c>
      <c r="AN36" s="51">
        <f>IF('Création champs PV'!AN41=1,IF('Création champs PV'!AM41=1,1,IF('Création champs PV'!AO41=1,2,2)),0)</f>
        <v>0</v>
      </c>
      <c r="AO36" s="51">
        <f>IF('Création champs PV'!AO41=1,IF('Création champs PV'!AN41=1,1,IF('Création champs PV'!AP41=1,2,2)),0)</f>
        <v>0</v>
      </c>
      <c r="AP36" s="51">
        <f>IF('Création champs PV'!AP41=1,IF('Création champs PV'!AO41=1,1,IF('Création champs PV'!AQ41=1,2,2)),0)</f>
        <v>0</v>
      </c>
      <c r="AQ36" s="51">
        <f>IF('Création champs PV'!AQ41=1,IF('Création champs PV'!AP41=1,1,IF('Création champs PV'!AR41=1,2,2)),0)</f>
        <v>0</v>
      </c>
      <c r="AR36" s="51">
        <f>IF('Création champs PV'!AR41=1,IF('Création champs PV'!AQ41=1,1,IF('Création champs PV'!AS41=1,2,2)),0)</f>
        <v>0</v>
      </c>
      <c r="AS36" s="51">
        <f>IF('Création champs PV'!AS41=1,IF('Création champs PV'!AR41=1,1,IF('Création champs PV'!AT41=1,2,2)),0)</f>
        <v>0</v>
      </c>
      <c r="AT36" s="51">
        <f>IF('Création champs PV'!AT41=1,IF('Création champs PV'!AS41=1,1,IF('Création champs PV'!AU41=1,2,2)),0)</f>
        <v>0</v>
      </c>
      <c r="AU36" s="51">
        <f>IF('Création champs PV'!AU41=1,IF('Création champs PV'!AT41=1,1,IF('Création champs PV'!AV41=1,2,2)),0)</f>
        <v>0</v>
      </c>
      <c r="AV36" s="51">
        <f>IF('Création champs PV'!AV41=1,IF('Création champs PV'!AU41=1,1,IF('Création champs PV'!AW41=1,2,2)),0)</f>
        <v>0</v>
      </c>
      <c r="AW36" s="51">
        <f>IF('Création champs PV'!AW41=1,IF('Création champs PV'!AV41=1,1,IF('Création champs PV'!AX41=1,2,2)),0)</f>
        <v>0</v>
      </c>
      <c r="AX36" s="51">
        <f>IF('Création champs PV'!AX41=1,IF('Création champs PV'!AW41=1,1,IF('Création champs PV'!AY41=1,2,2)),0)</f>
        <v>0</v>
      </c>
      <c r="AY36" s="51">
        <f>IF('Création champs PV'!AY41=1,IF('Création champs PV'!AX41=1,1,IF('Création champs PV'!AZ41=1,2,2)),0)</f>
        <v>0</v>
      </c>
      <c r="AZ36" s="51">
        <f>IF('Création champs PV'!AZ41=1,IF('Création champs PV'!AY41=1,1,IF('Création champs PV'!BA41=1,2,2)),0)</f>
        <v>0</v>
      </c>
      <c r="BA36" s="51">
        <f>IF('Création champs PV'!BA41=1,IF('Création champs PV'!AZ41=1,1,IF('Création champs PV'!BB41=1,2,2)),0)</f>
        <v>0</v>
      </c>
      <c r="BB36" s="51">
        <f>IF('Création champs PV'!BB41=1,IF('Création champs PV'!BA41=1,1,IF('Création champs PV'!BC41=1,2,2)),0)</f>
        <v>0</v>
      </c>
      <c r="BC36" s="51">
        <f>IF('Création champs PV'!BC41=1,IF('Création champs PV'!BB41=1,1,IF('Création champs PV'!BD41=1,2,2)),0)</f>
        <v>0</v>
      </c>
      <c r="BD36" s="51">
        <f>IF('Création champs PV'!BD41=1,IF('Création champs PV'!BC41=1,1,IF('Création champs PV'!BE41=1,2,2)),0)</f>
        <v>0</v>
      </c>
      <c r="BE36" s="51">
        <f>IF('Création champs PV'!BE41=1,IF('Création champs PV'!BD41=1,1,IF('Création champs PV'!BF41=1,2,2)),0)</f>
        <v>0</v>
      </c>
      <c r="BF36" s="51">
        <f>IF('Création champs PV'!BF41=1,IF('Création champs PV'!BE41=1,1,IF('Création champs PV'!BG41=1,2,2)),0)</f>
        <v>0</v>
      </c>
      <c r="BG36" s="51">
        <f>IF('Création champs PV'!BG41=1,IF('Création champs PV'!BF41=1,1,IF('Création champs PV'!BH41=1,2,2)),0)</f>
        <v>0</v>
      </c>
      <c r="BH36" s="51">
        <f>IF('Création champs PV'!BH41=1,IF('Création champs PV'!BG41=1,1,IF('Création champs PV'!BI41=1,2,2)),0)</f>
        <v>0</v>
      </c>
      <c r="BI36" s="51">
        <f>IF('Création champs PV'!BI41=1,IF('Création champs PV'!BH41=1,1,IF('Création champs PV'!BJ41=1,2,2)),0)</f>
        <v>0</v>
      </c>
      <c r="BJ36" s="51">
        <f>IF('Création champs PV'!BJ41=1,IF('Création champs PV'!BI41=1,1,IF('Création champs PV'!BK41=1,2,2)),0)</f>
        <v>0</v>
      </c>
      <c r="BK36" s="51">
        <f>IF('Création champs PV'!BK41=1,IF('Création champs PV'!BJ41=1,1,IF('Création champs PV'!BL41=1,2,2)),0)</f>
        <v>0</v>
      </c>
      <c r="BL36" s="51">
        <f>IF('Création champs PV'!BL41=1,IF('Création champs PV'!BK41=1,1,IF('Création champs PV'!BM41=1,2,2)),0)</f>
        <v>0</v>
      </c>
      <c r="BM36" s="51">
        <f>IF('Création champs PV'!BM41=1,IF('Création champs PV'!BL41=1,1,IF('Création champs PV'!BN41=1,2,2)),0)</f>
        <v>0</v>
      </c>
      <c r="BN36" s="51">
        <f>IF('Création champs PV'!BN41=1,IF('Création champs PV'!BM41=1,1,IF('Création champs PV'!BO41=1,2,2)),0)</f>
        <v>0</v>
      </c>
      <c r="BO36" s="51">
        <f>IF('Création champs PV'!BO41=1,IF('Création champs PV'!BN41=1,1,IF('Création champs PV'!BP41=1,2,2)),0)</f>
        <v>0</v>
      </c>
      <c r="BP36" s="51">
        <f>IF('Création champs PV'!BP41=1,IF('Création champs PV'!BO41=1,1,IF('Création champs PV'!BQ41=1,2,2)),0)</f>
        <v>0</v>
      </c>
      <c r="BQ36" s="51">
        <f>IF('Création champs PV'!BQ41=1,IF('Création champs PV'!BP41=1,1,IF('Création champs PV'!BR41=1,2,2)),0)</f>
        <v>0</v>
      </c>
      <c r="BR36" s="51">
        <f>IF('Création champs PV'!BR41=1,IF('Création champs PV'!BQ41=1,1,IF('Création champs PV'!BS41=1,2,2)),0)</f>
        <v>0</v>
      </c>
      <c r="BS36" s="51">
        <f>IF('Création champs PV'!BS41=1,IF('Création champs PV'!BR41=1,1,IF('Création champs PV'!BT41=1,2,2)),0)</f>
        <v>0</v>
      </c>
      <c r="BT36" s="51">
        <f>IF('Création champs PV'!BT41=1,IF('Création champs PV'!BS41=1,1,IF('Création champs PV'!BU41=1,2,2)),0)</f>
        <v>0</v>
      </c>
      <c r="BU36" s="51">
        <f>IF('Création champs PV'!BU41=1,IF('Création champs PV'!BT41=1,1,IF('Création champs PV'!BV41=1,2,2)),0)</f>
        <v>0</v>
      </c>
      <c r="BV36" s="51">
        <f>IF('Création champs PV'!BV41=1,IF('Création champs PV'!BU41=1,1,IF('Création champs PV'!BW41=1,2,2)),0)</f>
        <v>0</v>
      </c>
      <c r="BW36" s="51">
        <f>IF('Création champs PV'!BW41=1,IF('Création champs PV'!BV41=1,1,IF('Création champs PV'!BX41=1,2,2)),0)</f>
        <v>0</v>
      </c>
      <c r="BX36" s="51">
        <f>IF('Création champs PV'!BX41=1,IF('Création champs PV'!BW41=1,1,IF('Création champs PV'!BY41=1,2,2)),0)</f>
        <v>0</v>
      </c>
      <c r="BY36" s="51">
        <f>IF('Création champs PV'!BY41=1,IF('Création champs PV'!BX41=1,1,IF('Création champs PV'!BZ41=1,2,2)),0)</f>
        <v>0</v>
      </c>
      <c r="BZ36" s="51">
        <f>IF('Création champs PV'!BZ41=1,IF('Création champs PV'!BY41=1,1,IF('Création champs PV'!CA41=1,2,2)),0)</f>
        <v>0</v>
      </c>
      <c r="CA36" s="51">
        <f>IF('Création champs PV'!CA41=1,IF('Création champs PV'!BZ41=1,1,IF('Création champs PV'!CB41=1,2,2)),0)</f>
        <v>0</v>
      </c>
      <c r="CB36" s="51">
        <f>IF('Création champs PV'!CB41=1,IF('Création champs PV'!CA41=1,1,IF('Création champs PV'!CC41=1,2,2)),0)</f>
        <v>0</v>
      </c>
      <c r="CC36" s="51">
        <f>IF('Création champs PV'!CC41=1,IF('Création champs PV'!CB41=1,1,IF('Création champs PV'!CD41=1,2,2)),0)</f>
        <v>0</v>
      </c>
      <c r="CD36" s="51">
        <f>IF('Création champs PV'!CD41=1,IF('Création champs PV'!CC41=1,1,IF('Création champs PV'!CE41=1,2,2)),0)</f>
        <v>0</v>
      </c>
      <c r="CE36" s="51">
        <f>IF('Création champs PV'!CE41=1,IF('Création champs PV'!CD41=1,1,IF('Création champs PV'!CF41=1,2,2)),0)</f>
        <v>0</v>
      </c>
      <c r="CF36" s="51">
        <f>IF('Création champs PV'!CF41=1,IF('Création champs PV'!CE41=1,1,IF('Création champs PV'!CG41=1,2,2)),0)</f>
        <v>0</v>
      </c>
      <c r="CG36" s="51">
        <f>IF('Création champs PV'!CG41=1,IF('Création champs PV'!CF41=1,1,IF('Création champs PV'!CH41=1,2,2)),0)</f>
        <v>0</v>
      </c>
      <c r="CH36" s="51">
        <f>IF('Création champs PV'!CH41=1,IF('Création champs PV'!CG41=1,1,IF('Création champs PV'!CI41=1,2,2)),0)</f>
        <v>0</v>
      </c>
      <c r="CI36" s="51">
        <f>IF('Création champs PV'!CI41=1,IF('Création champs PV'!CH41=1,1,IF('Création champs PV'!CJ41=1,2,2)),0)</f>
        <v>0</v>
      </c>
      <c r="CJ36" s="51">
        <f>IF('Création champs PV'!CJ41=1,IF('Création champs PV'!CI41=1,1,IF('Création champs PV'!CK41=1,2,2)),0)</f>
        <v>0</v>
      </c>
      <c r="CK36" s="51">
        <f>IF('Création champs PV'!CK41=1,IF('Création champs PV'!CJ41=1,1,IF('Création champs PV'!CL41=1,2,2)),0)</f>
        <v>0</v>
      </c>
      <c r="CL36" s="51">
        <f>IF('Création champs PV'!CL41=1,IF('Création champs PV'!CK41=1,1,IF('Création champs PV'!CM41=1,2,2)),0)</f>
        <v>0</v>
      </c>
      <c r="CM36" s="51">
        <f>IF('Création champs PV'!CM41=1,IF('Création champs PV'!CL41=1,1,IF('Création champs PV'!CN41=1,2,2)),0)</f>
        <v>0</v>
      </c>
      <c r="CN36" s="51">
        <f>IF('Création champs PV'!CN41=1,IF('Création champs PV'!CM41=1,1,IF('Création champs PV'!CO41=1,2,2)),0)</f>
        <v>0</v>
      </c>
      <c r="CO36" s="51">
        <f>IF('Création champs PV'!CO41=1,IF('Création champs PV'!CN41=1,1,IF('Création champs PV'!CP41=1,2,2)),0)</f>
        <v>0</v>
      </c>
      <c r="CP36" s="51">
        <f>IF('Création champs PV'!CP41=1,IF('Création champs PV'!CO41=1,1,IF('Création champs PV'!CQ41=1,2,2)),0)</f>
        <v>0</v>
      </c>
      <c r="CQ36" s="51">
        <f>IF('Création champs PV'!CQ41=1,IF('Création champs PV'!CP41=1,1,IF('Création champs PV'!CR41=1,2,2)),0)</f>
        <v>0</v>
      </c>
      <c r="CR36" s="51">
        <f>IF('Création champs PV'!CR41=1,IF('Création champs PV'!CQ41=1,1,IF('Création champs PV'!CS41=1,2,2)),0)</f>
        <v>0</v>
      </c>
      <c r="CS36" s="51">
        <f>IF('Création champs PV'!CS41=1,IF('Création champs PV'!CR41=1,1,IF('Création champs PV'!CT41=1,2,2)),0)</f>
        <v>0</v>
      </c>
      <c r="CT36" s="51">
        <f>IF('Création champs PV'!CT41=1,IF('Création champs PV'!CS41=1,1,IF('Création champs PV'!CU41=1,2,2)),0)</f>
        <v>0</v>
      </c>
      <c r="CU36" s="51">
        <f>IF('Création champs PV'!CU41=1,IF('Création champs PV'!CT41=1,1,IF('Création champs PV'!CV41=1,2,2)),0)</f>
        <v>0</v>
      </c>
      <c r="CV36" s="51">
        <f>IF('Création champs PV'!CV41=1,IF('Création champs PV'!CU41=1,1,IF('Création champs PV'!CW41=1,2,2)),0)</f>
        <v>0</v>
      </c>
      <c r="CW36" s="51">
        <f>IF('Création champs PV'!CW41=1,IF('Création champs PV'!CV41=1,1,IF('Création champs PV'!CX41=1,2,2)),0)</f>
        <v>0</v>
      </c>
      <c r="CX36" s="51">
        <f>IF('Création champs PV'!CX41=1,IF('Création champs PV'!CW41=1,1,IF('Création champs PV'!CY41=1,2,2)),0)</f>
        <v>0</v>
      </c>
      <c r="CY36" s="51">
        <f>IF('Création champs PV'!CY41=1,IF('Création champs PV'!CX41=1,1,IF('Création champs PV'!CZ41=1,2,2)),0)</f>
        <v>0</v>
      </c>
      <c r="CZ36" s="51">
        <f>IF('Création champs PV'!CZ41=1,IF('Création champs PV'!CY41=1,1,IF('Création champs PV'!DA41=1,2,2)),0)</f>
        <v>0</v>
      </c>
      <c r="DA36" s="51">
        <f>IF('Création champs PV'!DA41=1,IF('Création champs PV'!CZ41=1,1,IF('Création champs PV'!DB41=1,2,2)),0)</f>
        <v>0</v>
      </c>
      <c r="DB36" s="51">
        <f>IF('Création champs PV'!DB41=1,IF('Création champs PV'!DA41=1,1,IF('Création champs PV'!DC41=1,2,2)),0)</f>
        <v>0</v>
      </c>
      <c r="DC36" s="51">
        <f>IF('Création champs PV'!DC41=1,IF('Création champs PV'!DB41=1,1,IF('Création champs PV'!DD41=1,2,2)),0)</f>
        <v>0</v>
      </c>
      <c r="DD36" s="51">
        <f>IF('Création champs PV'!DD41=1,IF('Création champs PV'!DC41=1,1,IF('Création champs PV'!DE41=1,2,2)),0)</f>
        <v>0</v>
      </c>
      <c r="DE36" s="5">
        <f t="shared" si="9"/>
        <v>0</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IF(AND(OR('positionnement modules'!B37=1,'positionnement modules'!B37="1a"),OR('positionnement modules'!B38=1,'positionnement modules'!B38="1a")),"D","")</f>
        <v/>
      </c>
      <c r="C37" s="51">
        <f>IF('Création champs PV'!C42=1,IF('Création champs PV'!B42=1,1,IF('Création champs PV'!D42=1,2,2)),0)</f>
        <v>0</v>
      </c>
      <c r="D37" s="51">
        <f>IF('Création champs PV'!D42=1,IF('Création champs PV'!C42=1,1,IF('Création champs PV'!E42=1,2,2)),0)</f>
        <v>0</v>
      </c>
      <c r="E37" s="51">
        <f>IF('Création champs PV'!E42=1,IF('Création champs PV'!D42=1,1,IF('Création champs PV'!F42=1,2,2)),0)</f>
        <v>0</v>
      </c>
      <c r="F37" s="51">
        <f>IF('Création champs PV'!F42=1,IF('Création champs PV'!E42=1,1,IF('Création champs PV'!G42=1,2,2)),0)</f>
        <v>0</v>
      </c>
      <c r="G37" s="51">
        <f>IF('Création champs PV'!G42=1,IF('Création champs PV'!F42=1,1,IF('Création champs PV'!H42=1,2,2)),0)</f>
        <v>0</v>
      </c>
      <c r="H37" s="51">
        <f>IF('Création champs PV'!H42=1,IF('Création champs PV'!G42=1,1,IF('Création champs PV'!I42=1,2,2)),0)</f>
        <v>0</v>
      </c>
      <c r="I37" s="51">
        <f>IF('Création champs PV'!I42=1,IF('Création champs PV'!H42=1,1,IF('Création champs PV'!J42=1,2,2)),0)</f>
        <v>0</v>
      </c>
      <c r="J37" s="51">
        <f>IF('Création champs PV'!J42=1,IF('Création champs PV'!I42=1,1,IF('Création champs PV'!K42=1,2,2)),0)</f>
        <v>0</v>
      </c>
      <c r="K37" s="51">
        <f>IF('Création champs PV'!K42=1,IF('Création champs PV'!J42=1,1,IF('Création champs PV'!L42=1,2,2)),0)</f>
        <v>0</v>
      </c>
      <c r="L37" s="51">
        <f>IF('Création champs PV'!L42=1,IF('Création champs PV'!K42=1,1,IF('Création champs PV'!M42=1,2,2)),0)</f>
        <v>0</v>
      </c>
      <c r="M37" s="51">
        <f>IF('Création champs PV'!M42=1,IF('Création champs PV'!L42=1,1,IF('Création champs PV'!N42=1,2,2)),0)</f>
        <v>0</v>
      </c>
      <c r="N37" s="51">
        <f>IF('Création champs PV'!N42=1,IF('Création champs PV'!M42=1,1,IF('Création champs PV'!O42=1,2,2)),0)</f>
        <v>0</v>
      </c>
      <c r="O37" s="51">
        <f>IF('Création champs PV'!O42=1,IF('Création champs PV'!N42=1,1,IF('Création champs PV'!P42=1,2,2)),0)</f>
        <v>0</v>
      </c>
      <c r="P37" s="51">
        <f>IF('Création champs PV'!P42=1,IF('Création champs PV'!O42=1,1,IF('Création champs PV'!Q42=1,2,2)),0)</f>
        <v>0</v>
      </c>
      <c r="Q37" s="51">
        <f>IF('Création champs PV'!Q42=1,IF('Création champs PV'!P42=1,1,IF('Création champs PV'!R42=1,2,2)),0)</f>
        <v>0</v>
      </c>
      <c r="R37" s="51">
        <f>IF('Création champs PV'!R42=1,IF('Création champs PV'!Q42=1,1,IF('Création champs PV'!S42=1,2,2)),0)</f>
        <v>0</v>
      </c>
      <c r="S37" s="51">
        <f>IF('Création champs PV'!S42=1,IF('Création champs PV'!R42=1,1,IF('Création champs PV'!T42=1,2,2)),0)</f>
        <v>0</v>
      </c>
      <c r="T37" s="51">
        <f>IF('Création champs PV'!T42=1,IF('Création champs PV'!S42=1,1,IF('Création champs PV'!U42=1,2,2)),0)</f>
        <v>0</v>
      </c>
      <c r="U37" s="51">
        <f>IF('Création champs PV'!U42=1,IF('Création champs PV'!T42=1,1,IF('Création champs PV'!V42=1,2,2)),0)</f>
        <v>0</v>
      </c>
      <c r="V37" s="51">
        <f>IF('Création champs PV'!V42=1,IF('Création champs PV'!U42=1,1,IF('Création champs PV'!W42=1,2,2)),0)</f>
        <v>0</v>
      </c>
      <c r="W37" s="51">
        <f>IF('Création champs PV'!W42=1,IF('Création champs PV'!V42=1,1,IF('Création champs PV'!X42=1,2,2)),0)</f>
        <v>0</v>
      </c>
      <c r="X37" s="51">
        <f>IF('Création champs PV'!X42=1,IF('Création champs PV'!W42=1,1,IF('Création champs PV'!Y42=1,2,2)),0)</f>
        <v>0</v>
      </c>
      <c r="Y37" s="51">
        <f>IF('Création champs PV'!Y42=1,IF('Création champs PV'!X42=1,1,IF('Création champs PV'!Z42=1,2,2)),0)</f>
        <v>0</v>
      </c>
      <c r="Z37" s="51">
        <f>IF('Création champs PV'!Z42=1,IF('Création champs PV'!Y42=1,1,IF('Création champs PV'!AA42=1,2,2)),0)</f>
        <v>0</v>
      </c>
      <c r="AA37" s="51">
        <f>IF('Création champs PV'!AA42=1,IF('Création champs PV'!Z42=1,1,IF('Création champs PV'!AB42=1,2,2)),0)</f>
        <v>0</v>
      </c>
      <c r="AB37" s="51">
        <f>IF('Création champs PV'!AB42=1,IF('Création champs PV'!AA42=1,1,IF('Création champs PV'!AC42=1,2,2)),0)</f>
        <v>0</v>
      </c>
      <c r="AC37" s="51">
        <f>IF('Création champs PV'!AC42=1,IF('Création champs PV'!AB42=1,1,IF('Création champs PV'!AD42=1,2,2)),0)</f>
        <v>0</v>
      </c>
      <c r="AD37" s="51">
        <f>IF('Création champs PV'!AD42=1,IF('Création champs PV'!AC42=1,1,IF('Création champs PV'!AE42=1,2,2)),0)</f>
        <v>0</v>
      </c>
      <c r="AE37" s="51">
        <f>IF('Création champs PV'!AE42=1,IF('Création champs PV'!AD42=1,1,IF('Création champs PV'!AF42=1,2,2)),0)</f>
        <v>0</v>
      </c>
      <c r="AF37" s="51">
        <f>IF('Création champs PV'!AF42=1,IF('Création champs PV'!AE42=1,1,IF('Création champs PV'!AG42=1,2,2)),0)</f>
        <v>0</v>
      </c>
      <c r="AG37" s="51">
        <f>IF('Création champs PV'!AG42=1,IF('Création champs PV'!AF42=1,1,IF('Création champs PV'!AH42=1,2,2)),0)</f>
        <v>0</v>
      </c>
      <c r="AH37" s="51">
        <f>IF('Création champs PV'!AH42=1,IF('Création champs PV'!AG42=1,1,IF('Création champs PV'!AI42=1,2,2)),0)</f>
        <v>0</v>
      </c>
      <c r="AI37" s="51">
        <f>IF('Création champs PV'!AI42=1,IF('Création champs PV'!AH42=1,1,IF('Création champs PV'!AJ42=1,2,2)),0)</f>
        <v>0</v>
      </c>
      <c r="AJ37" s="51">
        <f>IF('Création champs PV'!AJ42=1,IF('Création champs PV'!AI42=1,1,IF('Création champs PV'!AK42=1,2,2)),0)</f>
        <v>0</v>
      </c>
      <c r="AK37" s="51">
        <f>IF('Création champs PV'!AK42=1,IF('Création champs PV'!AJ42=1,1,IF('Création champs PV'!AL42=1,2,2)),0)</f>
        <v>0</v>
      </c>
      <c r="AL37" s="51">
        <f>IF('Création champs PV'!AL42=1,IF('Création champs PV'!AK42=1,1,IF('Création champs PV'!AM42=1,2,2)),0)</f>
        <v>0</v>
      </c>
      <c r="AM37" s="51">
        <f>IF('Création champs PV'!AM42=1,IF('Création champs PV'!AL42=1,1,IF('Création champs PV'!AN42=1,2,2)),0)</f>
        <v>0</v>
      </c>
      <c r="AN37" s="51">
        <f>IF('Création champs PV'!AN42=1,IF('Création champs PV'!AM42=1,1,IF('Création champs PV'!AO42=1,2,2)),0)</f>
        <v>0</v>
      </c>
      <c r="AO37" s="51">
        <f>IF('Création champs PV'!AO42=1,IF('Création champs PV'!AN42=1,1,IF('Création champs PV'!AP42=1,2,2)),0)</f>
        <v>0</v>
      </c>
      <c r="AP37" s="51">
        <f>IF('Création champs PV'!AP42=1,IF('Création champs PV'!AO42=1,1,IF('Création champs PV'!AQ42=1,2,2)),0)</f>
        <v>0</v>
      </c>
      <c r="AQ37" s="51">
        <f>IF('Création champs PV'!AQ42=1,IF('Création champs PV'!AP42=1,1,IF('Création champs PV'!AR42=1,2,2)),0)</f>
        <v>0</v>
      </c>
      <c r="AR37" s="51">
        <f>IF('Création champs PV'!AR42=1,IF('Création champs PV'!AQ42=1,1,IF('Création champs PV'!AS42=1,2,2)),0)</f>
        <v>0</v>
      </c>
      <c r="AS37" s="51">
        <f>IF('Création champs PV'!AS42=1,IF('Création champs PV'!AR42=1,1,IF('Création champs PV'!AT42=1,2,2)),0)</f>
        <v>0</v>
      </c>
      <c r="AT37" s="51">
        <f>IF('Création champs PV'!AT42=1,IF('Création champs PV'!AS42=1,1,IF('Création champs PV'!AU42=1,2,2)),0)</f>
        <v>0</v>
      </c>
      <c r="AU37" s="51">
        <f>IF('Création champs PV'!AU42=1,IF('Création champs PV'!AT42=1,1,IF('Création champs PV'!AV42=1,2,2)),0)</f>
        <v>0</v>
      </c>
      <c r="AV37" s="51">
        <f>IF('Création champs PV'!AV42=1,IF('Création champs PV'!AU42=1,1,IF('Création champs PV'!AW42=1,2,2)),0)</f>
        <v>0</v>
      </c>
      <c r="AW37" s="51">
        <f>IF('Création champs PV'!AW42=1,IF('Création champs PV'!AV42=1,1,IF('Création champs PV'!AX42=1,2,2)),0)</f>
        <v>0</v>
      </c>
      <c r="AX37" s="51">
        <f>IF('Création champs PV'!AX42=1,IF('Création champs PV'!AW42=1,1,IF('Création champs PV'!AY42=1,2,2)),0)</f>
        <v>0</v>
      </c>
      <c r="AY37" s="51">
        <f>IF('Création champs PV'!AY42=1,IF('Création champs PV'!AX42=1,1,IF('Création champs PV'!AZ42=1,2,2)),0)</f>
        <v>0</v>
      </c>
      <c r="AZ37" s="51">
        <f>IF('Création champs PV'!AZ42=1,IF('Création champs PV'!AY42=1,1,IF('Création champs PV'!BA42=1,2,2)),0)</f>
        <v>0</v>
      </c>
      <c r="BA37" s="51">
        <f>IF('Création champs PV'!BA42=1,IF('Création champs PV'!AZ42=1,1,IF('Création champs PV'!BB42=1,2,2)),0)</f>
        <v>0</v>
      </c>
      <c r="BB37" s="51">
        <f>IF('Création champs PV'!BB42=1,IF('Création champs PV'!BA42=1,1,IF('Création champs PV'!BC42=1,2,2)),0)</f>
        <v>0</v>
      </c>
      <c r="BC37" s="51">
        <f>IF('Création champs PV'!BC42=1,IF('Création champs PV'!BB42=1,1,IF('Création champs PV'!BD42=1,2,2)),0)</f>
        <v>0</v>
      </c>
      <c r="BD37" s="51">
        <f>IF('Création champs PV'!BD42=1,IF('Création champs PV'!BC42=1,1,IF('Création champs PV'!BE42=1,2,2)),0)</f>
        <v>0</v>
      </c>
      <c r="BE37" s="51">
        <f>IF('Création champs PV'!BE42=1,IF('Création champs PV'!BD42=1,1,IF('Création champs PV'!BF42=1,2,2)),0)</f>
        <v>0</v>
      </c>
      <c r="BF37" s="51">
        <f>IF('Création champs PV'!BF42=1,IF('Création champs PV'!BE42=1,1,IF('Création champs PV'!BG42=1,2,2)),0)</f>
        <v>0</v>
      </c>
      <c r="BG37" s="51">
        <f>IF('Création champs PV'!BG42=1,IF('Création champs PV'!BF42=1,1,IF('Création champs PV'!BH42=1,2,2)),0)</f>
        <v>0</v>
      </c>
      <c r="BH37" s="51">
        <f>IF('Création champs PV'!BH42=1,IF('Création champs PV'!BG42=1,1,IF('Création champs PV'!BI42=1,2,2)),0)</f>
        <v>0</v>
      </c>
      <c r="BI37" s="51">
        <f>IF('Création champs PV'!BI42=1,IF('Création champs PV'!BH42=1,1,IF('Création champs PV'!BJ42=1,2,2)),0)</f>
        <v>0</v>
      </c>
      <c r="BJ37" s="51">
        <f>IF('Création champs PV'!BJ42=1,IF('Création champs PV'!BI42=1,1,IF('Création champs PV'!BK42=1,2,2)),0)</f>
        <v>0</v>
      </c>
      <c r="BK37" s="51">
        <f>IF('Création champs PV'!BK42=1,IF('Création champs PV'!BJ42=1,1,IF('Création champs PV'!BL42=1,2,2)),0)</f>
        <v>0</v>
      </c>
      <c r="BL37" s="51">
        <f>IF('Création champs PV'!BL42=1,IF('Création champs PV'!BK42=1,1,IF('Création champs PV'!BM42=1,2,2)),0)</f>
        <v>0</v>
      </c>
      <c r="BM37" s="51">
        <f>IF('Création champs PV'!BM42=1,IF('Création champs PV'!BL42=1,1,IF('Création champs PV'!BN42=1,2,2)),0)</f>
        <v>0</v>
      </c>
      <c r="BN37" s="51">
        <f>IF('Création champs PV'!BN42=1,IF('Création champs PV'!BM42=1,1,IF('Création champs PV'!BO42=1,2,2)),0)</f>
        <v>0</v>
      </c>
      <c r="BO37" s="51">
        <f>IF('Création champs PV'!BO42=1,IF('Création champs PV'!BN42=1,1,IF('Création champs PV'!BP42=1,2,2)),0)</f>
        <v>0</v>
      </c>
      <c r="BP37" s="51">
        <f>IF('Création champs PV'!BP42=1,IF('Création champs PV'!BO42=1,1,IF('Création champs PV'!BQ42=1,2,2)),0)</f>
        <v>0</v>
      </c>
      <c r="BQ37" s="51">
        <f>IF('Création champs PV'!BQ42=1,IF('Création champs PV'!BP42=1,1,IF('Création champs PV'!BR42=1,2,2)),0)</f>
        <v>0</v>
      </c>
      <c r="BR37" s="51">
        <f>IF('Création champs PV'!BR42=1,IF('Création champs PV'!BQ42=1,1,IF('Création champs PV'!BS42=1,2,2)),0)</f>
        <v>0</v>
      </c>
      <c r="BS37" s="51">
        <f>IF('Création champs PV'!BS42=1,IF('Création champs PV'!BR42=1,1,IF('Création champs PV'!BT42=1,2,2)),0)</f>
        <v>0</v>
      </c>
      <c r="BT37" s="51">
        <f>IF('Création champs PV'!BT42=1,IF('Création champs PV'!BS42=1,1,IF('Création champs PV'!BU42=1,2,2)),0)</f>
        <v>0</v>
      </c>
      <c r="BU37" s="51">
        <f>IF('Création champs PV'!BU42=1,IF('Création champs PV'!BT42=1,1,IF('Création champs PV'!BV42=1,2,2)),0)</f>
        <v>0</v>
      </c>
      <c r="BV37" s="51">
        <f>IF('Création champs PV'!BV42=1,IF('Création champs PV'!BU42=1,1,IF('Création champs PV'!BW42=1,2,2)),0)</f>
        <v>0</v>
      </c>
      <c r="BW37" s="51">
        <f>IF('Création champs PV'!BW42=1,IF('Création champs PV'!BV42=1,1,IF('Création champs PV'!BX42=1,2,2)),0)</f>
        <v>0</v>
      </c>
      <c r="BX37" s="51">
        <f>IF('Création champs PV'!BX42=1,IF('Création champs PV'!BW42=1,1,IF('Création champs PV'!BY42=1,2,2)),0)</f>
        <v>0</v>
      </c>
      <c r="BY37" s="51">
        <f>IF('Création champs PV'!BY42=1,IF('Création champs PV'!BX42=1,1,IF('Création champs PV'!BZ42=1,2,2)),0)</f>
        <v>0</v>
      </c>
      <c r="BZ37" s="51">
        <f>IF('Création champs PV'!BZ42=1,IF('Création champs PV'!BY42=1,1,IF('Création champs PV'!CA42=1,2,2)),0)</f>
        <v>0</v>
      </c>
      <c r="CA37" s="51">
        <f>IF('Création champs PV'!CA42=1,IF('Création champs PV'!BZ42=1,1,IF('Création champs PV'!CB42=1,2,2)),0)</f>
        <v>0</v>
      </c>
      <c r="CB37" s="51">
        <f>IF('Création champs PV'!CB42=1,IF('Création champs PV'!CA42=1,1,IF('Création champs PV'!CC42=1,2,2)),0)</f>
        <v>0</v>
      </c>
      <c r="CC37" s="51">
        <f>IF('Création champs PV'!CC42=1,IF('Création champs PV'!CB42=1,1,IF('Création champs PV'!CD42=1,2,2)),0)</f>
        <v>0</v>
      </c>
      <c r="CD37" s="51">
        <f>IF('Création champs PV'!CD42=1,IF('Création champs PV'!CC42=1,1,IF('Création champs PV'!CE42=1,2,2)),0)</f>
        <v>0</v>
      </c>
      <c r="CE37" s="51">
        <f>IF('Création champs PV'!CE42=1,IF('Création champs PV'!CD42=1,1,IF('Création champs PV'!CF42=1,2,2)),0)</f>
        <v>0</v>
      </c>
      <c r="CF37" s="51">
        <f>IF('Création champs PV'!CF42=1,IF('Création champs PV'!CE42=1,1,IF('Création champs PV'!CG42=1,2,2)),0)</f>
        <v>0</v>
      </c>
      <c r="CG37" s="51">
        <f>IF('Création champs PV'!CG42=1,IF('Création champs PV'!CF42=1,1,IF('Création champs PV'!CH42=1,2,2)),0)</f>
        <v>0</v>
      </c>
      <c r="CH37" s="51">
        <f>IF('Création champs PV'!CH42=1,IF('Création champs PV'!CG42=1,1,IF('Création champs PV'!CI42=1,2,2)),0)</f>
        <v>0</v>
      </c>
      <c r="CI37" s="51">
        <f>IF('Création champs PV'!CI42=1,IF('Création champs PV'!CH42=1,1,IF('Création champs PV'!CJ42=1,2,2)),0)</f>
        <v>0</v>
      </c>
      <c r="CJ37" s="51">
        <f>IF('Création champs PV'!CJ42=1,IF('Création champs PV'!CI42=1,1,IF('Création champs PV'!CK42=1,2,2)),0)</f>
        <v>0</v>
      </c>
      <c r="CK37" s="51">
        <f>IF('Création champs PV'!CK42=1,IF('Création champs PV'!CJ42=1,1,IF('Création champs PV'!CL42=1,2,2)),0)</f>
        <v>0</v>
      </c>
      <c r="CL37" s="51">
        <f>IF('Création champs PV'!CL42=1,IF('Création champs PV'!CK42=1,1,IF('Création champs PV'!CM42=1,2,2)),0)</f>
        <v>0</v>
      </c>
      <c r="CM37" s="51">
        <f>IF('Création champs PV'!CM42=1,IF('Création champs PV'!CL42=1,1,IF('Création champs PV'!CN42=1,2,2)),0)</f>
        <v>0</v>
      </c>
      <c r="CN37" s="51">
        <f>IF('Création champs PV'!CN42=1,IF('Création champs PV'!CM42=1,1,IF('Création champs PV'!CO42=1,2,2)),0)</f>
        <v>0</v>
      </c>
      <c r="CO37" s="51">
        <f>IF('Création champs PV'!CO42=1,IF('Création champs PV'!CN42=1,1,IF('Création champs PV'!CP42=1,2,2)),0)</f>
        <v>0</v>
      </c>
      <c r="CP37" s="51">
        <f>IF('Création champs PV'!CP42=1,IF('Création champs PV'!CO42=1,1,IF('Création champs PV'!CQ42=1,2,2)),0)</f>
        <v>0</v>
      </c>
      <c r="CQ37" s="51">
        <f>IF('Création champs PV'!CQ42=1,IF('Création champs PV'!CP42=1,1,IF('Création champs PV'!CR42=1,2,2)),0)</f>
        <v>0</v>
      </c>
      <c r="CR37" s="51">
        <f>IF('Création champs PV'!CR42=1,IF('Création champs PV'!CQ42=1,1,IF('Création champs PV'!CS42=1,2,2)),0)</f>
        <v>0</v>
      </c>
      <c r="CS37" s="51">
        <f>IF('Création champs PV'!CS42=1,IF('Création champs PV'!CR42=1,1,IF('Création champs PV'!CT42=1,2,2)),0)</f>
        <v>0</v>
      </c>
      <c r="CT37" s="51">
        <f>IF('Création champs PV'!CT42=1,IF('Création champs PV'!CS42=1,1,IF('Création champs PV'!CU42=1,2,2)),0)</f>
        <v>0</v>
      </c>
      <c r="CU37" s="51">
        <f>IF('Création champs PV'!CU42=1,IF('Création champs PV'!CT42=1,1,IF('Création champs PV'!CV42=1,2,2)),0)</f>
        <v>0</v>
      </c>
      <c r="CV37" s="51">
        <f>IF('Création champs PV'!CV42=1,IF('Création champs PV'!CU42=1,1,IF('Création champs PV'!CW42=1,2,2)),0)</f>
        <v>0</v>
      </c>
      <c r="CW37" s="51">
        <f>IF('Création champs PV'!CW42=1,IF('Création champs PV'!CV42=1,1,IF('Création champs PV'!CX42=1,2,2)),0)</f>
        <v>0</v>
      </c>
      <c r="CX37" s="51">
        <f>IF('Création champs PV'!CX42=1,IF('Création champs PV'!CW42=1,1,IF('Création champs PV'!CY42=1,2,2)),0)</f>
        <v>0</v>
      </c>
      <c r="CY37" s="51">
        <f>IF('Création champs PV'!CY42=1,IF('Création champs PV'!CX42=1,1,IF('Création champs PV'!CZ42=1,2,2)),0)</f>
        <v>0</v>
      </c>
      <c r="CZ37" s="51">
        <f>IF('Création champs PV'!CZ42=1,IF('Création champs PV'!CY42=1,1,IF('Création champs PV'!DA42=1,2,2)),0)</f>
        <v>0</v>
      </c>
      <c r="DA37" s="51">
        <f>IF('Création champs PV'!DA42=1,IF('Création champs PV'!CZ42=1,1,IF('Création champs PV'!DB42=1,2,2)),0)</f>
        <v>0</v>
      </c>
      <c r="DB37" s="51">
        <f>IF('Création champs PV'!DB42=1,IF('Création champs PV'!DA42=1,1,IF('Création champs PV'!DC42=1,2,2)),0)</f>
        <v>0</v>
      </c>
      <c r="DC37" s="51">
        <f>IF('Création champs PV'!DC42=1,IF('Création champs PV'!DB42=1,1,IF('Création champs PV'!DD42=1,2,2)),0)</f>
        <v>0</v>
      </c>
      <c r="DD37" s="51">
        <f>IF('Création champs PV'!DD42=1,IF('Création champs PV'!DC42=1,1,IF('Création champs PV'!DE42=1,2,2)),0)</f>
        <v>0</v>
      </c>
      <c r="DE37" s="5">
        <f t="shared" si="9"/>
        <v>0</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IF(AND(OR('positionnement modules'!B38=1,'positionnement modules'!B38="1a"),OR('positionnement modules'!B39=1,'positionnement modules'!B39="1a")),"D","")</f>
        <v/>
      </c>
      <c r="C38" s="51">
        <f>IF('Création champs PV'!C43=1,IF('Création champs PV'!B43=1,1,IF('Création champs PV'!D43=1,2,2)),0)</f>
        <v>0</v>
      </c>
      <c r="D38" s="51">
        <f>IF('Création champs PV'!D43=1,IF('Création champs PV'!C43=1,1,IF('Création champs PV'!E43=1,2,2)),0)</f>
        <v>0</v>
      </c>
      <c r="E38" s="51">
        <f>IF('Création champs PV'!E43=1,IF('Création champs PV'!D43=1,1,IF('Création champs PV'!F43=1,2,2)),0)</f>
        <v>0</v>
      </c>
      <c r="F38" s="51">
        <f>IF('Création champs PV'!F43=1,IF('Création champs PV'!E43=1,1,IF('Création champs PV'!G43=1,2,2)),0)</f>
        <v>0</v>
      </c>
      <c r="G38" s="51">
        <f>IF('Création champs PV'!G43=1,IF('Création champs PV'!F43=1,1,IF('Création champs PV'!H43=1,2,2)),0)</f>
        <v>0</v>
      </c>
      <c r="H38" s="51">
        <f>IF('Création champs PV'!H43=1,IF('Création champs PV'!G43=1,1,IF('Création champs PV'!I43=1,2,2)),0)</f>
        <v>0</v>
      </c>
      <c r="I38" s="51">
        <f>IF('Création champs PV'!I43=1,IF('Création champs PV'!H43=1,1,IF('Création champs PV'!J43=1,2,2)),0)</f>
        <v>0</v>
      </c>
      <c r="J38" s="51">
        <f>IF('Création champs PV'!J43=1,IF('Création champs PV'!I43=1,1,IF('Création champs PV'!K43=1,2,2)),0)</f>
        <v>0</v>
      </c>
      <c r="K38" s="51">
        <f>IF('Création champs PV'!K43=1,IF('Création champs PV'!J43=1,1,IF('Création champs PV'!L43=1,2,2)),0)</f>
        <v>0</v>
      </c>
      <c r="L38" s="51">
        <f>IF('Création champs PV'!L43=1,IF('Création champs PV'!K43=1,1,IF('Création champs PV'!M43=1,2,2)),0)</f>
        <v>0</v>
      </c>
      <c r="M38" s="51">
        <f>IF('Création champs PV'!M43=1,IF('Création champs PV'!L43=1,1,IF('Création champs PV'!N43=1,2,2)),0)</f>
        <v>0</v>
      </c>
      <c r="N38" s="51">
        <f>IF('Création champs PV'!N43=1,IF('Création champs PV'!M43=1,1,IF('Création champs PV'!O43=1,2,2)),0)</f>
        <v>0</v>
      </c>
      <c r="O38" s="51">
        <f>IF('Création champs PV'!O43=1,IF('Création champs PV'!N43=1,1,IF('Création champs PV'!P43=1,2,2)),0)</f>
        <v>0</v>
      </c>
      <c r="P38" s="51">
        <f>IF('Création champs PV'!P43=1,IF('Création champs PV'!O43=1,1,IF('Création champs PV'!Q43=1,2,2)),0)</f>
        <v>0</v>
      </c>
      <c r="Q38" s="51">
        <f>IF('Création champs PV'!Q43=1,IF('Création champs PV'!P43=1,1,IF('Création champs PV'!R43=1,2,2)),0)</f>
        <v>0</v>
      </c>
      <c r="R38" s="51">
        <f>IF('Création champs PV'!R43=1,IF('Création champs PV'!Q43=1,1,IF('Création champs PV'!S43=1,2,2)),0)</f>
        <v>0</v>
      </c>
      <c r="S38" s="51">
        <f>IF('Création champs PV'!S43=1,IF('Création champs PV'!R43=1,1,IF('Création champs PV'!T43=1,2,2)),0)</f>
        <v>0</v>
      </c>
      <c r="T38" s="51">
        <f>IF('Création champs PV'!T43=1,IF('Création champs PV'!S43=1,1,IF('Création champs PV'!U43=1,2,2)),0)</f>
        <v>0</v>
      </c>
      <c r="U38" s="51">
        <f>IF('Création champs PV'!U43=1,IF('Création champs PV'!T43=1,1,IF('Création champs PV'!V43=1,2,2)),0)</f>
        <v>0</v>
      </c>
      <c r="V38" s="51">
        <f>IF('Création champs PV'!V43=1,IF('Création champs PV'!U43=1,1,IF('Création champs PV'!W43=1,2,2)),0)</f>
        <v>0</v>
      </c>
      <c r="W38" s="51">
        <f>IF('Création champs PV'!W43=1,IF('Création champs PV'!V43=1,1,IF('Création champs PV'!X43=1,2,2)),0)</f>
        <v>0</v>
      </c>
      <c r="X38" s="51">
        <f>IF('Création champs PV'!X43=1,IF('Création champs PV'!W43=1,1,IF('Création champs PV'!Y43=1,2,2)),0)</f>
        <v>0</v>
      </c>
      <c r="Y38" s="51">
        <f>IF('Création champs PV'!Y43=1,IF('Création champs PV'!X43=1,1,IF('Création champs PV'!Z43=1,2,2)),0)</f>
        <v>0</v>
      </c>
      <c r="Z38" s="51">
        <f>IF('Création champs PV'!Z43=1,IF('Création champs PV'!Y43=1,1,IF('Création champs PV'!AA43=1,2,2)),0)</f>
        <v>0</v>
      </c>
      <c r="AA38" s="51">
        <f>IF('Création champs PV'!AA43=1,IF('Création champs PV'!Z43=1,1,IF('Création champs PV'!AB43=1,2,2)),0)</f>
        <v>0</v>
      </c>
      <c r="AB38" s="51">
        <f>IF('Création champs PV'!AB43=1,IF('Création champs PV'!AA43=1,1,IF('Création champs PV'!AC43=1,2,2)),0)</f>
        <v>0</v>
      </c>
      <c r="AC38" s="51">
        <f>IF('Création champs PV'!AC43=1,IF('Création champs PV'!AB43=1,1,IF('Création champs PV'!AD43=1,2,2)),0)</f>
        <v>0</v>
      </c>
      <c r="AD38" s="51">
        <f>IF('Création champs PV'!AD43=1,IF('Création champs PV'!AC43=1,1,IF('Création champs PV'!AE43=1,2,2)),0)</f>
        <v>0</v>
      </c>
      <c r="AE38" s="51">
        <f>IF('Création champs PV'!AE43=1,IF('Création champs PV'!AD43=1,1,IF('Création champs PV'!AF43=1,2,2)),0)</f>
        <v>0</v>
      </c>
      <c r="AF38" s="51">
        <f>IF('Création champs PV'!AF43=1,IF('Création champs PV'!AE43=1,1,IF('Création champs PV'!AG43=1,2,2)),0)</f>
        <v>0</v>
      </c>
      <c r="AG38" s="51">
        <f>IF('Création champs PV'!AG43=1,IF('Création champs PV'!AF43=1,1,IF('Création champs PV'!AH43=1,2,2)),0)</f>
        <v>0</v>
      </c>
      <c r="AH38" s="51">
        <f>IF('Création champs PV'!AH43=1,IF('Création champs PV'!AG43=1,1,IF('Création champs PV'!AI43=1,2,2)),0)</f>
        <v>0</v>
      </c>
      <c r="AI38" s="51">
        <f>IF('Création champs PV'!AI43=1,IF('Création champs PV'!AH43=1,1,IF('Création champs PV'!AJ43=1,2,2)),0)</f>
        <v>0</v>
      </c>
      <c r="AJ38" s="51">
        <f>IF('Création champs PV'!AJ43=1,IF('Création champs PV'!AI43=1,1,IF('Création champs PV'!AK43=1,2,2)),0)</f>
        <v>0</v>
      </c>
      <c r="AK38" s="51">
        <f>IF('Création champs PV'!AK43=1,IF('Création champs PV'!AJ43=1,1,IF('Création champs PV'!AL43=1,2,2)),0)</f>
        <v>0</v>
      </c>
      <c r="AL38" s="51">
        <f>IF('Création champs PV'!AL43=1,IF('Création champs PV'!AK43=1,1,IF('Création champs PV'!AM43=1,2,2)),0)</f>
        <v>0</v>
      </c>
      <c r="AM38" s="51">
        <f>IF('Création champs PV'!AM43=1,IF('Création champs PV'!AL43=1,1,IF('Création champs PV'!AN43=1,2,2)),0)</f>
        <v>0</v>
      </c>
      <c r="AN38" s="51">
        <f>IF('Création champs PV'!AN43=1,IF('Création champs PV'!AM43=1,1,IF('Création champs PV'!AO43=1,2,2)),0)</f>
        <v>0</v>
      </c>
      <c r="AO38" s="51">
        <f>IF('Création champs PV'!AO43=1,IF('Création champs PV'!AN43=1,1,IF('Création champs PV'!AP43=1,2,2)),0)</f>
        <v>0</v>
      </c>
      <c r="AP38" s="51">
        <f>IF('Création champs PV'!AP43=1,IF('Création champs PV'!AO43=1,1,IF('Création champs PV'!AQ43=1,2,2)),0)</f>
        <v>0</v>
      </c>
      <c r="AQ38" s="51">
        <f>IF('Création champs PV'!AQ43=1,IF('Création champs PV'!AP43=1,1,IF('Création champs PV'!AR43=1,2,2)),0)</f>
        <v>0</v>
      </c>
      <c r="AR38" s="51">
        <f>IF('Création champs PV'!AR43=1,IF('Création champs PV'!AQ43=1,1,IF('Création champs PV'!AS43=1,2,2)),0)</f>
        <v>0</v>
      </c>
      <c r="AS38" s="51">
        <f>IF('Création champs PV'!AS43=1,IF('Création champs PV'!AR43=1,1,IF('Création champs PV'!AT43=1,2,2)),0)</f>
        <v>0</v>
      </c>
      <c r="AT38" s="51">
        <f>IF('Création champs PV'!AT43=1,IF('Création champs PV'!AS43=1,1,IF('Création champs PV'!AU43=1,2,2)),0)</f>
        <v>0</v>
      </c>
      <c r="AU38" s="51">
        <f>IF('Création champs PV'!AU43=1,IF('Création champs PV'!AT43=1,1,IF('Création champs PV'!AV43=1,2,2)),0)</f>
        <v>0</v>
      </c>
      <c r="AV38" s="51">
        <f>IF('Création champs PV'!AV43=1,IF('Création champs PV'!AU43=1,1,IF('Création champs PV'!AW43=1,2,2)),0)</f>
        <v>0</v>
      </c>
      <c r="AW38" s="51">
        <f>IF('Création champs PV'!AW43=1,IF('Création champs PV'!AV43=1,1,IF('Création champs PV'!AX43=1,2,2)),0)</f>
        <v>0</v>
      </c>
      <c r="AX38" s="51">
        <f>IF('Création champs PV'!AX43=1,IF('Création champs PV'!AW43=1,1,IF('Création champs PV'!AY43=1,2,2)),0)</f>
        <v>0</v>
      </c>
      <c r="AY38" s="51">
        <f>IF('Création champs PV'!AY43=1,IF('Création champs PV'!AX43=1,1,IF('Création champs PV'!AZ43=1,2,2)),0)</f>
        <v>0</v>
      </c>
      <c r="AZ38" s="51">
        <f>IF('Création champs PV'!AZ43=1,IF('Création champs PV'!AY43=1,1,IF('Création champs PV'!BA43=1,2,2)),0)</f>
        <v>0</v>
      </c>
      <c r="BA38" s="51">
        <f>IF('Création champs PV'!BA43=1,IF('Création champs PV'!AZ43=1,1,IF('Création champs PV'!BB43=1,2,2)),0)</f>
        <v>0</v>
      </c>
      <c r="BB38" s="51">
        <f>IF('Création champs PV'!BB43=1,IF('Création champs PV'!BA43=1,1,IF('Création champs PV'!BC43=1,2,2)),0)</f>
        <v>0</v>
      </c>
      <c r="BC38" s="51">
        <f>IF('Création champs PV'!BC43=1,IF('Création champs PV'!BB43=1,1,IF('Création champs PV'!BD43=1,2,2)),0)</f>
        <v>0</v>
      </c>
      <c r="BD38" s="51">
        <f>IF('Création champs PV'!BD43=1,IF('Création champs PV'!BC43=1,1,IF('Création champs PV'!BE43=1,2,2)),0)</f>
        <v>0</v>
      </c>
      <c r="BE38" s="51">
        <f>IF('Création champs PV'!BE43=1,IF('Création champs PV'!BD43=1,1,IF('Création champs PV'!BF43=1,2,2)),0)</f>
        <v>0</v>
      </c>
      <c r="BF38" s="51">
        <f>IF('Création champs PV'!BF43=1,IF('Création champs PV'!BE43=1,1,IF('Création champs PV'!BG43=1,2,2)),0)</f>
        <v>0</v>
      </c>
      <c r="BG38" s="51">
        <f>IF('Création champs PV'!BG43=1,IF('Création champs PV'!BF43=1,1,IF('Création champs PV'!BH43=1,2,2)),0)</f>
        <v>0</v>
      </c>
      <c r="BH38" s="51">
        <f>IF('Création champs PV'!BH43=1,IF('Création champs PV'!BG43=1,1,IF('Création champs PV'!BI43=1,2,2)),0)</f>
        <v>0</v>
      </c>
      <c r="BI38" s="51">
        <f>IF('Création champs PV'!BI43=1,IF('Création champs PV'!BH43=1,1,IF('Création champs PV'!BJ43=1,2,2)),0)</f>
        <v>0</v>
      </c>
      <c r="BJ38" s="51">
        <f>IF('Création champs PV'!BJ43=1,IF('Création champs PV'!BI43=1,1,IF('Création champs PV'!BK43=1,2,2)),0)</f>
        <v>0</v>
      </c>
      <c r="BK38" s="51">
        <f>IF('Création champs PV'!BK43=1,IF('Création champs PV'!BJ43=1,1,IF('Création champs PV'!BL43=1,2,2)),0)</f>
        <v>0</v>
      </c>
      <c r="BL38" s="51">
        <f>IF('Création champs PV'!BL43=1,IF('Création champs PV'!BK43=1,1,IF('Création champs PV'!BM43=1,2,2)),0)</f>
        <v>0</v>
      </c>
      <c r="BM38" s="51">
        <f>IF('Création champs PV'!BM43=1,IF('Création champs PV'!BL43=1,1,IF('Création champs PV'!BN43=1,2,2)),0)</f>
        <v>0</v>
      </c>
      <c r="BN38" s="51">
        <f>IF('Création champs PV'!BN43=1,IF('Création champs PV'!BM43=1,1,IF('Création champs PV'!BO43=1,2,2)),0)</f>
        <v>0</v>
      </c>
      <c r="BO38" s="51">
        <f>IF('Création champs PV'!BO43=1,IF('Création champs PV'!BN43=1,1,IF('Création champs PV'!BP43=1,2,2)),0)</f>
        <v>0</v>
      </c>
      <c r="BP38" s="51">
        <f>IF('Création champs PV'!BP43=1,IF('Création champs PV'!BO43=1,1,IF('Création champs PV'!BQ43=1,2,2)),0)</f>
        <v>0</v>
      </c>
      <c r="BQ38" s="51">
        <f>IF('Création champs PV'!BQ43=1,IF('Création champs PV'!BP43=1,1,IF('Création champs PV'!BR43=1,2,2)),0)</f>
        <v>0</v>
      </c>
      <c r="BR38" s="51">
        <f>IF('Création champs PV'!BR43=1,IF('Création champs PV'!BQ43=1,1,IF('Création champs PV'!BS43=1,2,2)),0)</f>
        <v>0</v>
      </c>
      <c r="BS38" s="51">
        <f>IF('Création champs PV'!BS43=1,IF('Création champs PV'!BR43=1,1,IF('Création champs PV'!BT43=1,2,2)),0)</f>
        <v>0</v>
      </c>
      <c r="BT38" s="51">
        <f>IF('Création champs PV'!BT43=1,IF('Création champs PV'!BS43=1,1,IF('Création champs PV'!BU43=1,2,2)),0)</f>
        <v>0</v>
      </c>
      <c r="BU38" s="51">
        <f>IF('Création champs PV'!BU43=1,IF('Création champs PV'!BT43=1,1,IF('Création champs PV'!BV43=1,2,2)),0)</f>
        <v>0</v>
      </c>
      <c r="BV38" s="51">
        <f>IF('Création champs PV'!BV43=1,IF('Création champs PV'!BU43=1,1,IF('Création champs PV'!BW43=1,2,2)),0)</f>
        <v>0</v>
      </c>
      <c r="BW38" s="51">
        <f>IF('Création champs PV'!BW43=1,IF('Création champs PV'!BV43=1,1,IF('Création champs PV'!BX43=1,2,2)),0)</f>
        <v>0</v>
      </c>
      <c r="BX38" s="51">
        <f>IF('Création champs PV'!BX43=1,IF('Création champs PV'!BW43=1,1,IF('Création champs PV'!BY43=1,2,2)),0)</f>
        <v>0</v>
      </c>
      <c r="BY38" s="51">
        <f>IF('Création champs PV'!BY43=1,IF('Création champs PV'!BX43=1,1,IF('Création champs PV'!BZ43=1,2,2)),0)</f>
        <v>0</v>
      </c>
      <c r="BZ38" s="51">
        <f>IF('Création champs PV'!BZ43=1,IF('Création champs PV'!BY43=1,1,IF('Création champs PV'!CA43=1,2,2)),0)</f>
        <v>0</v>
      </c>
      <c r="CA38" s="51">
        <f>IF('Création champs PV'!CA43=1,IF('Création champs PV'!BZ43=1,1,IF('Création champs PV'!CB43=1,2,2)),0)</f>
        <v>0</v>
      </c>
      <c r="CB38" s="51">
        <f>IF('Création champs PV'!CB43=1,IF('Création champs PV'!CA43=1,1,IF('Création champs PV'!CC43=1,2,2)),0)</f>
        <v>0</v>
      </c>
      <c r="CC38" s="51">
        <f>IF('Création champs PV'!CC43=1,IF('Création champs PV'!CB43=1,1,IF('Création champs PV'!CD43=1,2,2)),0)</f>
        <v>0</v>
      </c>
      <c r="CD38" s="51">
        <f>IF('Création champs PV'!CD43=1,IF('Création champs PV'!CC43=1,1,IF('Création champs PV'!CE43=1,2,2)),0)</f>
        <v>0</v>
      </c>
      <c r="CE38" s="51">
        <f>IF('Création champs PV'!CE43=1,IF('Création champs PV'!CD43=1,1,IF('Création champs PV'!CF43=1,2,2)),0)</f>
        <v>0</v>
      </c>
      <c r="CF38" s="51">
        <f>IF('Création champs PV'!CF43=1,IF('Création champs PV'!CE43=1,1,IF('Création champs PV'!CG43=1,2,2)),0)</f>
        <v>0</v>
      </c>
      <c r="CG38" s="51">
        <f>IF('Création champs PV'!CG43=1,IF('Création champs PV'!CF43=1,1,IF('Création champs PV'!CH43=1,2,2)),0)</f>
        <v>0</v>
      </c>
      <c r="CH38" s="51">
        <f>IF('Création champs PV'!CH43=1,IF('Création champs PV'!CG43=1,1,IF('Création champs PV'!CI43=1,2,2)),0)</f>
        <v>0</v>
      </c>
      <c r="CI38" s="51">
        <f>IF('Création champs PV'!CI43=1,IF('Création champs PV'!CH43=1,1,IF('Création champs PV'!CJ43=1,2,2)),0)</f>
        <v>0</v>
      </c>
      <c r="CJ38" s="51">
        <f>IF('Création champs PV'!CJ43=1,IF('Création champs PV'!CI43=1,1,IF('Création champs PV'!CK43=1,2,2)),0)</f>
        <v>0</v>
      </c>
      <c r="CK38" s="51">
        <f>IF('Création champs PV'!CK43=1,IF('Création champs PV'!CJ43=1,1,IF('Création champs PV'!CL43=1,2,2)),0)</f>
        <v>0</v>
      </c>
      <c r="CL38" s="51">
        <f>IF('Création champs PV'!CL43=1,IF('Création champs PV'!CK43=1,1,IF('Création champs PV'!CM43=1,2,2)),0)</f>
        <v>0</v>
      </c>
      <c r="CM38" s="51">
        <f>IF('Création champs PV'!CM43=1,IF('Création champs PV'!CL43=1,1,IF('Création champs PV'!CN43=1,2,2)),0)</f>
        <v>0</v>
      </c>
      <c r="CN38" s="51">
        <f>IF('Création champs PV'!CN43=1,IF('Création champs PV'!CM43=1,1,IF('Création champs PV'!CO43=1,2,2)),0)</f>
        <v>0</v>
      </c>
      <c r="CO38" s="51">
        <f>IF('Création champs PV'!CO43=1,IF('Création champs PV'!CN43=1,1,IF('Création champs PV'!CP43=1,2,2)),0)</f>
        <v>0</v>
      </c>
      <c r="CP38" s="51">
        <f>IF('Création champs PV'!CP43=1,IF('Création champs PV'!CO43=1,1,IF('Création champs PV'!CQ43=1,2,2)),0)</f>
        <v>0</v>
      </c>
      <c r="CQ38" s="51">
        <f>IF('Création champs PV'!CQ43=1,IF('Création champs PV'!CP43=1,1,IF('Création champs PV'!CR43=1,2,2)),0)</f>
        <v>0</v>
      </c>
      <c r="CR38" s="51">
        <f>IF('Création champs PV'!CR43=1,IF('Création champs PV'!CQ43=1,1,IF('Création champs PV'!CS43=1,2,2)),0)</f>
        <v>0</v>
      </c>
      <c r="CS38" s="51">
        <f>IF('Création champs PV'!CS43=1,IF('Création champs PV'!CR43=1,1,IF('Création champs PV'!CT43=1,2,2)),0)</f>
        <v>0</v>
      </c>
      <c r="CT38" s="51">
        <f>IF('Création champs PV'!CT43=1,IF('Création champs PV'!CS43=1,1,IF('Création champs PV'!CU43=1,2,2)),0)</f>
        <v>0</v>
      </c>
      <c r="CU38" s="51">
        <f>IF('Création champs PV'!CU43=1,IF('Création champs PV'!CT43=1,1,IF('Création champs PV'!CV43=1,2,2)),0)</f>
        <v>0</v>
      </c>
      <c r="CV38" s="51">
        <f>IF('Création champs PV'!CV43=1,IF('Création champs PV'!CU43=1,1,IF('Création champs PV'!CW43=1,2,2)),0)</f>
        <v>0</v>
      </c>
      <c r="CW38" s="51">
        <f>IF('Création champs PV'!CW43=1,IF('Création champs PV'!CV43=1,1,IF('Création champs PV'!CX43=1,2,2)),0)</f>
        <v>0</v>
      </c>
      <c r="CX38" s="51">
        <f>IF('Création champs PV'!CX43=1,IF('Création champs PV'!CW43=1,1,IF('Création champs PV'!CY43=1,2,2)),0)</f>
        <v>0</v>
      </c>
      <c r="CY38" s="51">
        <f>IF('Création champs PV'!CY43=1,IF('Création champs PV'!CX43=1,1,IF('Création champs PV'!CZ43=1,2,2)),0)</f>
        <v>0</v>
      </c>
      <c r="CZ38" s="51">
        <f>IF('Création champs PV'!CZ43=1,IF('Création champs PV'!CY43=1,1,IF('Création champs PV'!DA43=1,2,2)),0)</f>
        <v>0</v>
      </c>
      <c r="DA38" s="51">
        <f>IF('Création champs PV'!DA43=1,IF('Création champs PV'!CZ43=1,1,IF('Création champs PV'!DB43=1,2,2)),0)</f>
        <v>0</v>
      </c>
      <c r="DB38" s="51">
        <f>IF('Création champs PV'!DB43=1,IF('Création champs PV'!DA43=1,1,IF('Création champs PV'!DC43=1,2,2)),0)</f>
        <v>0</v>
      </c>
      <c r="DC38" s="51">
        <f>IF('Création champs PV'!DC43=1,IF('Création champs PV'!DB43=1,1,IF('Création champs PV'!DD43=1,2,2)),0)</f>
        <v>0</v>
      </c>
      <c r="DD38" s="51">
        <f>IF('Création champs PV'!DD43=1,IF('Création champs PV'!DC43=1,1,IF('Création champs PV'!DE43=1,2,2)),0)</f>
        <v>0</v>
      </c>
      <c r="DE38" s="5">
        <f t="shared" si="9"/>
        <v>0</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IF(AND(OR('positionnement modules'!B39=1,'positionnement modules'!B39="1a"),OR('positionnement modules'!B40=1,'positionnement modules'!B40="1a")),"D","")</f>
        <v/>
      </c>
      <c r="C39" s="51">
        <f>IF('Création champs PV'!C44=1,IF('Création champs PV'!B44=1,1,IF('Création champs PV'!D44=1,2,2)),0)</f>
        <v>0</v>
      </c>
      <c r="D39" s="51">
        <f>IF('Création champs PV'!D44=1,IF('Création champs PV'!C44=1,1,IF('Création champs PV'!E44=1,2,2)),0)</f>
        <v>0</v>
      </c>
      <c r="E39" s="51">
        <f>IF('Création champs PV'!E44=1,IF('Création champs PV'!D44=1,1,IF('Création champs PV'!F44=1,2,2)),0)</f>
        <v>0</v>
      </c>
      <c r="F39" s="51">
        <f>IF('Création champs PV'!F44=1,IF('Création champs PV'!E44=1,1,IF('Création champs PV'!G44=1,2,2)),0)</f>
        <v>0</v>
      </c>
      <c r="G39" s="51">
        <f>IF('Création champs PV'!G44=1,IF('Création champs PV'!F44=1,1,IF('Création champs PV'!H44=1,2,2)),0)</f>
        <v>0</v>
      </c>
      <c r="H39" s="51">
        <f>IF('Création champs PV'!H44=1,IF('Création champs PV'!G44=1,1,IF('Création champs PV'!I44=1,2,2)),0)</f>
        <v>0</v>
      </c>
      <c r="I39" s="51">
        <f>IF('Création champs PV'!I44=1,IF('Création champs PV'!H44=1,1,IF('Création champs PV'!J44=1,2,2)),0)</f>
        <v>0</v>
      </c>
      <c r="J39" s="51">
        <f>IF('Création champs PV'!J44=1,IF('Création champs PV'!I44=1,1,IF('Création champs PV'!K44=1,2,2)),0)</f>
        <v>0</v>
      </c>
      <c r="K39" s="51">
        <f>IF('Création champs PV'!K44=1,IF('Création champs PV'!J44=1,1,IF('Création champs PV'!L44=1,2,2)),0)</f>
        <v>0</v>
      </c>
      <c r="L39" s="51">
        <f>IF('Création champs PV'!L44=1,IF('Création champs PV'!K44=1,1,IF('Création champs PV'!M44=1,2,2)),0)</f>
        <v>0</v>
      </c>
      <c r="M39" s="51">
        <f>IF('Création champs PV'!M44=1,IF('Création champs PV'!L44=1,1,IF('Création champs PV'!N44=1,2,2)),0)</f>
        <v>0</v>
      </c>
      <c r="N39" s="51">
        <f>IF('Création champs PV'!N44=1,IF('Création champs PV'!M44=1,1,IF('Création champs PV'!O44=1,2,2)),0)</f>
        <v>0</v>
      </c>
      <c r="O39" s="51">
        <f>IF('Création champs PV'!O44=1,IF('Création champs PV'!N44=1,1,IF('Création champs PV'!P44=1,2,2)),0)</f>
        <v>0</v>
      </c>
      <c r="P39" s="51">
        <f>IF('Création champs PV'!P44=1,IF('Création champs PV'!O44=1,1,IF('Création champs PV'!Q44=1,2,2)),0)</f>
        <v>0</v>
      </c>
      <c r="Q39" s="51">
        <f>IF('Création champs PV'!Q44=1,IF('Création champs PV'!P44=1,1,IF('Création champs PV'!R44=1,2,2)),0)</f>
        <v>0</v>
      </c>
      <c r="R39" s="51">
        <f>IF('Création champs PV'!R44=1,IF('Création champs PV'!Q44=1,1,IF('Création champs PV'!S44=1,2,2)),0)</f>
        <v>0</v>
      </c>
      <c r="S39" s="51">
        <f>IF('Création champs PV'!S44=1,IF('Création champs PV'!R44=1,1,IF('Création champs PV'!T44=1,2,2)),0)</f>
        <v>0</v>
      </c>
      <c r="T39" s="51">
        <f>IF('Création champs PV'!T44=1,IF('Création champs PV'!S44=1,1,IF('Création champs PV'!U44=1,2,2)),0)</f>
        <v>0</v>
      </c>
      <c r="U39" s="51">
        <f>IF('Création champs PV'!U44=1,IF('Création champs PV'!T44=1,1,IF('Création champs PV'!V44=1,2,2)),0)</f>
        <v>0</v>
      </c>
      <c r="V39" s="51">
        <f>IF('Création champs PV'!V44=1,IF('Création champs PV'!U44=1,1,IF('Création champs PV'!W44=1,2,2)),0)</f>
        <v>0</v>
      </c>
      <c r="W39" s="51">
        <f>IF('Création champs PV'!W44=1,IF('Création champs PV'!V44=1,1,IF('Création champs PV'!X44=1,2,2)),0)</f>
        <v>0</v>
      </c>
      <c r="X39" s="51">
        <f>IF('Création champs PV'!X44=1,IF('Création champs PV'!W44=1,1,IF('Création champs PV'!Y44=1,2,2)),0)</f>
        <v>0</v>
      </c>
      <c r="Y39" s="51">
        <f>IF('Création champs PV'!Y44=1,IF('Création champs PV'!X44=1,1,IF('Création champs PV'!Z44=1,2,2)),0)</f>
        <v>0</v>
      </c>
      <c r="Z39" s="51">
        <f>IF('Création champs PV'!Z44=1,IF('Création champs PV'!Y44=1,1,IF('Création champs PV'!AA44=1,2,2)),0)</f>
        <v>0</v>
      </c>
      <c r="AA39" s="51">
        <f>IF('Création champs PV'!AA44=1,IF('Création champs PV'!Z44=1,1,IF('Création champs PV'!AB44=1,2,2)),0)</f>
        <v>0</v>
      </c>
      <c r="AB39" s="51">
        <f>IF('Création champs PV'!AB44=1,IF('Création champs PV'!AA44=1,1,IF('Création champs PV'!AC44=1,2,2)),0)</f>
        <v>0</v>
      </c>
      <c r="AC39" s="51">
        <f>IF('Création champs PV'!AC44=1,IF('Création champs PV'!AB44=1,1,IF('Création champs PV'!AD44=1,2,2)),0)</f>
        <v>0</v>
      </c>
      <c r="AD39" s="51">
        <f>IF('Création champs PV'!AD44=1,IF('Création champs PV'!AC44=1,1,IF('Création champs PV'!AE44=1,2,2)),0)</f>
        <v>0</v>
      </c>
      <c r="AE39" s="51">
        <f>IF('Création champs PV'!AE44=1,IF('Création champs PV'!AD44=1,1,IF('Création champs PV'!AF44=1,2,2)),0)</f>
        <v>0</v>
      </c>
      <c r="AF39" s="51">
        <f>IF('Création champs PV'!AF44=1,IF('Création champs PV'!AE44=1,1,IF('Création champs PV'!AG44=1,2,2)),0)</f>
        <v>0</v>
      </c>
      <c r="AG39" s="51">
        <f>IF('Création champs PV'!AG44=1,IF('Création champs PV'!AF44=1,1,IF('Création champs PV'!AH44=1,2,2)),0)</f>
        <v>0</v>
      </c>
      <c r="AH39" s="51">
        <f>IF('Création champs PV'!AH44=1,IF('Création champs PV'!AG44=1,1,IF('Création champs PV'!AI44=1,2,2)),0)</f>
        <v>0</v>
      </c>
      <c r="AI39" s="51">
        <f>IF('Création champs PV'!AI44=1,IF('Création champs PV'!AH44=1,1,IF('Création champs PV'!AJ44=1,2,2)),0)</f>
        <v>0</v>
      </c>
      <c r="AJ39" s="51">
        <f>IF('Création champs PV'!AJ44=1,IF('Création champs PV'!AI44=1,1,IF('Création champs PV'!AK44=1,2,2)),0)</f>
        <v>0</v>
      </c>
      <c r="AK39" s="51">
        <f>IF('Création champs PV'!AK44=1,IF('Création champs PV'!AJ44=1,1,IF('Création champs PV'!AL44=1,2,2)),0)</f>
        <v>0</v>
      </c>
      <c r="AL39" s="51">
        <f>IF('Création champs PV'!AL44=1,IF('Création champs PV'!AK44=1,1,IF('Création champs PV'!AM44=1,2,2)),0)</f>
        <v>0</v>
      </c>
      <c r="AM39" s="51">
        <f>IF('Création champs PV'!AM44=1,IF('Création champs PV'!AL44=1,1,IF('Création champs PV'!AN44=1,2,2)),0)</f>
        <v>0</v>
      </c>
      <c r="AN39" s="51">
        <f>IF('Création champs PV'!AN44=1,IF('Création champs PV'!AM44=1,1,IF('Création champs PV'!AO44=1,2,2)),0)</f>
        <v>0</v>
      </c>
      <c r="AO39" s="51">
        <f>IF('Création champs PV'!AO44=1,IF('Création champs PV'!AN44=1,1,IF('Création champs PV'!AP44=1,2,2)),0)</f>
        <v>0</v>
      </c>
      <c r="AP39" s="51">
        <f>IF('Création champs PV'!AP44=1,IF('Création champs PV'!AO44=1,1,IF('Création champs PV'!AQ44=1,2,2)),0)</f>
        <v>0</v>
      </c>
      <c r="AQ39" s="51">
        <f>IF('Création champs PV'!AQ44=1,IF('Création champs PV'!AP44=1,1,IF('Création champs PV'!AR44=1,2,2)),0)</f>
        <v>0</v>
      </c>
      <c r="AR39" s="51">
        <f>IF('Création champs PV'!AR44=1,IF('Création champs PV'!AQ44=1,1,IF('Création champs PV'!AS44=1,2,2)),0)</f>
        <v>0</v>
      </c>
      <c r="AS39" s="51">
        <f>IF('Création champs PV'!AS44=1,IF('Création champs PV'!AR44=1,1,IF('Création champs PV'!AT44=1,2,2)),0)</f>
        <v>0</v>
      </c>
      <c r="AT39" s="51">
        <f>IF('Création champs PV'!AT44=1,IF('Création champs PV'!AS44=1,1,IF('Création champs PV'!AU44=1,2,2)),0)</f>
        <v>0</v>
      </c>
      <c r="AU39" s="51">
        <f>IF('Création champs PV'!AU44=1,IF('Création champs PV'!AT44=1,1,IF('Création champs PV'!AV44=1,2,2)),0)</f>
        <v>0</v>
      </c>
      <c r="AV39" s="51">
        <f>IF('Création champs PV'!AV44=1,IF('Création champs PV'!AU44=1,1,IF('Création champs PV'!AW44=1,2,2)),0)</f>
        <v>0</v>
      </c>
      <c r="AW39" s="51">
        <f>IF('Création champs PV'!AW44=1,IF('Création champs PV'!AV44=1,1,IF('Création champs PV'!AX44=1,2,2)),0)</f>
        <v>0</v>
      </c>
      <c r="AX39" s="51">
        <f>IF('Création champs PV'!AX44=1,IF('Création champs PV'!AW44=1,1,IF('Création champs PV'!AY44=1,2,2)),0)</f>
        <v>0</v>
      </c>
      <c r="AY39" s="51">
        <f>IF('Création champs PV'!AY44=1,IF('Création champs PV'!AX44=1,1,IF('Création champs PV'!AZ44=1,2,2)),0)</f>
        <v>0</v>
      </c>
      <c r="AZ39" s="51">
        <f>IF('Création champs PV'!AZ44=1,IF('Création champs PV'!AY44=1,1,IF('Création champs PV'!BA44=1,2,2)),0)</f>
        <v>0</v>
      </c>
      <c r="BA39" s="51">
        <f>IF('Création champs PV'!BA44=1,IF('Création champs PV'!AZ44=1,1,IF('Création champs PV'!BB44=1,2,2)),0)</f>
        <v>0</v>
      </c>
      <c r="BB39" s="51">
        <f>IF('Création champs PV'!BB44=1,IF('Création champs PV'!BA44=1,1,IF('Création champs PV'!BC44=1,2,2)),0)</f>
        <v>0</v>
      </c>
      <c r="BC39" s="51">
        <f>IF('Création champs PV'!BC44=1,IF('Création champs PV'!BB44=1,1,IF('Création champs PV'!BD44=1,2,2)),0)</f>
        <v>0</v>
      </c>
      <c r="BD39" s="51">
        <f>IF('Création champs PV'!BD44=1,IF('Création champs PV'!BC44=1,1,IF('Création champs PV'!BE44=1,2,2)),0)</f>
        <v>0</v>
      </c>
      <c r="BE39" s="51">
        <f>IF('Création champs PV'!BE44=1,IF('Création champs PV'!BD44=1,1,IF('Création champs PV'!BF44=1,2,2)),0)</f>
        <v>0</v>
      </c>
      <c r="BF39" s="51">
        <f>IF('Création champs PV'!BF44=1,IF('Création champs PV'!BE44=1,1,IF('Création champs PV'!BG44=1,2,2)),0)</f>
        <v>0</v>
      </c>
      <c r="BG39" s="51">
        <f>IF('Création champs PV'!BG44=1,IF('Création champs PV'!BF44=1,1,IF('Création champs PV'!BH44=1,2,2)),0)</f>
        <v>0</v>
      </c>
      <c r="BH39" s="51">
        <f>IF('Création champs PV'!BH44=1,IF('Création champs PV'!BG44=1,1,IF('Création champs PV'!BI44=1,2,2)),0)</f>
        <v>0</v>
      </c>
      <c r="BI39" s="51">
        <f>IF('Création champs PV'!BI44=1,IF('Création champs PV'!BH44=1,1,IF('Création champs PV'!BJ44=1,2,2)),0)</f>
        <v>0</v>
      </c>
      <c r="BJ39" s="51">
        <f>IF('Création champs PV'!BJ44=1,IF('Création champs PV'!BI44=1,1,IF('Création champs PV'!BK44=1,2,2)),0)</f>
        <v>0</v>
      </c>
      <c r="BK39" s="51">
        <f>IF('Création champs PV'!BK44=1,IF('Création champs PV'!BJ44=1,1,IF('Création champs PV'!BL44=1,2,2)),0)</f>
        <v>0</v>
      </c>
      <c r="BL39" s="51">
        <f>IF('Création champs PV'!BL44=1,IF('Création champs PV'!BK44=1,1,IF('Création champs PV'!BM44=1,2,2)),0)</f>
        <v>0</v>
      </c>
      <c r="BM39" s="51">
        <f>IF('Création champs PV'!BM44=1,IF('Création champs PV'!BL44=1,1,IF('Création champs PV'!BN44=1,2,2)),0)</f>
        <v>0</v>
      </c>
      <c r="BN39" s="51">
        <f>IF('Création champs PV'!BN44=1,IF('Création champs PV'!BM44=1,1,IF('Création champs PV'!BO44=1,2,2)),0)</f>
        <v>0</v>
      </c>
      <c r="BO39" s="51">
        <f>IF('Création champs PV'!BO44=1,IF('Création champs PV'!BN44=1,1,IF('Création champs PV'!BP44=1,2,2)),0)</f>
        <v>0</v>
      </c>
      <c r="BP39" s="51">
        <f>IF('Création champs PV'!BP44=1,IF('Création champs PV'!BO44=1,1,IF('Création champs PV'!BQ44=1,2,2)),0)</f>
        <v>0</v>
      </c>
      <c r="BQ39" s="51">
        <f>IF('Création champs PV'!BQ44=1,IF('Création champs PV'!BP44=1,1,IF('Création champs PV'!BR44=1,2,2)),0)</f>
        <v>0</v>
      </c>
      <c r="BR39" s="51">
        <f>IF('Création champs PV'!BR44=1,IF('Création champs PV'!BQ44=1,1,IF('Création champs PV'!BS44=1,2,2)),0)</f>
        <v>0</v>
      </c>
      <c r="BS39" s="51">
        <f>IF('Création champs PV'!BS44=1,IF('Création champs PV'!BR44=1,1,IF('Création champs PV'!BT44=1,2,2)),0)</f>
        <v>0</v>
      </c>
      <c r="BT39" s="51">
        <f>IF('Création champs PV'!BT44=1,IF('Création champs PV'!BS44=1,1,IF('Création champs PV'!BU44=1,2,2)),0)</f>
        <v>0</v>
      </c>
      <c r="BU39" s="51">
        <f>IF('Création champs PV'!BU44=1,IF('Création champs PV'!BT44=1,1,IF('Création champs PV'!BV44=1,2,2)),0)</f>
        <v>0</v>
      </c>
      <c r="BV39" s="51">
        <f>IF('Création champs PV'!BV44=1,IF('Création champs PV'!BU44=1,1,IF('Création champs PV'!BW44=1,2,2)),0)</f>
        <v>0</v>
      </c>
      <c r="BW39" s="51">
        <f>IF('Création champs PV'!BW44=1,IF('Création champs PV'!BV44=1,1,IF('Création champs PV'!BX44=1,2,2)),0)</f>
        <v>0</v>
      </c>
      <c r="BX39" s="51">
        <f>IF('Création champs PV'!BX44=1,IF('Création champs PV'!BW44=1,1,IF('Création champs PV'!BY44=1,2,2)),0)</f>
        <v>0</v>
      </c>
      <c r="BY39" s="51">
        <f>IF('Création champs PV'!BY44=1,IF('Création champs PV'!BX44=1,1,IF('Création champs PV'!BZ44=1,2,2)),0)</f>
        <v>0</v>
      </c>
      <c r="BZ39" s="51">
        <f>IF('Création champs PV'!BZ44=1,IF('Création champs PV'!BY44=1,1,IF('Création champs PV'!CA44=1,2,2)),0)</f>
        <v>0</v>
      </c>
      <c r="CA39" s="51">
        <f>IF('Création champs PV'!CA44=1,IF('Création champs PV'!BZ44=1,1,IF('Création champs PV'!CB44=1,2,2)),0)</f>
        <v>0</v>
      </c>
      <c r="CB39" s="51">
        <f>IF('Création champs PV'!CB44=1,IF('Création champs PV'!CA44=1,1,IF('Création champs PV'!CC44=1,2,2)),0)</f>
        <v>0</v>
      </c>
      <c r="CC39" s="51">
        <f>IF('Création champs PV'!CC44=1,IF('Création champs PV'!CB44=1,1,IF('Création champs PV'!CD44=1,2,2)),0)</f>
        <v>0</v>
      </c>
      <c r="CD39" s="51">
        <f>IF('Création champs PV'!CD44=1,IF('Création champs PV'!CC44=1,1,IF('Création champs PV'!CE44=1,2,2)),0)</f>
        <v>0</v>
      </c>
      <c r="CE39" s="51">
        <f>IF('Création champs PV'!CE44=1,IF('Création champs PV'!CD44=1,1,IF('Création champs PV'!CF44=1,2,2)),0)</f>
        <v>0</v>
      </c>
      <c r="CF39" s="51">
        <f>IF('Création champs PV'!CF44=1,IF('Création champs PV'!CE44=1,1,IF('Création champs PV'!CG44=1,2,2)),0)</f>
        <v>0</v>
      </c>
      <c r="CG39" s="51">
        <f>IF('Création champs PV'!CG44=1,IF('Création champs PV'!CF44=1,1,IF('Création champs PV'!CH44=1,2,2)),0)</f>
        <v>0</v>
      </c>
      <c r="CH39" s="51">
        <f>IF('Création champs PV'!CH44=1,IF('Création champs PV'!CG44=1,1,IF('Création champs PV'!CI44=1,2,2)),0)</f>
        <v>0</v>
      </c>
      <c r="CI39" s="51">
        <f>IF('Création champs PV'!CI44=1,IF('Création champs PV'!CH44=1,1,IF('Création champs PV'!CJ44=1,2,2)),0)</f>
        <v>0</v>
      </c>
      <c r="CJ39" s="51">
        <f>IF('Création champs PV'!CJ44=1,IF('Création champs PV'!CI44=1,1,IF('Création champs PV'!CK44=1,2,2)),0)</f>
        <v>0</v>
      </c>
      <c r="CK39" s="51">
        <f>IF('Création champs PV'!CK44=1,IF('Création champs PV'!CJ44=1,1,IF('Création champs PV'!CL44=1,2,2)),0)</f>
        <v>0</v>
      </c>
      <c r="CL39" s="51">
        <f>IF('Création champs PV'!CL44=1,IF('Création champs PV'!CK44=1,1,IF('Création champs PV'!CM44=1,2,2)),0)</f>
        <v>0</v>
      </c>
      <c r="CM39" s="51">
        <f>IF('Création champs PV'!CM44=1,IF('Création champs PV'!CL44=1,1,IF('Création champs PV'!CN44=1,2,2)),0)</f>
        <v>0</v>
      </c>
      <c r="CN39" s="51">
        <f>IF('Création champs PV'!CN44=1,IF('Création champs PV'!CM44=1,1,IF('Création champs PV'!CO44=1,2,2)),0)</f>
        <v>0</v>
      </c>
      <c r="CO39" s="51">
        <f>IF('Création champs PV'!CO44=1,IF('Création champs PV'!CN44=1,1,IF('Création champs PV'!CP44=1,2,2)),0)</f>
        <v>0</v>
      </c>
      <c r="CP39" s="51">
        <f>IF('Création champs PV'!CP44=1,IF('Création champs PV'!CO44=1,1,IF('Création champs PV'!CQ44=1,2,2)),0)</f>
        <v>0</v>
      </c>
      <c r="CQ39" s="51">
        <f>IF('Création champs PV'!CQ44=1,IF('Création champs PV'!CP44=1,1,IF('Création champs PV'!CR44=1,2,2)),0)</f>
        <v>0</v>
      </c>
      <c r="CR39" s="51">
        <f>IF('Création champs PV'!CR44=1,IF('Création champs PV'!CQ44=1,1,IF('Création champs PV'!CS44=1,2,2)),0)</f>
        <v>0</v>
      </c>
      <c r="CS39" s="51">
        <f>IF('Création champs PV'!CS44=1,IF('Création champs PV'!CR44=1,1,IF('Création champs PV'!CT44=1,2,2)),0)</f>
        <v>0</v>
      </c>
      <c r="CT39" s="51">
        <f>IF('Création champs PV'!CT44=1,IF('Création champs PV'!CS44=1,1,IF('Création champs PV'!CU44=1,2,2)),0)</f>
        <v>0</v>
      </c>
      <c r="CU39" s="51">
        <f>IF('Création champs PV'!CU44=1,IF('Création champs PV'!CT44=1,1,IF('Création champs PV'!CV44=1,2,2)),0)</f>
        <v>0</v>
      </c>
      <c r="CV39" s="51">
        <f>IF('Création champs PV'!CV44=1,IF('Création champs PV'!CU44=1,1,IF('Création champs PV'!CW44=1,2,2)),0)</f>
        <v>0</v>
      </c>
      <c r="CW39" s="51">
        <f>IF('Création champs PV'!CW44=1,IF('Création champs PV'!CV44=1,1,IF('Création champs PV'!CX44=1,2,2)),0)</f>
        <v>0</v>
      </c>
      <c r="CX39" s="51">
        <f>IF('Création champs PV'!CX44=1,IF('Création champs PV'!CW44=1,1,IF('Création champs PV'!CY44=1,2,2)),0)</f>
        <v>0</v>
      </c>
      <c r="CY39" s="51">
        <f>IF('Création champs PV'!CY44=1,IF('Création champs PV'!CX44=1,1,IF('Création champs PV'!CZ44=1,2,2)),0)</f>
        <v>0</v>
      </c>
      <c r="CZ39" s="51">
        <f>IF('Création champs PV'!CZ44=1,IF('Création champs PV'!CY44=1,1,IF('Création champs PV'!DA44=1,2,2)),0)</f>
        <v>0</v>
      </c>
      <c r="DA39" s="51">
        <f>IF('Création champs PV'!DA44=1,IF('Création champs PV'!CZ44=1,1,IF('Création champs PV'!DB44=1,2,2)),0)</f>
        <v>0</v>
      </c>
      <c r="DB39" s="51">
        <f>IF('Création champs PV'!DB44=1,IF('Création champs PV'!DA44=1,1,IF('Création champs PV'!DC44=1,2,2)),0)</f>
        <v>0</v>
      </c>
      <c r="DC39" s="51">
        <f>IF('Création champs PV'!DC44=1,IF('Création champs PV'!DB44=1,1,IF('Création champs PV'!DD44=1,2,2)),0)</f>
        <v>0</v>
      </c>
      <c r="DD39" s="51">
        <f>IF('Création champs PV'!DD44=1,IF('Création champs PV'!DC44=1,1,IF('Création champs PV'!DE44=1,2,2)),0)</f>
        <v>0</v>
      </c>
      <c r="DE39" s="5">
        <f t="shared" si="9"/>
        <v>0</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IF(AND(OR('positionnement modules'!B40=1,'positionnement modules'!B40="1a"),OR('positionnement modules'!B41=1,'positionnement modules'!B41="1a")),"D","")</f>
        <v/>
      </c>
      <c r="C40" s="51">
        <f>IF('Création champs PV'!C45=1,IF('Création champs PV'!B45=1,1,IF('Création champs PV'!D45=1,2,2)),0)</f>
        <v>0</v>
      </c>
      <c r="D40" s="51">
        <f>IF('Création champs PV'!D45=1,IF('Création champs PV'!C45=1,1,IF('Création champs PV'!E45=1,2,2)),0)</f>
        <v>0</v>
      </c>
      <c r="E40" s="51">
        <f>IF('Création champs PV'!E45=1,IF('Création champs PV'!D45=1,1,IF('Création champs PV'!F45=1,2,2)),0)</f>
        <v>0</v>
      </c>
      <c r="F40" s="51">
        <f>IF('Création champs PV'!F45=1,IF('Création champs PV'!E45=1,1,IF('Création champs PV'!G45=1,2,2)),0)</f>
        <v>0</v>
      </c>
      <c r="G40" s="51">
        <f>IF('Création champs PV'!G45=1,IF('Création champs PV'!F45=1,1,IF('Création champs PV'!H45=1,2,2)),0)</f>
        <v>0</v>
      </c>
      <c r="H40" s="51">
        <f>IF('Création champs PV'!H45=1,IF('Création champs PV'!G45=1,1,IF('Création champs PV'!I45=1,2,2)),0)</f>
        <v>0</v>
      </c>
      <c r="I40" s="51">
        <f>IF('Création champs PV'!I45=1,IF('Création champs PV'!H45=1,1,IF('Création champs PV'!J45=1,2,2)),0)</f>
        <v>0</v>
      </c>
      <c r="J40" s="51">
        <f>IF('Création champs PV'!J45=1,IF('Création champs PV'!I45=1,1,IF('Création champs PV'!K45=1,2,2)),0)</f>
        <v>0</v>
      </c>
      <c r="K40" s="51">
        <f>IF('Création champs PV'!K45=1,IF('Création champs PV'!J45=1,1,IF('Création champs PV'!L45=1,2,2)),0)</f>
        <v>0</v>
      </c>
      <c r="L40" s="51">
        <f>IF('Création champs PV'!L45=1,IF('Création champs PV'!K45=1,1,IF('Création champs PV'!M45=1,2,2)),0)</f>
        <v>0</v>
      </c>
      <c r="M40" s="51">
        <f>IF('Création champs PV'!M45=1,IF('Création champs PV'!L45=1,1,IF('Création champs PV'!N45=1,2,2)),0)</f>
        <v>0</v>
      </c>
      <c r="N40" s="51">
        <f>IF('Création champs PV'!N45=1,IF('Création champs PV'!M45=1,1,IF('Création champs PV'!O45=1,2,2)),0)</f>
        <v>0</v>
      </c>
      <c r="O40" s="51">
        <f>IF('Création champs PV'!O45=1,IF('Création champs PV'!N45=1,1,IF('Création champs PV'!P45=1,2,2)),0)</f>
        <v>0</v>
      </c>
      <c r="P40" s="51">
        <f>IF('Création champs PV'!P45=1,IF('Création champs PV'!O45=1,1,IF('Création champs PV'!Q45=1,2,2)),0)</f>
        <v>0</v>
      </c>
      <c r="Q40" s="51">
        <f>IF('Création champs PV'!Q45=1,IF('Création champs PV'!P45=1,1,IF('Création champs PV'!R45=1,2,2)),0)</f>
        <v>0</v>
      </c>
      <c r="R40" s="51">
        <f>IF('Création champs PV'!R45=1,IF('Création champs PV'!Q45=1,1,IF('Création champs PV'!S45=1,2,2)),0)</f>
        <v>0</v>
      </c>
      <c r="S40" s="51">
        <f>IF('Création champs PV'!S45=1,IF('Création champs PV'!R45=1,1,IF('Création champs PV'!T45=1,2,2)),0)</f>
        <v>0</v>
      </c>
      <c r="T40" s="51">
        <f>IF('Création champs PV'!T45=1,IF('Création champs PV'!S45=1,1,IF('Création champs PV'!U45=1,2,2)),0)</f>
        <v>0</v>
      </c>
      <c r="U40" s="51">
        <f>IF('Création champs PV'!U45=1,IF('Création champs PV'!T45=1,1,IF('Création champs PV'!V45=1,2,2)),0)</f>
        <v>0</v>
      </c>
      <c r="V40" s="51">
        <f>IF('Création champs PV'!V45=1,IF('Création champs PV'!U45=1,1,IF('Création champs PV'!W45=1,2,2)),0)</f>
        <v>0</v>
      </c>
      <c r="W40" s="51">
        <f>IF('Création champs PV'!W45=1,IF('Création champs PV'!V45=1,1,IF('Création champs PV'!X45=1,2,2)),0)</f>
        <v>0</v>
      </c>
      <c r="X40" s="51">
        <f>IF('Création champs PV'!X45=1,IF('Création champs PV'!W45=1,1,IF('Création champs PV'!Y45=1,2,2)),0)</f>
        <v>0</v>
      </c>
      <c r="Y40" s="51">
        <f>IF('Création champs PV'!Y45=1,IF('Création champs PV'!X45=1,1,IF('Création champs PV'!Z45=1,2,2)),0)</f>
        <v>0</v>
      </c>
      <c r="Z40" s="51">
        <f>IF('Création champs PV'!Z45=1,IF('Création champs PV'!Y45=1,1,IF('Création champs PV'!AA45=1,2,2)),0)</f>
        <v>0</v>
      </c>
      <c r="AA40" s="51">
        <f>IF('Création champs PV'!AA45=1,IF('Création champs PV'!Z45=1,1,IF('Création champs PV'!AB45=1,2,2)),0)</f>
        <v>0</v>
      </c>
      <c r="AB40" s="51">
        <f>IF('Création champs PV'!AB45=1,IF('Création champs PV'!AA45=1,1,IF('Création champs PV'!AC45=1,2,2)),0)</f>
        <v>0</v>
      </c>
      <c r="AC40" s="51">
        <f>IF('Création champs PV'!AC45=1,IF('Création champs PV'!AB45=1,1,IF('Création champs PV'!AD45=1,2,2)),0)</f>
        <v>0</v>
      </c>
      <c r="AD40" s="51">
        <f>IF('Création champs PV'!AD45=1,IF('Création champs PV'!AC45=1,1,IF('Création champs PV'!AE45=1,2,2)),0)</f>
        <v>0</v>
      </c>
      <c r="AE40" s="51">
        <f>IF('Création champs PV'!AE45=1,IF('Création champs PV'!AD45=1,1,IF('Création champs PV'!AF45=1,2,2)),0)</f>
        <v>0</v>
      </c>
      <c r="AF40" s="51">
        <f>IF('Création champs PV'!AF45=1,IF('Création champs PV'!AE45=1,1,IF('Création champs PV'!AG45=1,2,2)),0)</f>
        <v>0</v>
      </c>
      <c r="AG40" s="51">
        <f>IF('Création champs PV'!AG45=1,IF('Création champs PV'!AF45=1,1,IF('Création champs PV'!AH45=1,2,2)),0)</f>
        <v>0</v>
      </c>
      <c r="AH40" s="51">
        <f>IF('Création champs PV'!AH45=1,IF('Création champs PV'!AG45=1,1,IF('Création champs PV'!AI45=1,2,2)),0)</f>
        <v>0</v>
      </c>
      <c r="AI40" s="51">
        <f>IF('Création champs PV'!AI45=1,IF('Création champs PV'!AH45=1,1,IF('Création champs PV'!AJ45=1,2,2)),0)</f>
        <v>0</v>
      </c>
      <c r="AJ40" s="51">
        <f>IF('Création champs PV'!AJ45=1,IF('Création champs PV'!AI45=1,1,IF('Création champs PV'!AK45=1,2,2)),0)</f>
        <v>0</v>
      </c>
      <c r="AK40" s="51">
        <f>IF('Création champs PV'!AK45=1,IF('Création champs PV'!AJ45=1,1,IF('Création champs PV'!AL45=1,2,2)),0)</f>
        <v>0</v>
      </c>
      <c r="AL40" s="51">
        <f>IF('Création champs PV'!AL45=1,IF('Création champs PV'!AK45=1,1,IF('Création champs PV'!AM45=1,2,2)),0)</f>
        <v>0</v>
      </c>
      <c r="AM40" s="51">
        <f>IF('Création champs PV'!AM45=1,IF('Création champs PV'!AL45=1,1,IF('Création champs PV'!AN45=1,2,2)),0)</f>
        <v>0</v>
      </c>
      <c r="AN40" s="51">
        <f>IF('Création champs PV'!AN45=1,IF('Création champs PV'!AM45=1,1,IF('Création champs PV'!AO45=1,2,2)),0)</f>
        <v>0</v>
      </c>
      <c r="AO40" s="51">
        <f>IF('Création champs PV'!AO45=1,IF('Création champs PV'!AN45=1,1,IF('Création champs PV'!AP45=1,2,2)),0)</f>
        <v>0</v>
      </c>
      <c r="AP40" s="51">
        <f>IF('Création champs PV'!AP45=1,IF('Création champs PV'!AO45=1,1,IF('Création champs PV'!AQ45=1,2,2)),0)</f>
        <v>0</v>
      </c>
      <c r="AQ40" s="51">
        <f>IF('Création champs PV'!AQ45=1,IF('Création champs PV'!AP45=1,1,IF('Création champs PV'!AR45=1,2,2)),0)</f>
        <v>0</v>
      </c>
      <c r="AR40" s="51">
        <f>IF('Création champs PV'!AR45=1,IF('Création champs PV'!AQ45=1,1,IF('Création champs PV'!AS45=1,2,2)),0)</f>
        <v>0</v>
      </c>
      <c r="AS40" s="51">
        <f>IF('Création champs PV'!AS45=1,IF('Création champs PV'!AR45=1,1,IF('Création champs PV'!AT45=1,2,2)),0)</f>
        <v>0</v>
      </c>
      <c r="AT40" s="51">
        <f>IF('Création champs PV'!AT45=1,IF('Création champs PV'!AS45=1,1,IF('Création champs PV'!AU45=1,2,2)),0)</f>
        <v>0</v>
      </c>
      <c r="AU40" s="51">
        <f>IF('Création champs PV'!AU45=1,IF('Création champs PV'!AT45=1,1,IF('Création champs PV'!AV45=1,2,2)),0)</f>
        <v>0</v>
      </c>
      <c r="AV40" s="51">
        <f>IF('Création champs PV'!AV45=1,IF('Création champs PV'!AU45=1,1,IF('Création champs PV'!AW45=1,2,2)),0)</f>
        <v>0</v>
      </c>
      <c r="AW40" s="51">
        <f>IF('Création champs PV'!AW45=1,IF('Création champs PV'!AV45=1,1,IF('Création champs PV'!AX45=1,2,2)),0)</f>
        <v>0</v>
      </c>
      <c r="AX40" s="51">
        <f>IF('Création champs PV'!AX45=1,IF('Création champs PV'!AW45=1,1,IF('Création champs PV'!AY45=1,2,2)),0)</f>
        <v>0</v>
      </c>
      <c r="AY40" s="51">
        <f>IF('Création champs PV'!AY45=1,IF('Création champs PV'!AX45=1,1,IF('Création champs PV'!AZ45=1,2,2)),0)</f>
        <v>0</v>
      </c>
      <c r="AZ40" s="51">
        <f>IF('Création champs PV'!AZ45=1,IF('Création champs PV'!AY45=1,1,IF('Création champs PV'!BA45=1,2,2)),0)</f>
        <v>0</v>
      </c>
      <c r="BA40" s="51">
        <f>IF('Création champs PV'!BA45=1,IF('Création champs PV'!AZ45=1,1,IF('Création champs PV'!BB45=1,2,2)),0)</f>
        <v>0</v>
      </c>
      <c r="BB40" s="51">
        <f>IF('Création champs PV'!BB45=1,IF('Création champs PV'!BA45=1,1,IF('Création champs PV'!BC45=1,2,2)),0)</f>
        <v>0</v>
      </c>
      <c r="BC40" s="51">
        <f>IF('Création champs PV'!BC45=1,IF('Création champs PV'!BB45=1,1,IF('Création champs PV'!BD45=1,2,2)),0)</f>
        <v>0</v>
      </c>
      <c r="BD40" s="51">
        <f>IF('Création champs PV'!BD45=1,IF('Création champs PV'!BC45=1,1,IF('Création champs PV'!BE45=1,2,2)),0)</f>
        <v>0</v>
      </c>
      <c r="BE40" s="51">
        <f>IF('Création champs PV'!BE45=1,IF('Création champs PV'!BD45=1,1,IF('Création champs PV'!BF45=1,2,2)),0)</f>
        <v>0</v>
      </c>
      <c r="BF40" s="51">
        <f>IF('Création champs PV'!BF45=1,IF('Création champs PV'!BE45=1,1,IF('Création champs PV'!BG45=1,2,2)),0)</f>
        <v>0</v>
      </c>
      <c r="BG40" s="51">
        <f>IF('Création champs PV'!BG45=1,IF('Création champs PV'!BF45=1,1,IF('Création champs PV'!BH45=1,2,2)),0)</f>
        <v>0</v>
      </c>
      <c r="BH40" s="51">
        <f>IF('Création champs PV'!BH45=1,IF('Création champs PV'!BG45=1,1,IF('Création champs PV'!BI45=1,2,2)),0)</f>
        <v>0</v>
      </c>
      <c r="BI40" s="51">
        <f>IF('Création champs PV'!BI45=1,IF('Création champs PV'!BH45=1,1,IF('Création champs PV'!BJ45=1,2,2)),0)</f>
        <v>0</v>
      </c>
      <c r="BJ40" s="51">
        <f>IF('Création champs PV'!BJ45=1,IF('Création champs PV'!BI45=1,1,IF('Création champs PV'!BK45=1,2,2)),0)</f>
        <v>0</v>
      </c>
      <c r="BK40" s="51">
        <f>IF('Création champs PV'!BK45=1,IF('Création champs PV'!BJ45=1,1,IF('Création champs PV'!BL45=1,2,2)),0)</f>
        <v>0</v>
      </c>
      <c r="BL40" s="51">
        <f>IF('Création champs PV'!BL45=1,IF('Création champs PV'!BK45=1,1,IF('Création champs PV'!BM45=1,2,2)),0)</f>
        <v>0</v>
      </c>
      <c r="BM40" s="51">
        <f>IF('Création champs PV'!BM45=1,IF('Création champs PV'!BL45=1,1,IF('Création champs PV'!BN45=1,2,2)),0)</f>
        <v>0</v>
      </c>
      <c r="BN40" s="51">
        <f>IF('Création champs PV'!BN45=1,IF('Création champs PV'!BM45=1,1,IF('Création champs PV'!BO45=1,2,2)),0)</f>
        <v>0</v>
      </c>
      <c r="BO40" s="51">
        <f>IF('Création champs PV'!BO45=1,IF('Création champs PV'!BN45=1,1,IF('Création champs PV'!BP45=1,2,2)),0)</f>
        <v>0</v>
      </c>
      <c r="BP40" s="51">
        <f>IF('Création champs PV'!BP45=1,IF('Création champs PV'!BO45=1,1,IF('Création champs PV'!BQ45=1,2,2)),0)</f>
        <v>0</v>
      </c>
      <c r="BQ40" s="51">
        <f>IF('Création champs PV'!BQ45=1,IF('Création champs PV'!BP45=1,1,IF('Création champs PV'!BR45=1,2,2)),0)</f>
        <v>0</v>
      </c>
      <c r="BR40" s="51">
        <f>IF('Création champs PV'!BR45=1,IF('Création champs PV'!BQ45=1,1,IF('Création champs PV'!BS45=1,2,2)),0)</f>
        <v>0</v>
      </c>
      <c r="BS40" s="51">
        <f>IF('Création champs PV'!BS45=1,IF('Création champs PV'!BR45=1,1,IF('Création champs PV'!BT45=1,2,2)),0)</f>
        <v>0</v>
      </c>
      <c r="BT40" s="51">
        <f>IF('Création champs PV'!BT45=1,IF('Création champs PV'!BS45=1,1,IF('Création champs PV'!BU45=1,2,2)),0)</f>
        <v>0</v>
      </c>
      <c r="BU40" s="51">
        <f>IF('Création champs PV'!BU45=1,IF('Création champs PV'!BT45=1,1,IF('Création champs PV'!BV45=1,2,2)),0)</f>
        <v>0</v>
      </c>
      <c r="BV40" s="51">
        <f>IF('Création champs PV'!BV45=1,IF('Création champs PV'!BU45=1,1,IF('Création champs PV'!BW45=1,2,2)),0)</f>
        <v>0</v>
      </c>
      <c r="BW40" s="51">
        <f>IF('Création champs PV'!BW45=1,IF('Création champs PV'!BV45=1,1,IF('Création champs PV'!BX45=1,2,2)),0)</f>
        <v>0</v>
      </c>
      <c r="BX40" s="51">
        <f>IF('Création champs PV'!BX45=1,IF('Création champs PV'!BW45=1,1,IF('Création champs PV'!BY45=1,2,2)),0)</f>
        <v>0</v>
      </c>
      <c r="BY40" s="51">
        <f>IF('Création champs PV'!BY45=1,IF('Création champs PV'!BX45=1,1,IF('Création champs PV'!BZ45=1,2,2)),0)</f>
        <v>0</v>
      </c>
      <c r="BZ40" s="51">
        <f>IF('Création champs PV'!BZ45=1,IF('Création champs PV'!BY45=1,1,IF('Création champs PV'!CA45=1,2,2)),0)</f>
        <v>0</v>
      </c>
      <c r="CA40" s="51">
        <f>IF('Création champs PV'!CA45=1,IF('Création champs PV'!BZ45=1,1,IF('Création champs PV'!CB45=1,2,2)),0)</f>
        <v>0</v>
      </c>
      <c r="CB40" s="51">
        <f>IF('Création champs PV'!CB45=1,IF('Création champs PV'!CA45=1,1,IF('Création champs PV'!CC45=1,2,2)),0)</f>
        <v>0</v>
      </c>
      <c r="CC40" s="51">
        <f>IF('Création champs PV'!CC45=1,IF('Création champs PV'!CB45=1,1,IF('Création champs PV'!CD45=1,2,2)),0)</f>
        <v>0</v>
      </c>
      <c r="CD40" s="51">
        <f>IF('Création champs PV'!CD45=1,IF('Création champs PV'!CC45=1,1,IF('Création champs PV'!CE45=1,2,2)),0)</f>
        <v>0</v>
      </c>
      <c r="CE40" s="51">
        <f>IF('Création champs PV'!CE45=1,IF('Création champs PV'!CD45=1,1,IF('Création champs PV'!CF45=1,2,2)),0)</f>
        <v>0</v>
      </c>
      <c r="CF40" s="51">
        <f>IF('Création champs PV'!CF45=1,IF('Création champs PV'!CE45=1,1,IF('Création champs PV'!CG45=1,2,2)),0)</f>
        <v>0</v>
      </c>
      <c r="CG40" s="51">
        <f>IF('Création champs PV'!CG45=1,IF('Création champs PV'!CF45=1,1,IF('Création champs PV'!CH45=1,2,2)),0)</f>
        <v>0</v>
      </c>
      <c r="CH40" s="51">
        <f>IF('Création champs PV'!CH45=1,IF('Création champs PV'!CG45=1,1,IF('Création champs PV'!CI45=1,2,2)),0)</f>
        <v>0</v>
      </c>
      <c r="CI40" s="51">
        <f>IF('Création champs PV'!CI45=1,IF('Création champs PV'!CH45=1,1,IF('Création champs PV'!CJ45=1,2,2)),0)</f>
        <v>0</v>
      </c>
      <c r="CJ40" s="51">
        <f>IF('Création champs PV'!CJ45=1,IF('Création champs PV'!CI45=1,1,IF('Création champs PV'!CK45=1,2,2)),0)</f>
        <v>0</v>
      </c>
      <c r="CK40" s="51">
        <f>IF('Création champs PV'!CK45=1,IF('Création champs PV'!CJ45=1,1,IF('Création champs PV'!CL45=1,2,2)),0)</f>
        <v>0</v>
      </c>
      <c r="CL40" s="51">
        <f>IF('Création champs PV'!CL45=1,IF('Création champs PV'!CK45=1,1,IF('Création champs PV'!CM45=1,2,2)),0)</f>
        <v>0</v>
      </c>
      <c r="CM40" s="51">
        <f>IF('Création champs PV'!CM45=1,IF('Création champs PV'!CL45=1,1,IF('Création champs PV'!CN45=1,2,2)),0)</f>
        <v>0</v>
      </c>
      <c r="CN40" s="51">
        <f>IF('Création champs PV'!CN45=1,IF('Création champs PV'!CM45=1,1,IF('Création champs PV'!CO45=1,2,2)),0)</f>
        <v>0</v>
      </c>
      <c r="CO40" s="51">
        <f>IF('Création champs PV'!CO45=1,IF('Création champs PV'!CN45=1,1,IF('Création champs PV'!CP45=1,2,2)),0)</f>
        <v>0</v>
      </c>
      <c r="CP40" s="51">
        <f>IF('Création champs PV'!CP45=1,IF('Création champs PV'!CO45=1,1,IF('Création champs PV'!CQ45=1,2,2)),0)</f>
        <v>0</v>
      </c>
      <c r="CQ40" s="51">
        <f>IF('Création champs PV'!CQ45=1,IF('Création champs PV'!CP45=1,1,IF('Création champs PV'!CR45=1,2,2)),0)</f>
        <v>0</v>
      </c>
      <c r="CR40" s="51">
        <f>IF('Création champs PV'!CR45=1,IF('Création champs PV'!CQ45=1,1,IF('Création champs PV'!CS45=1,2,2)),0)</f>
        <v>0</v>
      </c>
      <c r="CS40" s="51">
        <f>IF('Création champs PV'!CS45=1,IF('Création champs PV'!CR45=1,1,IF('Création champs PV'!CT45=1,2,2)),0)</f>
        <v>0</v>
      </c>
      <c r="CT40" s="51">
        <f>IF('Création champs PV'!CT45=1,IF('Création champs PV'!CS45=1,1,IF('Création champs PV'!CU45=1,2,2)),0)</f>
        <v>0</v>
      </c>
      <c r="CU40" s="51">
        <f>IF('Création champs PV'!CU45=1,IF('Création champs PV'!CT45=1,1,IF('Création champs PV'!CV45=1,2,2)),0)</f>
        <v>0</v>
      </c>
      <c r="CV40" s="51">
        <f>IF('Création champs PV'!CV45=1,IF('Création champs PV'!CU45=1,1,IF('Création champs PV'!CW45=1,2,2)),0)</f>
        <v>0</v>
      </c>
      <c r="CW40" s="51">
        <f>IF('Création champs PV'!CW45=1,IF('Création champs PV'!CV45=1,1,IF('Création champs PV'!CX45=1,2,2)),0)</f>
        <v>0</v>
      </c>
      <c r="CX40" s="51">
        <f>IF('Création champs PV'!CX45=1,IF('Création champs PV'!CW45=1,1,IF('Création champs PV'!CY45=1,2,2)),0)</f>
        <v>0</v>
      </c>
      <c r="CY40" s="51">
        <f>IF('Création champs PV'!CY45=1,IF('Création champs PV'!CX45=1,1,IF('Création champs PV'!CZ45=1,2,2)),0)</f>
        <v>0</v>
      </c>
      <c r="CZ40" s="51">
        <f>IF('Création champs PV'!CZ45=1,IF('Création champs PV'!CY45=1,1,IF('Création champs PV'!DA45=1,2,2)),0)</f>
        <v>0</v>
      </c>
      <c r="DA40" s="51">
        <f>IF('Création champs PV'!DA45=1,IF('Création champs PV'!CZ45=1,1,IF('Création champs PV'!DB45=1,2,2)),0)</f>
        <v>0</v>
      </c>
      <c r="DB40" s="51">
        <f>IF('Création champs PV'!DB45=1,IF('Création champs PV'!DA45=1,1,IF('Création champs PV'!DC45=1,2,2)),0)</f>
        <v>0</v>
      </c>
      <c r="DC40" s="51">
        <f>IF('Création champs PV'!DC45=1,IF('Création champs PV'!DB45=1,1,IF('Création champs PV'!DD45=1,2,2)),0)</f>
        <v>0</v>
      </c>
      <c r="DD40" s="51">
        <f>IF('Création champs PV'!DD45=1,IF('Création champs PV'!DC45=1,1,IF('Création champs PV'!DE45=1,2,2)),0)</f>
        <v>0</v>
      </c>
      <c r="DE40" s="5">
        <f t="shared" si="9"/>
        <v>0</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IF(AND(OR('positionnement modules'!B41=1,'positionnement modules'!B41="1a"),OR('positionnement modules'!B42=1,'positionnement modules'!B42="1a")),"D","")</f>
        <v/>
      </c>
      <c r="C41" s="51">
        <f>IF('Création champs PV'!C46=1,IF('Création champs PV'!B46=1,1,IF('Création champs PV'!D46=1,2,2)),0)</f>
        <v>0</v>
      </c>
      <c r="D41" s="51">
        <f>IF('Création champs PV'!D46=1,IF('Création champs PV'!C46=1,1,IF('Création champs PV'!E46=1,2,2)),0)</f>
        <v>0</v>
      </c>
      <c r="E41" s="51">
        <f>IF('Création champs PV'!E46=1,IF('Création champs PV'!D46=1,1,IF('Création champs PV'!F46=1,2,2)),0)</f>
        <v>0</v>
      </c>
      <c r="F41" s="51">
        <f>IF('Création champs PV'!F46=1,IF('Création champs PV'!E46=1,1,IF('Création champs PV'!G46=1,2,2)),0)</f>
        <v>0</v>
      </c>
      <c r="G41" s="51">
        <f>IF('Création champs PV'!G46=1,IF('Création champs PV'!F46=1,1,IF('Création champs PV'!H46=1,2,2)),0)</f>
        <v>0</v>
      </c>
      <c r="H41" s="51">
        <f>IF('Création champs PV'!H46=1,IF('Création champs PV'!G46=1,1,IF('Création champs PV'!I46=1,2,2)),0)</f>
        <v>0</v>
      </c>
      <c r="I41" s="51">
        <f>IF('Création champs PV'!I46=1,IF('Création champs PV'!H46=1,1,IF('Création champs PV'!J46=1,2,2)),0)</f>
        <v>0</v>
      </c>
      <c r="J41" s="51">
        <f>IF('Création champs PV'!J46=1,IF('Création champs PV'!I46=1,1,IF('Création champs PV'!K46=1,2,2)),0)</f>
        <v>0</v>
      </c>
      <c r="K41" s="51">
        <f>IF('Création champs PV'!K46=1,IF('Création champs PV'!J46=1,1,IF('Création champs PV'!L46=1,2,2)),0)</f>
        <v>0</v>
      </c>
      <c r="L41" s="51">
        <f>IF('Création champs PV'!L46=1,IF('Création champs PV'!K46=1,1,IF('Création champs PV'!M46=1,2,2)),0)</f>
        <v>0</v>
      </c>
      <c r="M41" s="51">
        <f>IF('Création champs PV'!M46=1,IF('Création champs PV'!L46=1,1,IF('Création champs PV'!N46=1,2,2)),0)</f>
        <v>0</v>
      </c>
      <c r="N41" s="51">
        <f>IF('Création champs PV'!N46=1,IF('Création champs PV'!M46=1,1,IF('Création champs PV'!O46=1,2,2)),0)</f>
        <v>0</v>
      </c>
      <c r="O41" s="51">
        <f>IF('Création champs PV'!O46=1,IF('Création champs PV'!N46=1,1,IF('Création champs PV'!P46=1,2,2)),0)</f>
        <v>0</v>
      </c>
      <c r="P41" s="51">
        <f>IF('Création champs PV'!P46=1,IF('Création champs PV'!O46=1,1,IF('Création champs PV'!Q46=1,2,2)),0)</f>
        <v>0</v>
      </c>
      <c r="Q41" s="51">
        <f>IF('Création champs PV'!Q46=1,IF('Création champs PV'!P46=1,1,IF('Création champs PV'!R46=1,2,2)),0)</f>
        <v>0</v>
      </c>
      <c r="R41" s="51">
        <f>IF('Création champs PV'!R46=1,IF('Création champs PV'!Q46=1,1,IF('Création champs PV'!S46=1,2,2)),0)</f>
        <v>0</v>
      </c>
      <c r="S41" s="51">
        <f>IF('Création champs PV'!S46=1,IF('Création champs PV'!R46=1,1,IF('Création champs PV'!T46=1,2,2)),0)</f>
        <v>0</v>
      </c>
      <c r="T41" s="51">
        <f>IF('Création champs PV'!T46=1,IF('Création champs PV'!S46=1,1,IF('Création champs PV'!U46=1,2,2)),0)</f>
        <v>0</v>
      </c>
      <c r="U41" s="51">
        <f>IF('Création champs PV'!U46=1,IF('Création champs PV'!T46=1,1,IF('Création champs PV'!V46=1,2,2)),0)</f>
        <v>0</v>
      </c>
      <c r="V41" s="51">
        <f>IF('Création champs PV'!V46=1,IF('Création champs PV'!U46=1,1,IF('Création champs PV'!W46=1,2,2)),0)</f>
        <v>0</v>
      </c>
      <c r="W41" s="51">
        <f>IF('Création champs PV'!W46=1,IF('Création champs PV'!V46=1,1,IF('Création champs PV'!X46=1,2,2)),0)</f>
        <v>0</v>
      </c>
      <c r="X41" s="51">
        <f>IF('Création champs PV'!X46=1,IF('Création champs PV'!W46=1,1,IF('Création champs PV'!Y46=1,2,2)),0)</f>
        <v>0</v>
      </c>
      <c r="Y41" s="51">
        <f>IF('Création champs PV'!Y46=1,IF('Création champs PV'!X46=1,1,IF('Création champs PV'!Z46=1,2,2)),0)</f>
        <v>0</v>
      </c>
      <c r="Z41" s="51">
        <f>IF('Création champs PV'!Z46=1,IF('Création champs PV'!Y46=1,1,IF('Création champs PV'!AA46=1,2,2)),0)</f>
        <v>0</v>
      </c>
      <c r="AA41" s="51">
        <f>IF('Création champs PV'!AA46=1,IF('Création champs PV'!Z46=1,1,IF('Création champs PV'!AB46=1,2,2)),0)</f>
        <v>0</v>
      </c>
      <c r="AB41" s="51">
        <f>IF('Création champs PV'!AB46=1,IF('Création champs PV'!AA46=1,1,IF('Création champs PV'!AC46=1,2,2)),0)</f>
        <v>0</v>
      </c>
      <c r="AC41" s="51">
        <f>IF('Création champs PV'!AC46=1,IF('Création champs PV'!AB46=1,1,IF('Création champs PV'!AD46=1,2,2)),0)</f>
        <v>0</v>
      </c>
      <c r="AD41" s="51">
        <f>IF('Création champs PV'!AD46=1,IF('Création champs PV'!AC46=1,1,IF('Création champs PV'!AE46=1,2,2)),0)</f>
        <v>0</v>
      </c>
      <c r="AE41" s="51">
        <f>IF('Création champs PV'!AE46=1,IF('Création champs PV'!AD46=1,1,IF('Création champs PV'!AF46=1,2,2)),0)</f>
        <v>0</v>
      </c>
      <c r="AF41" s="51">
        <f>IF('Création champs PV'!AF46=1,IF('Création champs PV'!AE46=1,1,IF('Création champs PV'!AG46=1,2,2)),0)</f>
        <v>0</v>
      </c>
      <c r="AG41" s="51">
        <f>IF('Création champs PV'!AG46=1,IF('Création champs PV'!AF46=1,1,IF('Création champs PV'!AH46=1,2,2)),0)</f>
        <v>0</v>
      </c>
      <c r="AH41" s="51">
        <f>IF('Création champs PV'!AH46=1,IF('Création champs PV'!AG46=1,1,IF('Création champs PV'!AI46=1,2,2)),0)</f>
        <v>0</v>
      </c>
      <c r="AI41" s="51">
        <f>IF('Création champs PV'!AI46=1,IF('Création champs PV'!AH46=1,1,IF('Création champs PV'!AJ46=1,2,2)),0)</f>
        <v>0</v>
      </c>
      <c r="AJ41" s="51">
        <f>IF('Création champs PV'!AJ46=1,IF('Création champs PV'!AI46=1,1,IF('Création champs PV'!AK46=1,2,2)),0)</f>
        <v>0</v>
      </c>
      <c r="AK41" s="51">
        <f>IF('Création champs PV'!AK46=1,IF('Création champs PV'!AJ46=1,1,IF('Création champs PV'!AL46=1,2,2)),0)</f>
        <v>0</v>
      </c>
      <c r="AL41" s="51">
        <f>IF('Création champs PV'!AL46=1,IF('Création champs PV'!AK46=1,1,IF('Création champs PV'!AM46=1,2,2)),0)</f>
        <v>0</v>
      </c>
      <c r="AM41" s="51">
        <f>IF('Création champs PV'!AM46=1,IF('Création champs PV'!AL46=1,1,IF('Création champs PV'!AN46=1,2,2)),0)</f>
        <v>0</v>
      </c>
      <c r="AN41" s="51">
        <f>IF('Création champs PV'!AN46=1,IF('Création champs PV'!AM46=1,1,IF('Création champs PV'!AO46=1,2,2)),0)</f>
        <v>0</v>
      </c>
      <c r="AO41" s="51">
        <f>IF('Création champs PV'!AO46=1,IF('Création champs PV'!AN46=1,1,IF('Création champs PV'!AP46=1,2,2)),0)</f>
        <v>0</v>
      </c>
      <c r="AP41" s="51">
        <f>IF('Création champs PV'!AP46=1,IF('Création champs PV'!AO46=1,1,IF('Création champs PV'!AQ46=1,2,2)),0)</f>
        <v>0</v>
      </c>
      <c r="AQ41" s="51">
        <f>IF('Création champs PV'!AQ46=1,IF('Création champs PV'!AP46=1,1,IF('Création champs PV'!AR46=1,2,2)),0)</f>
        <v>0</v>
      </c>
      <c r="AR41" s="51">
        <f>IF('Création champs PV'!AR46=1,IF('Création champs PV'!AQ46=1,1,IF('Création champs PV'!AS46=1,2,2)),0)</f>
        <v>0</v>
      </c>
      <c r="AS41" s="51">
        <f>IF('Création champs PV'!AS46=1,IF('Création champs PV'!AR46=1,1,IF('Création champs PV'!AT46=1,2,2)),0)</f>
        <v>0</v>
      </c>
      <c r="AT41" s="51">
        <f>IF('Création champs PV'!AT46=1,IF('Création champs PV'!AS46=1,1,IF('Création champs PV'!AU46=1,2,2)),0)</f>
        <v>0</v>
      </c>
      <c r="AU41" s="51">
        <f>IF('Création champs PV'!AU46=1,IF('Création champs PV'!AT46=1,1,IF('Création champs PV'!AV46=1,2,2)),0)</f>
        <v>0</v>
      </c>
      <c r="AV41" s="51">
        <f>IF('Création champs PV'!AV46=1,IF('Création champs PV'!AU46=1,1,IF('Création champs PV'!AW46=1,2,2)),0)</f>
        <v>0</v>
      </c>
      <c r="AW41" s="51">
        <f>IF('Création champs PV'!AW46=1,IF('Création champs PV'!AV46=1,1,IF('Création champs PV'!AX46=1,2,2)),0)</f>
        <v>0</v>
      </c>
      <c r="AX41" s="51">
        <f>IF('Création champs PV'!AX46=1,IF('Création champs PV'!AW46=1,1,IF('Création champs PV'!AY46=1,2,2)),0)</f>
        <v>0</v>
      </c>
      <c r="AY41" s="51">
        <f>IF('Création champs PV'!AY46=1,IF('Création champs PV'!AX46=1,1,IF('Création champs PV'!AZ46=1,2,2)),0)</f>
        <v>0</v>
      </c>
      <c r="AZ41" s="51">
        <f>IF('Création champs PV'!AZ46=1,IF('Création champs PV'!AY46=1,1,IF('Création champs PV'!BA46=1,2,2)),0)</f>
        <v>0</v>
      </c>
      <c r="BA41" s="51">
        <f>IF('Création champs PV'!BA46=1,IF('Création champs PV'!AZ46=1,1,IF('Création champs PV'!BB46=1,2,2)),0)</f>
        <v>0</v>
      </c>
      <c r="BB41" s="51">
        <f>IF('Création champs PV'!BB46=1,IF('Création champs PV'!BA46=1,1,IF('Création champs PV'!BC46=1,2,2)),0)</f>
        <v>0</v>
      </c>
      <c r="BC41" s="51">
        <f>IF('Création champs PV'!BC46=1,IF('Création champs PV'!BB46=1,1,IF('Création champs PV'!BD46=1,2,2)),0)</f>
        <v>0</v>
      </c>
      <c r="BD41" s="51">
        <f>IF('Création champs PV'!BD46=1,IF('Création champs PV'!BC46=1,1,IF('Création champs PV'!BE46=1,2,2)),0)</f>
        <v>0</v>
      </c>
      <c r="BE41" s="51">
        <f>IF('Création champs PV'!BE46=1,IF('Création champs PV'!BD46=1,1,IF('Création champs PV'!BF46=1,2,2)),0)</f>
        <v>0</v>
      </c>
      <c r="BF41" s="51">
        <f>IF('Création champs PV'!BF46=1,IF('Création champs PV'!BE46=1,1,IF('Création champs PV'!BG46=1,2,2)),0)</f>
        <v>0</v>
      </c>
      <c r="BG41" s="51">
        <f>IF('Création champs PV'!BG46=1,IF('Création champs PV'!BF46=1,1,IF('Création champs PV'!BH46=1,2,2)),0)</f>
        <v>0</v>
      </c>
      <c r="BH41" s="51">
        <f>IF('Création champs PV'!BH46=1,IF('Création champs PV'!BG46=1,1,IF('Création champs PV'!BI46=1,2,2)),0)</f>
        <v>0</v>
      </c>
      <c r="BI41" s="51">
        <f>IF('Création champs PV'!BI46=1,IF('Création champs PV'!BH46=1,1,IF('Création champs PV'!BJ46=1,2,2)),0)</f>
        <v>0</v>
      </c>
      <c r="BJ41" s="51">
        <f>IF('Création champs PV'!BJ46=1,IF('Création champs PV'!BI46=1,1,IF('Création champs PV'!BK46=1,2,2)),0)</f>
        <v>0</v>
      </c>
      <c r="BK41" s="51">
        <f>IF('Création champs PV'!BK46=1,IF('Création champs PV'!BJ46=1,1,IF('Création champs PV'!BL46=1,2,2)),0)</f>
        <v>0</v>
      </c>
      <c r="BL41" s="51">
        <f>IF('Création champs PV'!BL46=1,IF('Création champs PV'!BK46=1,1,IF('Création champs PV'!BM46=1,2,2)),0)</f>
        <v>0</v>
      </c>
      <c r="BM41" s="51">
        <f>IF('Création champs PV'!BM46=1,IF('Création champs PV'!BL46=1,1,IF('Création champs PV'!BN46=1,2,2)),0)</f>
        <v>0</v>
      </c>
      <c r="BN41" s="51">
        <f>IF('Création champs PV'!BN46=1,IF('Création champs PV'!BM46=1,1,IF('Création champs PV'!BO46=1,2,2)),0)</f>
        <v>0</v>
      </c>
      <c r="BO41" s="51">
        <f>IF('Création champs PV'!BO46=1,IF('Création champs PV'!BN46=1,1,IF('Création champs PV'!BP46=1,2,2)),0)</f>
        <v>0</v>
      </c>
      <c r="BP41" s="51">
        <f>IF('Création champs PV'!BP46=1,IF('Création champs PV'!BO46=1,1,IF('Création champs PV'!BQ46=1,2,2)),0)</f>
        <v>0</v>
      </c>
      <c r="BQ41" s="51">
        <f>IF('Création champs PV'!BQ46=1,IF('Création champs PV'!BP46=1,1,IF('Création champs PV'!BR46=1,2,2)),0)</f>
        <v>0</v>
      </c>
      <c r="BR41" s="51">
        <f>IF('Création champs PV'!BR46=1,IF('Création champs PV'!BQ46=1,1,IF('Création champs PV'!BS46=1,2,2)),0)</f>
        <v>0</v>
      </c>
      <c r="BS41" s="51">
        <f>IF('Création champs PV'!BS46=1,IF('Création champs PV'!BR46=1,1,IF('Création champs PV'!BT46=1,2,2)),0)</f>
        <v>0</v>
      </c>
      <c r="BT41" s="51">
        <f>IF('Création champs PV'!BT46=1,IF('Création champs PV'!BS46=1,1,IF('Création champs PV'!BU46=1,2,2)),0)</f>
        <v>0</v>
      </c>
      <c r="BU41" s="51">
        <f>IF('Création champs PV'!BU46=1,IF('Création champs PV'!BT46=1,1,IF('Création champs PV'!BV46=1,2,2)),0)</f>
        <v>0</v>
      </c>
      <c r="BV41" s="51">
        <f>IF('Création champs PV'!BV46=1,IF('Création champs PV'!BU46=1,1,IF('Création champs PV'!BW46=1,2,2)),0)</f>
        <v>0</v>
      </c>
      <c r="BW41" s="51">
        <f>IF('Création champs PV'!BW46=1,IF('Création champs PV'!BV46=1,1,IF('Création champs PV'!BX46=1,2,2)),0)</f>
        <v>0</v>
      </c>
      <c r="BX41" s="51">
        <f>IF('Création champs PV'!BX46=1,IF('Création champs PV'!BW46=1,1,IF('Création champs PV'!BY46=1,2,2)),0)</f>
        <v>0</v>
      </c>
      <c r="BY41" s="51">
        <f>IF('Création champs PV'!BY46=1,IF('Création champs PV'!BX46=1,1,IF('Création champs PV'!BZ46=1,2,2)),0)</f>
        <v>0</v>
      </c>
      <c r="BZ41" s="51">
        <f>IF('Création champs PV'!BZ46=1,IF('Création champs PV'!BY46=1,1,IF('Création champs PV'!CA46=1,2,2)),0)</f>
        <v>0</v>
      </c>
      <c r="CA41" s="51">
        <f>IF('Création champs PV'!CA46=1,IF('Création champs PV'!BZ46=1,1,IF('Création champs PV'!CB46=1,2,2)),0)</f>
        <v>0</v>
      </c>
      <c r="CB41" s="51">
        <f>IF('Création champs PV'!CB46=1,IF('Création champs PV'!CA46=1,1,IF('Création champs PV'!CC46=1,2,2)),0)</f>
        <v>0</v>
      </c>
      <c r="CC41" s="51">
        <f>IF('Création champs PV'!CC46=1,IF('Création champs PV'!CB46=1,1,IF('Création champs PV'!CD46=1,2,2)),0)</f>
        <v>0</v>
      </c>
      <c r="CD41" s="51">
        <f>IF('Création champs PV'!CD46=1,IF('Création champs PV'!CC46=1,1,IF('Création champs PV'!CE46=1,2,2)),0)</f>
        <v>0</v>
      </c>
      <c r="CE41" s="51">
        <f>IF('Création champs PV'!CE46=1,IF('Création champs PV'!CD46=1,1,IF('Création champs PV'!CF46=1,2,2)),0)</f>
        <v>0</v>
      </c>
      <c r="CF41" s="51">
        <f>IF('Création champs PV'!CF46=1,IF('Création champs PV'!CE46=1,1,IF('Création champs PV'!CG46=1,2,2)),0)</f>
        <v>0</v>
      </c>
      <c r="CG41" s="51">
        <f>IF('Création champs PV'!CG46=1,IF('Création champs PV'!CF46=1,1,IF('Création champs PV'!CH46=1,2,2)),0)</f>
        <v>0</v>
      </c>
      <c r="CH41" s="51">
        <f>IF('Création champs PV'!CH46=1,IF('Création champs PV'!CG46=1,1,IF('Création champs PV'!CI46=1,2,2)),0)</f>
        <v>0</v>
      </c>
      <c r="CI41" s="51">
        <f>IF('Création champs PV'!CI46=1,IF('Création champs PV'!CH46=1,1,IF('Création champs PV'!CJ46=1,2,2)),0)</f>
        <v>0</v>
      </c>
      <c r="CJ41" s="51">
        <f>IF('Création champs PV'!CJ46=1,IF('Création champs PV'!CI46=1,1,IF('Création champs PV'!CK46=1,2,2)),0)</f>
        <v>0</v>
      </c>
      <c r="CK41" s="51">
        <f>IF('Création champs PV'!CK46=1,IF('Création champs PV'!CJ46=1,1,IF('Création champs PV'!CL46=1,2,2)),0)</f>
        <v>0</v>
      </c>
      <c r="CL41" s="51">
        <f>IF('Création champs PV'!CL46=1,IF('Création champs PV'!CK46=1,1,IF('Création champs PV'!CM46=1,2,2)),0)</f>
        <v>0</v>
      </c>
      <c r="CM41" s="51">
        <f>IF('Création champs PV'!CM46=1,IF('Création champs PV'!CL46=1,1,IF('Création champs PV'!CN46=1,2,2)),0)</f>
        <v>0</v>
      </c>
      <c r="CN41" s="51">
        <f>IF('Création champs PV'!CN46=1,IF('Création champs PV'!CM46=1,1,IF('Création champs PV'!CO46=1,2,2)),0)</f>
        <v>0</v>
      </c>
      <c r="CO41" s="51">
        <f>IF('Création champs PV'!CO46=1,IF('Création champs PV'!CN46=1,1,IF('Création champs PV'!CP46=1,2,2)),0)</f>
        <v>0</v>
      </c>
      <c r="CP41" s="51">
        <f>IF('Création champs PV'!CP46=1,IF('Création champs PV'!CO46=1,1,IF('Création champs PV'!CQ46=1,2,2)),0)</f>
        <v>0</v>
      </c>
      <c r="CQ41" s="51">
        <f>IF('Création champs PV'!CQ46=1,IF('Création champs PV'!CP46=1,1,IF('Création champs PV'!CR46=1,2,2)),0)</f>
        <v>0</v>
      </c>
      <c r="CR41" s="51">
        <f>IF('Création champs PV'!CR46=1,IF('Création champs PV'!CQ46=1,1,IF('Création champs PV'!CS46=1,2,2)),0)</f>
        <v>0</v>
      </c>
      <c r="CS41" s="51">
        <f>IF('Création champs PV'!CS46=1,IF('Création champs PV'!CR46=1,1,IF('Création champs PV'!CT46=1,2,2)),0)</f>
        <v>0</v>
      </c>
      <c r="CT41" s="51">
        <f>IF('Création champs PV'!CT46=1,IF('Création champs PV'!CS46=1,1,IF('Création champs PV'!CU46=1,2,2)),0)</f>
        <v>0</v>
      </c>
      <c r="CU41" s="51">
        <f>IF('Création champs PV'!CU46=1,IF('Création champs PV'!CT46=1,1,IF('Création champs PV'!CV46=1,2,2)),0)</f>
        <v>0</v>
      </c>
      <c r="CV41" s="51">
        <f>IF('Création champs PV'!CV46=1,IF('Création champs PV'!CU46=1,1,IF('Création champs PV'!CW46=1,2,2)),0)</f>
        <v>0</v>
      </c>
      <c r="CW41" s="51">
        <f>IF('Création champs PV'!CW46=1,IF('Création champs PV'!CV46=1,1,IF('Création champs PV'!CX46=1,2,2)),0)</f>
        <v>0</v>
      </c>
      <c r="CX41" s="51">
        <f>IF('Création champs PV'!CX46=1,IF('Création champs PV'!CW46=1,1,IF('Création champs PV'!CY46=1,2,2)),0)</f>
        <v>0</v>
      </c>
      <c r="CY41" s="51">
        <f>IF('Création champs PV'!CY46=1,IF('Création champs PV'!CX46=1,1,IF('Création champs PV'!CZ46=1,2,2)),0)</f>
        <v>0</v>
      </c>
      <c r="CZ41" s="51">
        <f>IF('Création champs PV'!CZ46=1,IF('Création champs PV'!CY46=1,1,IF('Création champs PV'!DA46=1,2,2)),0)</f>
        <v>0</v>
      </c>
      <c r="DA41" s="51">
        <f>IF('Création champs PV'!DA46=1,IF('Création champs PV'!CZ46=1,1,IF('Création champs PV'!DB46=1,2,2)),0)</f>
        <v>0</v>
      </c>
      <c r="DB41" s="51">
        <f>IF('Création champs PV'!DB46=1,IF('Création champs PV'!DA46=1,1,IF('Création champs PV'!DC46=1,2,2)),0)</f>
        <v>0</v>
      </c>
      <c r="DC41" s="51">
        <f>IF('Création champs PV'!DC46=1,IF('Création champs PV'!DB46=1,1,IF('Création champs PV'!DD46=1,2,2)),0)</f>
        <v>0</v>
      </c>
      <c r="DD41" s="51">
        <f>IF('Création champs PV'!DD46=1,IF('Création champs PV'!DC46=1,1,IF('Création champs PV'!DE46=1,2,2)),0)</f>
        <v>0</v>
      </c>
      <c r="DE41" s="5">
        <f t="shared" si="9"/>
        <v>0</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IF(AND(OR('positionnement modules'!B42=1,'positionnement modules'!B42="1a"),OR('positionnement modules'!B43=1,'positionnement modules'!B43="1a")),"D","")</f>
        <v/>
      </c>
      <c r="C42" s="51">
        <f>IF('Création champs PV'!C47=1,IF('Création champs PV'!B47=1,1,IF('Création champs PV'!D47=1,2,2)),0)</f>
        <v>0</v>
      </c>
      <c r="D42" s="51">
        <f>IF('Création champs PV'!D47=1,IF('Création champs PV'!C47=1,1,IF('Création champs PV'!E47=1,2,2)),0)</f>
        <v>0</v>
      </c>
      <c r="E42" s="51">
        <f>IF('Création champs PV'!E47=1,IF('Création champs PV'!D47=1,1,IF('Création champs PV'!F47=1,2,2)),0)</f>
        <v>0</v>
      </c>
      <c r="F42" s="51">
        <f>IF('Création champs PV'!F47=1,IF('Création champs PV'!E47=1,1,IF('Création champs PV'!G47=1,2,2)),0)</f>
        <v>0</v>
      </c>
      <c r="G42" s="51">
        <f>IF('Création champs PV'!G47=1,IF('Création champs PV'!F47=1,1,IF('Création champs PV'!H47=1,2,2)),0)</f>
        <v>0</v>
      </c>
      <c r="H42" s="51">
        <f>IF('Création champs PV'!H47=1,IF('Création champs PV'!G47=1,1,IF('Création champs PV'!I47=1,2,2)),0)</f>
        <v>0</v>
      </c>
      <c r="I42" s="51">
        <f>IF('Création champs PV'!I47=1,IF('Création champs PV'!H47=1,1,IF('Création champs PV'!J47=1,2,2)),0)</f>
        <v>0</v>
      </c>
      <c r="J42" s="51">
        <f>IF('Création champs PV'!J47=1,IF('Création champs PV'!I47=1,1,IF('Création champs PV'!K47=1,2,2)),0)</f>
        <v>0</v>
      </c>
      <c r="K42" s="51">
        <f>IF('Création champs PV'!K47=1,IF('Création champs PV'!J47=1,1,IF('Création champs PV'!L47=1,2,2)),0)</f>
        <v>0</v>
      </c>
      <c r="L42" s="51">
        <f>IF('Création champs PV'!L47=1,IF('Création champs PV'!K47=1,1,IF('Création champs PV'!M47=1,2,2)),0)</f>
        <v>0</v>
      </c>
      <c r="M42" s="51">
        <f>IF('Création champs PV'!M47=1,IF('Création champs PV'!L47=1,1,IF('Création champs PV'!N47=1,2,2)),0)</f>
        <v>0</v>
      </c>
      <c r="N42" s="51">
        <f>IF('Création champs PV'!N47=1,IF('Création champs PV'!M47=1,1,IF('Création champs PV'!O47=1,2,2)),0)</f>
        <v>0</v>
      </c>
      <c r="O42" s="51">
        <f>IF('Création champs PV'!O47=1,IF('Création champs PV'!N47=1,1,IF('Création champs PV'!P47=1,2,2)),0)</f>
        <v>0</v>
      </c>
      <c r="P42" s="51">
        <f>IF('Création champs PV'!P47=1,IF('Création champs PV'!O47=1,1,IF('Création champs PV'!Q47=1,2,2)),0)</f>
        <v>0</v>
      </c>
      <c r="Q42" s="51">
        <f>IF('Création champs PV'!Q47=1,IF('Création champs PV'!P47=1,1,IF('Création champs PV'!R47=1,2,2)),0)</f>
        <v>0</v>
      </c>
      <c r="R42" s="51">
        <f>IF('Création champs PV'!R47=1,IF('Création champs PV'!Q47=1,1,IF('Création champs PV'!S47=1,2,2)),0)</f>
        <v>0</v>
      </c>
      <c r="S42" s="51">
        <f>IF('Création champs PV'!S47=1,IF('Création champs PV'!R47=1,1,IF('Création champs PV'!T47=1,2,2)),0)</f>
        <v>0</v>
      </c>
      <c r="T42" s="51">
        <f>IF('Création champs PV'!T47=1,IF('Création champs PV'!S47=1,1,IF('Création champs PV'!U47=1,2,2)),0)</f>
        <v>0</v>
      </c>
      <c r="U42" s="51">
        <f>IF('Création champs PV'!U47=1,IF('Création champs PV'!T47=1,1,IF('Création champs PV'!V47=1,2,2)),0)</f>
        <v>0</v>
      </c>
      <c r="V42" s="51">
        <f>IF('Création champs PV'!V47=1,IF('Création champs PV'!U47=1,1,IF('Création champs PV'!W47=1,2,2)),0)</f>
        <v>0</v>
      </c>
      <c r="W42" s="51">
        <f>IF('Création champs PV'!W47=1,IF('Création champs PV'!V47=1,1,IF('Création champs PV'!X47=1,2,2)),0)</f>
        <v>0</v>
      </c>
      <c r="X42" s="51">
        <f>IF('Création champs PV'!X47=1,IF('Création champs PV'!W47=1,1,IF('Création champs PV'!Y47=1,2,2)),0)</f>
        <v>0</v>
      </c>
      <c r="Y42" s="51">
        <f>IF('Création champs PV'!Y47=1,IF('Création champs PV'!X47=1,1,IF('Création champs PV'!Z47=1,2,2)),0)</f>
        <v>0</v>
      </c>
      <c r="Z42" s="51">
        <f>IF('Création champs PV'!Z47=1,IF('Création champs PV'!Y47=1,1,IF('Création champs PV'!AA47=1,2,2)),0)</f>
        <v>0</v>
      </c>
      <c r="AA42" s="51">
        <f>IF('Création champs PV'!AA47=1,IF('Création champs PV'!Z47=1,1,IF('Création champs PV'!AB47=1,2,2)),0)</f>
        <v>0</v>
      </c>
      <c r="AB42" s="51">
        <f>IF('Création champs PV'!AB47=1,IF('Création champs PV'!AA47=1,1,IF('Création champs PV'!AC47=1,2,2)),0)</f>
        <v>0</v>
      </c>
      <c r="AC42" s="51">
        <f>IF('Création champs PV'!AC47=1,IF('Création champs PV'!AB47=1,1,IF('Création champs PV'!AD47=1,2,2)),0)</f>
        <v>0</v>
      </c>
      <c r="AD42" s="51">
        <f>IF('Création champs PV'!AD47=1,IF('Création champs PV'!AC47=1,1,IF('Création champs PV'!AE47=1,2,2)),0)</f>
        <v>0</v>
      </c>
      <c r="AE42" s="51">
        <f>IF('Création champs PV'!AE47=1,IF('Création champs PV'!AD47=1,1,IF('Création champs PV'!AF47=1,2,2)),0)</f>
        <v>0</v>
      </c>
      <c r="AF42" s="51">
        <f>IF('Création champs PV'!AF47=1,IF('Création champs PV'!AE47=1,1,IF('Création champs PV'!AG47=1,2,2)),0)</f>
        <v>0</v>
      </c>
      <c r="AG42" s="51">
        <f>IF('Création champs PV'!AG47=1,IF('Création champs PV'!AF47=1,1,IF('Création champs PV'!AH47=1,2,2)),0)</f>
        <v>0</v>
      </c>
      <c r="AH42" s="51">
        <f>IF('Création champs PV'!AH47=1,IF('Création champs PV'!AG47=1,1,IF('Création champs PV'!AI47=1,2,2)),0)</f>
        <v>0</v>
      </c>
      <c r="AI42" s="51">
        <f>IF('Création champs PV'!AI47=1,IF('Création champs PV'!AH47=1,1,IF('Création champs PV'!AJ47=1,2,2)),0)</f>
        <v>0</v>
      </c>
      <c r="AJ42" s="51">
        <f>IF('Création champs PV'!AJ47=1,IF('Création champs PV'!AI47=1,1,IF('Création champs PV'!AK47=1,2,2)),0)</f>
        <v>0</v>
      </c>
      <c r="AK42" s="51">
        <f>IF('Création champs PV'!AK47=1,IF('Création champs PV'!AJ47=1,1,IF('Création champs PV'!AL47=1,2,2)),0)</f>
        <v>0</v>
      </c>
      <c r="AL42" s="51">
        <f>IF('Création champs PV'!AL47=1,IF('Création champs PV'!AK47=1,1,IF('Création champs PV'!AM47=1,2,2)),0)</f>
        <v>0</v>
      </c>
      <c r="AM42" s="51">
        <f>IF('Création champs PV'!AM47=1,IF('Création champs PV'!AL47=1,1,IF('Création champs PV'!AN47=1,2,2)),0)</f>
        <v>0</v>
      </c>
      <c r="AN42" s="51">
        <f>IF('Création champs PV'!AN47=1,IF('Création champs PV'!AM47=1,1,IF('Création champs PV'!AO47=1,2,2)),0)</f>
        <v>0</v>
      </c>
      <c r="AO42" s="51">
        <f>IF('Création champs PV'!AO47=1,IF('Création champs PV'!AN47=1,1,IF('Création champs PV'!AP47=1,2,2)),0)</f>
        <v>0</v>
      </c>
      <c r="AP42" s="51">
        <f>IF('Création champs PV'!AP47=1,IF('Création champs PV'!AO47=1,1,IF('Création champs PV'!AQ47=1,2,2)),0)</f>
        <v>0</v>
      </c>
      <c r="AQ42" s="51">
        <f>IF('Création champs PV'!AQ47=1,IF('Création champs PV'!AP47=1,1,IF('Création champs PV'!AR47=1,2,2)),0)</f>
        <v>0</v>
      </c>
      <c r="AR42" s="51">
        <f>IF('Création champs PV'!AR47=1,IF('Création champs PV'!AQ47=1,1,IF('Création champs PV'!AS47=1,2,2)),0)</f>
        <v>0</v>
      </c>
      <c r="AS42" s="51">
        <f>IF('Création champs PV'!AS47=1,IF('Création champs PV'!AR47=1,1,IF('Création champs PV'!AT47=1,2,2)),0)</f>
        <v>0</v>
      </c>
      <c r="AT42" s="51">
        <f>IF('Création champs PV'!AT47=1,IF('Création champs PV'!AS47=1,1,IF('Création champs PV'!AU47=1,2,2)),0)</f>
        <v>0</v>
      </c>
      <c r="AU42" s="51">
        <f>IF('Création champs PV'!AU47=1,IF('Création champs PV'!AT47=1,1,IF('Création champs PV'!AV47=1,2,2)),0)</f>
        <v>0</v>
      </c>
      <c r="AV42" s="51">
        <f>IF('Création champs PV'!AV47=1,IF('Création champs PV'!AU47=1,1,IF('Création champs PV'!AW47=1,2,2)),0)</f>
        <v>0</v>
      </c>
      <c r="AW42" s="51">
        <f>IF('Création champs PV'!AW47=1,IF('Création champs PV'!AV47=1,1,IF('Création champs PV'!AX47=1,2,2)),0)</f>
        <v>0</v>
      </c>
      <c r="AX42" s="51">
        <f>IF('Création champs PV'!AX47=1,IF('Création champs PV'!AW47=1,1,IF('Création champs PV'!AY47=1,2,2)),0)</f>
        <v>0</v>
      </c>
      <c r="AY42" s="51">
        <f>IF('Création champs PV'!AY47=1,IF('Création champs PV'!AX47=1,1,IF('Création champs PV'!AZ47=1,2,2)),0)</f>
        <v>0</v>
      </c>
      <c r="AZ42" s="51">
        <f>IF('Création champs PV'!AZ47=1,IF('Création champs PV'!AY47=1,1,IF('Création champs PV'!BA47=1,2,2)),0)</f>
        <v>0</v>
      </c>
      <c r="BA42" s="51">
        <f>IF('Création champs PV'!BA47=1,IF('Création champs PV'!AZ47=1,1,IF('Création champs PV'!BB47=1,2,2)),0)</f>
        <v>0</v>
      </c>
      <c r="BB42" s="51">
        <f>IF('Création champs PV'!BB47=1,IF('Création champs PV'!BA47=1,1,IF('Création champs PV'!BC47=1,2,2)),0)</f>
        <v>0</v>
      </c>
      <c r="BC42" s="51">
        <f>IF('Création champs PV'!BC47=1,IF('Création champs PV'!BB47=1,1,IF('Création champs PV'!BD47=1,2,2)),0)</f>
        <v>0</v>
      </c>
      <c r="BD42" s="51">
        <f>IF('Création champs PV'!BD47=1,IF('Création champs PV'!BC47=1,1,IF('Création champs PV'!BE47=1,2,2)),0)</f>
        <v>0</v>
      </c>
      <c r="BE42" s="51">
        <f>IF('Création champs PV'!BE47=1,IF('Création champs PV'!BD47=1,1,IF('Création champs PV'!BF47=1,2,2)),0)</f>
        <v>0</v>
      </c>
      <c r="BF42" s="51">
        <f>IF('Création champs PV'!BF47=1,IF('Création champs PV'!BE47=1,1,IF('Création champs PV'!BG47=1,2,2)),0)</f>
        <v>0</v>
      </c>
      <c r="BG42" s="51">
        <f>IF('Création champs PV'!BG47=1,IF('Création champs PV'!BF47=1,1,IF('Création champs PV'!BH47=1,2,2)),0)</f>
        <v>0</v>
      </c>
      <c r="BH42" s="51">
        <f>IF('Création champs PV'!BH47=1,IF('Création champs PV'!BG47=1,1,IF('Création champs PV'!BI47=1,2,2)),0)</f>
        <v>0</v>
      </c>
      <c r="BI42" s="51">
        <f>IF('Création champs PV'!BI47=1,IF('Création champs PV'!BH47=1,1,IF('Création champs PV'!BJ47=1,2,2)),0)</f>
        <v>0</v>
      </c>
      <c r="BJ42" s="51">
        <f>IF('Création champs PV'!BJ47=1,IF('Création champs PV'!BI47=1,1,IF('Création champs PV'!BK47=1,2,2)),0)</f>
        <v>0</v>
      </c>
      <c r="BK42" s="51">
        <f>IF('Création champs PV'!BK47=1,IF('Création champs PV'!BJ47=1,1,IF('Création champs PV'!BL47=1,2,2)),0)</f>
        <v>0</v>
      </c>
      <c r="BL42" s="51">
        <f>IF('Création champs PV'!BL47=1,IF('Création champs PV'!BK47=1,1,IF('Création champs PV'!BM47=1,2,2)),0)</f>
        <v>0</v>
      </c>
      <c r="BM42" s="51">
        <f>IF('Création champs PV'!BM47=1,IF('Création champs PV'!BL47=1,1,IF('Création champs PV'!BN47=1,2,2)),0)</f>
        <v>0</v>
      </c>
      <c r="BN42" s="51">
        <f>IF('Création champs PV'!BN47=1,IF('Création champs PV'!BM47=1,1,IF('Création champs PV'!BO47=1,2,2)),0)</f>
        <v>0</v>
      </c>
      <c r="BO42" s="51">
        <f>IF('Création champs PV'!BO47=1,IF('Création champs PV'!BN47=1,1,IF('Création champs PV'!BP47=1,2,2)),0)</f>
        <v>0</v>
      </c>
      <c r="BP42" s="51">
        <f>IF('Création champs PV'!BP47=1,IF('Création champs PV'!BO47=1,1,IF('Création champs PV'!BQ47=1,2,2)),0)</f>
        <v>0</v>
      </c>
      <c r="BQ42" s="51">
        <f>IF('Création champs PV'!BQ47=1,IF('Création champs PV'!BP47=1,1,IF('Création champs PV'!BR47=1,2,2)),0)</f>
        <v>0</v>
      </c>
      <c r="BR42" s="51">
        <f>IF('Création champs PV'!BR47=1,IF('Création champs PV'!BQ47=1,1,IF('Création champs PV'!BS47=1,2,2)),0)</f>
        <v>0</v>
      </c>
      <c r="BS42" s="51">
        <f>IF('Création champs PV'!BS47=1,IF('Création champs PV'!BR47=1,1,IF('Création champs PV'!BT47=1,2,2)),0)</f>
        <v>0</v>
      </c>
      <c r="BT42" s="51">
        <f>IF('Création champs PV'!BT47=1,IF('Création champs PV'!BS47=1,1,IF('Création champs PV'!BU47=1,2,2)),0)</f>
        <v>0</v>
      </c>
      <c r="BU42" s="51">
        <f>IF('Création champs PV'!BU47=1,IF('Création champs PV'!BT47=1,1,IF('Création champs PV'!BV47=1,2,2)),0)</f>
        <v>0</v>
      </c>
      <c r="BV42" s="51">
        <f>IF('Création champs PV'!BV47=1,IF('Création champs PV'!BU47=1,1,IF('Création champs PV'!BW47=1,2,2)),0)</f>
        <v>0</v>
      </c>
      <c r="BW42" s="51">
        <f>IF('Création champs PV'!BW47=1,IF('Création champs PV'!BV47=1,1,IF('Création champs PV'!BX47=1,2,2)),0)</f>
        <v>0</v>
      </c>
      <c r="BX42" s="51">
        <f>IF('Création champs PV'!BX47=1,IF('Création champs PV'!BW47=1,1,IF('Création champs PV'!BY47=1,2,2)),0)</f>
        <v>0</v>
      </c>
      <c r="BY42" s="51">
        <f>IF('Création champs PV'!BY47=1,IF('Création champs PV'!BX47=1,1,IF('Création champs PV'!BZ47=1,2,2)),0)</f>
        <v>0</v>
      </c>
      <c r="BZ42" s="51">
        <f>IF('Création champs PV'!BZ47=1,IF('Création champs PV'!BY47=1,1,IF('Création champs PV'!CA47=1,2,2)),0)</f>
        <v>0</v>
      </c>
      <c r="CA42" s="51">
        <f>IF('Création champs PV'!CA47=1,IF('Création champs PV'!BZ47=1,1,IF('Création champs PV'!CB47=1,2,2)),0)</f>
        <v>0</v>
      </c>
      <c r="CB42" s="51">
        <f>IF('Création champs PV'!CB47=1,IF('Création champs PV'!CA47=1,1,IF('Création champs PV'!CC47=1,2,2)),0)</f>
        <v>0</v>
      </c>
      <c r="CC42" s="51">
        <f>IF('Création champs PV'!CC47=1,IF('Création champs PV'!CB47=1,1,IF('Création champs PV'!CD47=1,2,2)),0)</f>
        <v>0</v>
      </c>
      <c r="CD42" s="51">
        <f>IF('Création champs PV'!CD47=1,IF('Création champs PV'!CC47=1,1,IF('Création champs PV'!CE47=1,2,2)),0)</f>
        <v>0</v>
      </c>
      <c r="CE42" s="51">
        <f>IF('Création champs PV'!CE47=1,IF('Création champs PV'!CD47=1,1,IF('Création champs PV'!CF47=1,2,2)),0)</f>
        <v>0</v>
      </c>
      <c r="CF42" s="51">
        <f>IF('Création champs PV'!CF47=1,IF('Création champs PV'!CE47=1,1,IF('Création champs PV'!CG47=1,2,2)),0)</f>
        <v>0</v>
      </c>
      <c r="CG42" s="51">
        <f>IF('Création champs PV'!CG47=1,IF('Création champs PV'!CF47=1,1,IF('Création champs PV'!CH47=1,2,2)),0)</f>
        <v>0</v>
      </c>
      <c r="CH42" s="51">
        <f>IF('Création champs PV'!CH47=1,IF('Création champs PV'!CG47=1,1,IF('Création champs PV'!CI47=1,2,2)),0)</f>
        <v>0</v>
      </c>
      <c r="CI42" s="51">
        <f>IF('Création champs PV'!CI47=1,IF('Création champs PV'!CH47=1,1,IF('Création champs PV'!CJ47=1,2,2)),0)</f>
        <v>0</v>
      </c>
      <c r="CJ42" s="51">
        <f>IF('Création champs PV'!CJ47=1,IF('Création champs PV'!CI47=1,1,IF('Création champs PV'!CK47=1,2,2)),0)</f>
        <v>0</v>
      </c>
      <c r="CK42" s="51">
        <f>IF('Création champs PV'!CK47=1,IF('Création champs PV'!CJ47=1,1,IF('Création champs PV'!CL47=1,2,2)),0)</f>
        <v>0</v>
      </c>
      <c r="CL42" s="51">
        <f>IF('Création champs PV'!CL47=1,IF('Création champs PV'!CK47=1,1,IF('Création champs PV'!CM47=1,2,2)),0)</f>
        <v>0</v>
      </c>
      <c r="CM42" s="51">
        <f>IF('Création champs PV'!CM47=1,IF('Création champs PV'!CL47=1,1,IF('Création champs PV'!CN47=1,2,2)),0)</f>
        <v>0</v>
      </c>
      <c r="CN42" s="51">
        <f>IF('Création champs PV'!CN47=1,IF('Création champs PV'!CM47=1,1,IF('Création champs PV'!CO47=1,2,2)),0)</f>
        <v>0</v>
      </c>
      <c r="CO42" s="51">
        <f>IF('Création champs PV'!CO47=1,IF('Création champs PV'!CN47=1,1,IF('Création champs PV'!CP47=1,2,2)),0)</f>
        <v>0</v>
      </c>
      <c r="CP42" s="51">
        <f>IF('Création champs PV'!CP47=1,IF('Création champs PV'!CO47=1,1,IF('Création champs PV'!CQ47=1,2,2)),0)</f>
        <v>0</v>
      </c>
      <c r="CQ42" s="51">
        <f>IF('Création champs PV'!CQ47=1,IF('Création champs PV'!CP47=1,1,IF('Création champs PV'!CR47=1,2,2)),0)</f>
        <v>0</v>
      </c>
      <c r="CR42" s="51">
        <f>IF('Création champs PV'!CR47=1,IF('Création champs PV'!CQ47=1,1,IF('Création champs PV'!CS47=1,2,2)),0)</f>
        <v>0</v>
      </c>
      <c r="CS42" s="51">
        <f>IF('Création champs PV'!CS47=1,IF('Création champs PV'!CR47=1,1,IF('Création champs PV'!CT47=1,2,2)),0)</f>
        <v>0</v>
      </c>
      <c r="CT42" s="51">
        <f>IF('Création champs PV'!CT47=1,IF('Création champs PV'!CS47=1,1,IF('Création champs PV'!CU47=1,2,2)),0)</f>
        <v>0</v>
      </c>
      <c r="CU42" s="51">
        <f>IF('Création champs PV'!CU47=1,IF('Création champs PV'!CT47=1,1,IF('Création champs PV'!CV47=1,2,2)),0)</f>
        <v>0</v>
      </c>
      <c r="CV42" s="51">
        <f>IF('Création champs PV'!CV47=1,IF('Création champs PV'!CU47=1,1,IF('Création champs PV'!CW47=1,2,2)),0)</f>
        <v>0</v>
      </c>
      <c r="CW42" s="51">
        <f>IF('Création champs PV'!CW47=1,IF('Création champs PV'!CV47=1,1,IF('Création champs PV'!CX47=1,2,2)),0)</f>
        <v>0</v>
      </c>
      <c r="CX42" s="51">
        <f>IF('Création champs PV'!CX47=1,IF('Création champs PV'!CW47=1,1,IF('Création champs PV'!CY47=1,2,2)),0)</f>
        <v>0</v>
      </c>
      <c r="CY42" s="51">
        <f>IF('Création champs PV'!CY47=1,IF('Création champs PV'!CX47=1,1,IF('Création champs PV'!CZ47=1,2,2)),0)</f>
        <v>0</v>
      </c>
      <c r="CZ42" s="51">
        <f>IF('Création champs PV'!CZ47=1,IF('Création champs PV'!CY47=1,1,IF('Création champs PV'!DA47=1,2,2)),0)</f>
        <v>0</v>
      </c>
      <c r="DA42" s="51">
        <f>IF('Création champs PV'!DA47=1,IF('Création champs PV'!CZ47=1,1,IF('Création champs PV'!DB47=1,2,2)),0)</f>
        <v>0</v>
      </c>
      <c r="DB42" s="51">
        <f>IF('Création champs PV'!DB47=1,IF('Création champs PV'!DA47=1,1,IF('Création champs PV'!DC47=1,2,2)),0)</f>
        <v>0</v>
      </c>
      <c r="DC42" s="51">
        <f>IF('Création champs PV'!DC47=1,IF('Création champs PV'!DB47=1,1,IF('Création champs PV'!DD47=1,2,2)),0)</f>
        <v>0</v>
      </c>
      <c r="DD42" s="51">
        <f>IF('Création champs PV'!DD47=1,IF('Création champs PV'!DC47=1,1,IF('Création champs PV'!DE47=1,2,2)),0)</f>
        <v>0</v>
      </c>
      <c r="DE42" s="5">
        <f t="shared" si="9"/>
        <v>0</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IF(AND(OR('positionnement modules'!B43=1,'positionnement modules'!B43="1a"),OR('positionnement modules'!B44=1,'positionnement modules'!B44="1a")),"D","")</f>
        <v/>
      </c>
      <c r="C43" s="51">
        <f>IF('Création champs PV'!C48=1,IF('Création champs PV'!B48=1,1,IF('Création champs PV'!D48=1,2,2)),0)</f>
        <v>0</v>
      </c>
      <c r="D43" s="51">
        <f>IF('Création champs PV'!D48=1,IF('Création champs PV'!C48=1,1,IF('Création champs PV'!E48=1,2,2)),0)</f>
        <v>0</v>
      </c>
      <c r="E43" s="51">
        <f>IF('Création champs PV'!E48=1,IF('Création champs PV'!D48=1,1,IF('Création champs PV'!F48=1,2,2)),0)</f>
        <v>0</v>
      </c>
      <c r="F43" s="51">
        <f>IF('Création champs PV'!F48=1,IF('Création champs PV'!E48=1,1,IF('Création champs PV'!G48=1,2,2)),0)</f>
        <v>0</v>
      </c>
      <c r="G43" s="51">
        <f>IF('Création champs PV'!G48=1,IF('Création champs PV'!F48=1,1,IF('Création champs PV'!H48=1,2,2)),0)</f>
        <v>0</v>
      </c>
      <c r="H43" s="51">
        <f>IF('Création champs PV'!H48=1,IF('Création champs PV'!G48=1,1,IF('Création champs PV'!I48=1,2,2)),0)</f>
        <v>0</v>
      </c>
      <c r="I43" s="51">
        <f>IF('Création champs PV'!I48=1,IF('Création champs PV'!H48=1,1,IF('Création champs PV'!J48=1,2,2)),0)</f>
        <v>0</v>
      </c>
      <c r="J43" s="51">
        <f>IF('Création champs PV'!J48=1,IF('Création champs PV'!I48=1,1,IF('Création champs PV'!K48=1,2,2)),0)</f>
        <v>0</v>
      </c>
      <c r="K43" s="51">
        <f>IF('Création champs PV'!K48=1,IF('Création champs PV'!J48=1,1,IF('Création champs PV'!L48=1,2,2)),0)</f>
        <v>0</v>
      </c>
      <c r="L43" s="51">
        <f>IF('Création champs PV'!L48=1,IF('Création champs PV'!K48=1,1,IF('Création champs PV'!M48=1,2,2)),0)</f>
        <v>0</v>
      </c>
      <c r="M43" s="51">
        <f>IF('Création champs PV'!M48=1,IF('Création champs PV'!L48=1,1,IF('Création champs PV'!N48=1,2,2)),0)</f>
        <v>0</v>
      </c>
      <c r="N43" s="51">
        <f>IF('Création champs PV'!N48=1,IF('Création champs PV'!M48=1,1,IF('Création champs PV'!O48=1,2,2)),0)</f>
        <v>0</v>
      </c>
      <c r="O43" s="51">
        <f>IF('Création champs PV'!O48=1,IF('Création champs PV'!N48=1,1,IF('Création champs PV'!P48=1,2,2)),0)</f>
        <v>0</v>
      </c>
      <c r="P43" s="51">
        <f>IF('Création champs PV'!P48=1,IF('Création champs PV'!O48=1,1,IF('Création champs PV'!Q48=1,2,2)),0)</f>
        <v>0</v>
      </c>
      <c r="Q43" s="51">
        <f>IF('Création champs PV'!Q48=1,IF('Création champs PV'!P48=1,1,IF('Création champs PV'!R48=1,2,2)),0)</f>
        <v>0</v>
      </c>
      <c r="R43" s="51">
        <f>IF('Création champs PV'!R48=1,IF('Création champs PV'!Q48=1,1,IF('Création champs PV'!S48=1,2,2)),0)</f>
        <v>0</v>
      </c>
      <c r="S43" s="51">
        <f>IF('Création champs PV'!S48=1,IF('Création champs PV'!R48=1,1,IF('Création champs PV'!T48=1,2,2)),0)</f>
        <v>0</v>
      </c>
      <c r="T43" s="51">
        <f>IF('Création champs PV'!T48=1,IF('Création champs PV'!S48=1,1,IF('Création champs PV'!U48=1,2,2)),0)</f>
        <v>0</v>
      </c>
      <c r="U43" s="51">
        <f>IF('Création champs PV'!U48=1,IF('Création champs PV'!T48=1,1,IF('Création champs PV'!V48=1,2,2)),0)</f>
        <v>0</v>
      </c>
      <c r="V43" s="51">
        <f>IF('Création champs PV'!V48=1,IF('Création champs PV'!U48=1,1,IF('Création champs PV'!W48=1,2,2)),0)</f>
        <v>0</v>
      </c>
      <c r="W43" s="51">
        <f>IF('Création champs PV'!W48=1,IF('Création champs PV'!V48=1,1,IF('Création champs PV'!X48=1,2,2)),0)</f>
        <v>0</v>
      </c>
      <c r="X43" s="51">
        <f>IF('Création champs PV'!X48=1,IF('Création champs PV'!W48=1,1,IF('Création champs PV'!Y48=1,2,2)),0)</f>
        <v>0</v>
      </c>
      <c r="Y43" s="51">
        <f>IF('Création champs PV'!Y48=1,IF('Création champs PV'!X48=1,1,IF('Création champs PV'!Z48=1,2,2)),0)</f>
        <v>0</v>
      </c>
      <c r="Z43" s="51">
        <f>IF('Création champs PV'!Z48=1,IF('Création champs PV'!Y48=1,1,IF('Création champs PV'!AA48=1,2,2)),0)</f>
        <v>0</v>
      </c>
      <c r="AA43" s="51">
        <f>IF('Création champs PV'!AA48=1,IF('Création champs PV'!Z48=1,1,IF('Création champs PV'!AB48=1,2,2)),0)</f>
        <v>0</v>
      </c>
      <c r="AB43" s="51">
        <f>IF('Création champs PV'!AB48=1,IF('Création champs PV'!AA48=1,1,IF('Création champs PV'!AC48=1,2,2)),0)</f>
        <v>0</v>
      </c>
      <c r="AC43" s="51">
        <f>IF('Création champs PV'!AC48=1,IF('Création champs PV'!AB48=1,1,IF('Création champs PV'!AD48=1,2,2)),0)</f>
        <v>0</v>
      </c>
      <c r="AD43" s="51">
        <f>IF('Création champs PV'!AD48=1,IF('Création champs PV'!AC48=1,1,IF('Création champs PV'!AE48=1,2,2)),0)</f>
        <v>0</v>
      </c>
      <c r="AE43" s="51">
        <f>IF('Création champs PV'!AE48=1,IF('Création champs PV'!AD48=1,1,IF('Création champs PV'!AF48=1,2,2)),0)</f>
        <v>0</v>
      </c>
      <c r="AF43" s="51">
        <f>IF('Création champs PV'!AF48=1,IF('Création champs PV'!AE48=1,1,IF('Création champs PV'!AG48=1,2,2)),0)</f>
        <v>0</v>
      </c>
      <c r="AG43" s="51">
        <f>IF('Création champs PV'!AG48=1,IF('Création champs PV'!AF48=1,1,IF('Création champs PV'!AH48=1,2,2)),0)</f>
        <v>0</v>
      </c>
      <c r="AH43" s="51">
        <f>IF('Création champs PV'!AH48=1,IF('Création champs PV'!AG48=1,1,IF('Création champs PV'!AI48=1,2,2)),0)</f>
        <v>0</v>
      </c>
      <c r="AI43" s="51">
        <f>IF('Création champs PV'!AI48=1,IF('Création champs PV'!AH48=1,1,IF('Création champs PV'!AJ48=1,2,2)),0)</f>
        <v>0</v>
      </c>
      <c r="AJ43" s="51">
        <f>IF('Création champs PV'!AJ48=1,IF('Création champs PV'!AI48=1,1,IF('Création champs PV'!AK48=1,2,2)),0)</f>
        <v>0</v>
      </c>
      <c r="AK43" s="51">
        <f>IF('Création champs PV'!AK48=1,IF('Création champs PV'!AJ48=1,1,IF('Création champs PV'!AL48=1,2,2)),0)</f>
        <v>0</v>
      </c>
      <c r="AL43" s="51">
        <f>IF('Création champs PV'!AL48=1,IF('Création champs PV'!AK48=1,1,IF('Création champs PV'!AM48=1,2,2)),0)</f>
        <v>0</v>
      </c>
      <c r="AM43" s="51">
        <f>IF('Création champs PV'!AM48=1,IF('Création champs PV'!AL48=1,1,IF('Création champs PV'!AN48=1,2,2)),0)</f>
        <v>0</v>
      </c>
      <c r="AN43" s="51">
        <f>IF('Création champs PV'!AN48=1,IF('Création champs PV'!AM48=1,1,IF('Création champs PV'!AO48=1,2,2)),0)</f>
        <v>0</v>
      </c>
      <c r="AO43" s="51">
        <f>IF('Création champs PV'!AO48=1,IF('Création champs PV'!AN48=1,1,IF('Création champs PV'!AP48=1,2,2)),0)</f>
        <v>0</v>
      </c>
      <c r="AP43" s="51">
        <f>IF('Création champs PV'!AP48=1,IF('Création champs PV'!AO48=1,1,IF('Création champs PV'!AQ48=1,2,2)),0)</f>
        <v>0</v>
      </c>
      <c r="AQ43" s="51">
        <f>IF('Création champs PV'!AQ48=1,IF('Création champs PV'!AP48=1,1,IF('Création champs PV'!AR48=1,2,2)),0)</f>
        <v>0</v>
      </c>
      <c r="AR43" s="51">
        <f>IF('Création champs PV'!AR48=1,IF('Création champs PV'!AQ48=1,1,IF('Création champs PV'!AS48=1,2,2)),0)</f>
        <v>0</v>
      </c>
      <c r="AS43" s="51">
        <f>IF('Création champs PV'!AS48=1,IF('Création champs PV'!AR48=1,1,IF('Création champs PV'!AT48=1,2,2)),0)</f>
        <v>0</v>
      </c>
      <c r="AT43" s="51">
        <f>IF('Création champs PV'!AT48=1,IF('Création champs PV'!AS48=1,1,IF('Création champs PV'!AU48=1,2,2)),0)</f>
        <v>0</v>
      </c>
      <c r="AU43" s="51">
        <f>IF('Création champs PV'!AU48=1,IF('Création champs PV'!AT48=1,1,IF('Création champs PV'!AV48=1,2,2)),0)</f>
        <v>0</v>
      </c>
      <c r="AV43" s="51">
        <f>IF('Création champs PV'!AV48=1,IF('Création champs PV'!AU48=1,1,IF('Création champs PV'!AW48=1,2,2)),0)</f>
        <v>0</v>
      </c>
      <c r="AW43" s="51">
        <f>IF('Création champs PV'!AW48=1,IF('Création champs PV'!AV48=1,1,IF('Création champs PV'!AX48=1,2,2)),0)</f>
        <v>0</v>
      </c>
      <c r="AX43" s="51">
        <f>IF('Création champs PV'!AX48=1,IF('Création champs PV'!AW48=1,1,IF('Création champs PV'!AY48=1,2,2)),0)</f>
        <v>0</v>
      </c>
      <c r="AY43" s="51">
        <f>IF('Création champs PV'!AY48=1,IF('Création champs PV'!AX48=1,1,IF('Création champs PV'!AZ48=1,2,2)),0)</f>
        <v>0</v>
      </c>
      <c r="AZ43" s="51">
        <f>IF('Création champs PV'!AZ48=1,IF('Création champs PV'!AY48=1,1,IF('Création champs PV'!BA48=1,2,2)),0)</f>
        <v>0</v>
      </c>
      <c r="BA43" s="51">
        <f>IF('Création champs PV'!BA48=1,IF('Création champs PV'!AZ48=1,1,IF('Création champs PV'!BB48=1,2,2)),0)</f>
        <v>0</v>
      </c>
      <c r="BB43" s="51">
        <f>IF('Création champs PV'!BB48=1,IF('Création champs PV'!BA48=1,1,IF('Création champs PV'!BC48=1,2,2)),0)</f>
        <v>0</v>
      </c>
      <c r="BC43" s="51">
        <f>IF('Création champs PV'!BC48=1,IF('Création champs PV'!BB48=1,1,IF('Création champs PV'!BD48=1,2,2)),0)</f>
        <v>0</v>
      </c>
      <c r="BD43" s="51">
        <f>IF('Création champs PV'!BD48=1,IF('Création champs PV'!BC48=1,1,IF('Création champs PV'!BE48=1,2,2)),0)</f>
        <v>0</v>
      </c>
      <c r="BE43" s="51">
        <f>IF('Création champs PV'!BE48=1,IF('Création champs PV'!BD48=1,1,IF('Création champs PV'!BF48=1,2,2)),0)</f>
        <v>0</v>
      </c>
      <c r="BF43" s="51">
        <f>IF('Création champs PV'!BF48=1,IF('Création champs PV'!BE48=1,1,IF('Création champs PV'!BG48=1,2,2)),0)</f>
        <v>0</v>
      </c>
      <c r="BG43" s="51">
        <f>IF('Création champs PV'!BG48=1,IF('Création champs PV'!BF48=1,1,IF('Création champs PV'!BH48=1,2,2)),0)</f>
        <v>0</v>
      </c>
      <c r="BH43" s="51">
        <f>IF('Création champs PV'!BH48=1,IF('Création champs PV'!BG48=1,1,IF('Création champs PV'!BI48=1,2,2)),0)</f>
        <v>0</v>
      </c>
      <c r="BI43" s="51">
        <f>IF('Création champs PV'!BI48=1,IF('Création champs PV'!BH48=1,1,IF('Création champs PV'!BJ48=1,2,2)),0)</f>
        <v>0</v>
      </c>
      <c r="BJ43" s="51">
        <f>IF('Création champs PV'!BJ48=1,IF('Création champs PV'!BI48=1,1,IF('Création champs PV'!BK48=1,2,2)),0)</f>
        <v>0</v>
      </c>
      <c r="BK43" s="51">
        <f>IF('Création champs PV'!BK48=1,IF('Création champs PV'!BJ48=1,1,IF('Création champs PV'!BL48=1,2,2)),0)</f>
        <v>0</v>
      </c>
      <c r="BL43" s="51">
        <f>IF('Création champs PV'!BL48=1,IF('Création champs PV'!BK48=1,1,IF('Création champs PV'!BM48=1,2,2)),0)</f>
        <v>0</v>
      </c>
      <c r="BM43" s="51">
        <f>IF('Création champs PV'!BM48=1,IF('Création champs PV'!BL48=1,1,IF('Création champs PV'!BN48=1,2,2)),0)</f>
        <v>0</v>
      </c>
      <c r="BN43" s="51">
        <f>IF('Création champs PV'!BN48=1,IF('Création champs PV'!BM48=1,1,IF('Création champs PV'!BO48=1,2,2)),0)</f>
        <v>0</v>
      </c>
      <c r="BO43" s="51">
        <f>IF('Création champs PV'!BO48=1,IF('Création champs PV'!BN48=1,1,IF('Création champs PV'!BP48=1,2,2)),0)</f>
        <v>0</v>
      </c>
      <c r="BP43" s="51">
        <f>IF('Création champs PV'!BP48=1,IF('Création champs PV'!BO48=1,1,IF('Création champs PV'!BQ48=1,2,2)),0)</f>
        <v>0</v>
      </c>
      <c r="BQ43" s="51">
        <f>IF('Création champs PV'!BQ48=1,IF('Création champs PV'!BP48=1,1,IF('Création champs PV'!BR48=1,2,2)),0)</f>
        <v>0</v>
      </c>
      <c r="BR43" s="51">
        <f>IF('Création champs PV'!BR48=1,IF('Création champs PV'!BQ48=1,1,IF('Création champs PV'!BS48=1,2,2)),0)</f>
        <v>0</v>
      </c>
      <c r="BS43" s="51">
        <f>IF('Création champs PV'!BS48=1,IF('Création champs PV'!BR48=1,1,IF('Création champs PV'!BT48=1,2,2)),0)</f>
        <v>0</v>
      </c>
      <c r="BT43" s="51">
        <f>IF('Création champs PV'!BT48=1,IF('Création champs PV'!BS48=1,1,IF('Création champs PV'!BU48=1,2,2)),0)</f>
        <v>0</v>
      </c>
      <c r="BU43" s="51">
        <f>IF('Création champs PV'!BU48=1,IF('Création champs PV'!BT48=1,1,IF('Création champs PV'!BV48=1,2,2)),0)</f>
        <v>0</v>
      </c>
      <c r="BV43" s="51">
        <f>IF('Création champs PV'!BV48=1,IF('Création champs PV'!BU48=1,1,IF('Création champs PV'!BW48=1,2,2)),0)</f>
        <v>0</v>
      </c>
      <c r="BW43" s="51">
        <f>IF('Création champs PV'!BW48=1,IF('Création champs PV'!BV48=1,1,IF('Création champs PV'!BX48=1,2,2)),0)</f>
        <v>0</v>
      </c>
      <c r="BX43" s="51">
        <f>IF('Création champs PV'!BX48=1,IF('Création champs PV'!BW48=1,1,IF('Création champs PV'!BY48=1,2,2)),0)</f>
        <v>0</v>
      </c>
      <c r="BY43" s="51">
        <f>IF('Création champs PV'!BY48=1,IF('Création champs PV'!BX48=1,1,IF('Création champs PV'!BZ48=1,2,2)),0)</f>
        <v>0</v>
      </c>
      <c r="BZ43" s="51">
        <f>IF('Création champs PV'!BZ48=1,IF('Création champs PV'!BY48=1,1,IF('Création champs PV'!CA48=1,2,2)),0)</f>
        <v>0</v>
      </c>
      <c r="CA43" s="51">
        <f>IF('Création champs PV'!CA48=1,IF('Création champs PV'!BZ48=1,1,IF('Création champs PV'!CB48=1,2,2)),0)</f>
        <v>0</v>
      </c>
      <c r="CB43" s="51">
        <f>IF('Création champs PV'!CB48=1,IF('Création champs PV'!CA48=1,1,IF('Création champs PV'!CC48=1,2,2)),0)</f>
        <v>0</v>
      </c>
      <c r="CC43" s="51">
        <f>IF('Création champs PV'!CC48=1,IF('Création champs PV'!CB48=1,1,IF('Création champs PV'!CD48=1,2,2)),0)</f>
        <v>0</v>
      </c>
      <c r="CD43" s="51">
        <f>IF('Création champs PV'!CD48=1,IF('Création champs PV'!CC48=1,1,IF('Création champs PV'!CE48=1,2,2)),0)</f>
        <v>0</v>
      </c>
      <c r="CE43" s="51">
        <f>IF('Création champs PV'!CE48=1,IF('Création champs PV'!CD48=1,1,IF('Création champs PV'!CF48=1,2,2)),0)</f>
        <v>0</v>
      </c>
      <c r="CF43" s="51">
        <f>IF('Création champs PV'!CF48=1,IF('Création champs PV'!CE48=1,1,IF('Création champs PV'!CG48=1,2,2)),0)</f>
        <v>0</v>
      </c>
      <c r="CG43" s="51">
        <f>IF('Création champs PV'!CG48=1,IF('Création champs PV'!CF48=1,1,IF('Création champs PV'!CH48=1,2,2)),0)</f>
        <v>0</v>
      </c>
      <c r="CH43" s="51">
        <f>IF('Création champs PV'!CH48=1,IF('Création champs PV'!CG48=1,1,IF('Création champs PV'!CI48=1,2,2)),0)</f>
        <v>0</v>
      </c>
      <c r="CI43" s="51">
        <f>IF('Création champs PV'!CI48=1,IF('Création champs PV'!CH48=1,1,IF('Création champs PV'!CJ48=1,2,2)),0)</f>
        <v>0</v>
      </c>
      <c r="CJ43" s="51">
        <f>IF('Création champs PV'!CJ48=1,IF('Création champs PV'!CI48=1,1,IF('Création champs PV'!CK48=1,2,2)),0)</f>
        <v>0</v>
      </c>
      <c r="CK43" s="51">
        <f>IF('Création champs PV'!CK48=1,IF('Création champs PV'!CJ48=1,1,IF('Création champs PV'!CL48=1,2,2)),0)</f>
        <v>0</v>
      </c>
      <c r="CL43" s="51">
        <f>IF('Création champs PV'!CL48=1,IF('Création champs PV'!CK48=1,1,IF('Création champs PV'!CM48=1,2,2)),0)</f>
        <v>0</v>
      </c>
      <c r="CM43" s="51">
        <f>IF('Création champs PV'!CM48=1,IF('Création champs PV'!CL48=1,1,IF('Création champs PV'!CN48=1,2,2)),0)</f>
        <v>0</v>
      </c>
      <c r="CN43" s="51">
        <f>IF('Création champs PV'!CN48=1,IF('Création champs PV'!CM48=1,1,IF('Création champs PV'!CO48=1,2,2)),0)</f>
        <v>0</v>
      </c>
      <c r="CO43" s="51">
        <f>IF('Création champs PV'!CO48=1,IF('Création champs PV'!CN48=1,1,IF('Création champs PV'!CP48=1,2,2)),0)</f>
        <v>0</v>
      </c>
      <c r="CP43" s="51">
        <f>IF('Création champs PV'!CP48=1,IF('Création champs PV'!CO48=1,1,IF('Création champs PV'!CQ48=1,2,2)),0)</f>
        <v>0</v>
      </c>
      <c r="CQ43" s="51">
        <f>IF('Création champs PV'!CQ48=1,IF('Création champs PV'!CP48=1,1,IF('Création champs PV'!CR48=1,2,2)),0)</f>
        <v>0</v>
      </c>
      <c r="CR43" s="51">
        <f>IF('Création champs PV'!CR48=1,IF('Création champs PV'!CQ48=1,1,IF('Création champs PV'!CS48=1,2,2)),0)</f>
        <v>0</v>
      </c>
      <c r="CS43" s="51">
        <f>IF('Création champs PV'!CS48=1,IF('Création champs PV'!CR48=1,1,IF('Création champs PV'!CT48=1,2,2)),0)</f>
        <v>0</v>
      </c>
      <c r="CT43" s="51">
        <f>IF('Création champs PV'!CT48=1,IF('Création champs PV'!CS48=1,1,IF('Création champs PV'!CU48=1,2,2)),0)</f>
        <v>0</v>
      </c>
      <c r="CU43" s="51">
        <f>IF('Création champs PV'!CU48=1,IF('Création champs PV'!CT48=1,1,IF('Création champs PV'!CV48=1,2,2)),0)</f>
        <v>0</v>
      </c>
      <c r="CV43" s="51">
        <f>IF('Création champs PV'!CV48=1,IF('Création champs PV'!CU48=1,1,IF('Création champs PV'!CW48=1,2,2)),0)</f>
        <v>0</v>
      </c>
      <c r="CW43" s="51">
        <f>IF('Création champs PV'!CW48=1,IF('Création champs PV'!CV48=1,1,IF('Création champs PV'!CX48=1,2,2)),0)</f>
        <v>0</v>
      </c>
      <c r="CX43" s="51">
        <f>IF('Création champs PV'!CX48=1,IF('Création champs PV'!CW48=1,1,IF('Création champs PV'!CY48=1,2,2)),0)</f>
        <v>0</v>
      </c>
      <c r="CY43" s="51">
        <f>IF('Création champs PV'!CY48=1,IF('Création champs PV'!CX48=1,1,IF('Création champs PV'!CZ48=1,2,2)),0)</f>
        <v>0</v>
      </c>
      <c r="CZ43" s="51">
        <f>IF('Création champs PV'!CZ48=1,IF('Création champs PV'!CY48=1,1,IF('Création champs PV'!DA48=1,2,2)),0)</f>
        <v>0</v>
      </c>
      <c r="DA43" s="51">
        <f>IF('Création champs PV'!DA48=1,IF('Création champs PV'!CZ48=1,1,IF('Création champs PV'!DB48=1,2,2)),0)</f>
        <v>0</v>
      </c>
      <c r="DB43" s="51">
        <f>IF('Création champs PV'!DB48=1,IF('Création champs PV'!DA48=1,1,IF('Création champs PV'!DC48=1,2,2)),0)</f>
        <v>0</v>
      </c>
      <c r="DC43" s="51">
        <f>IF('Création champs PV'!DC48=1,IF('Création champs PV'!DB48=1,1,IF('Création champs PV'!DD48=1,2,2)),0)</f>
        <v>0</v>
      </c>
      <c r="DD43" s="51">
        <f>IF('Création champs PV'!DD48=1,IF('Création champs PV'!DC48=1,1,IF('Création champs PV'!DE48=1,2,2)),0)</f>
        <v>0</v>
      </c>
      <c r="DE43" s="5">
        <f t="shared" si="9"/>
        <v>0</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IF(AND(OR('positionnement modules'!B44=1,'positionnement modules'!B44="1a"),OR('positionnement modules'!B45=1,'positionnement modules'!B45="1a")),"D","")</f>
        <v/>
      </c>
      <c r="C44" s="51">
        <f>IF('Création champs PV'!C49=1,IF('Création champs PV'!B49=1,1,IF('Création champs PV'!D49=1,2,2)),0)</f>
        <v>0</v>
      </c>
      <c r="D44" s="51">
        <f>IF('Création champs PV'!D49=1,IF('Création champs PV'!C49=1,1,IF('Création champs PV'!E49=1,2,2)),0)</f>
        <v>0</v>
      </c>
      <c r="E44" s="51">
        <f>IF('Création champs PV'!E49=1,IF('Création champs PV'!D49=1,1,IF('Création champs PV'!F49=1,2,2)),0)</f>
        <v>0</v>
      </c>
      <c r="F44" s="51">
        <f>IF('Création champs PV'!F49=1,IF('Création champs PV'!E49=1,1,IF('Création champs PV'!G49=1,2,2)),0)</f>
        <v>0</v>
      </c>
      <c r="G44" s="51">
        <f>IF('Création champs PV'!G49=1,IF('Création champs PV'!F49=1,1,IF('Création champs PV'!H49=1,2,2)),0)</f>
        <v>0</v>
      </c>
      <c r="H44" s="51">
        <f>IF('Création champs PV'!H49=1,IF('Création champs PV'!G49=1,1,IF('Création champs PV'!I49=1,2,2)),0)</f>
        <v>0</v>
      </c>
      <c r="I44" s="51">
        <f>IF('Création champs PV'!I49=1,IF('Création champs PV'!H49=1,1,IF('Création champs PV'!J49=1,2,2)),0)</f>
        <v>0</v>
      </c>
      <c r="J44" s="51">
        <f>IF('Création champs PV'!J49=1,IF('Création champs PV'!I49=1,1,IF('Création champs PV'!K49=1,2,2)),0)</f>
        <v>0</v>
      </c>
      <c r="K44" s="51">
        <f>IF('Création champs PV'!K49=1,IF('Création champs PV'!J49=1,1,IF('Création champs PV'!L49=1,2,2)),0)</f>
        <v>0</v>
      </c>
      <c r="L44" s="51">
        <f>IF('Création champs PV'!L49=1,IF('Création champs PV'!K49=1,1,IF('Création champs PV'!M49=1,2,2)),0)</f>
        <v>0</v>
      </c>
      <c r="M44" s="51">
        <f>IF('Création champs PV'!M49=1,IF('Création champs PV'!L49=1,1,IF('Création champs PV'!N49=1,2,2)),0)</f>
        <v>0</v>
      </c>
      <c r="N44" s="51">
        <f>IF('Création champs PV'!N49=1,IF('Création champs PV'!M49=1,1,IF('Création champs PV'!O49=1,2,2)),0)</f>
        <v>0</v>
      </c>
      <c r="O44" s="51">
        <f>IF('Création champs PV'!O49=1,IF('Création champs PV'!N49=1,1,IF('Création champs PV'!P49=1,2,2)),0)</f>
        <v>0</v>
      </c>
      <c r="P44" s="51">
        <f>IF('Création champs PV'!P49=1,IF('Création champs PV'!O49=1,1,IF('Création champs PV'!Q49=1,2,2)),0)</f>
        <v>0</v>
      </c>
      <c r="Q44" s="51">
        <f>IF('Création champs PV'!Q49=1,IF('Création champs PV'!P49=1,1,IF('Création champs PV'!R49=1,2,2)),0)</f>
        <v>0</v>
      </c>
      <c r="R44" s="51">
        <f>IF('Création champs PV'!R49=1,IF('Création champs PV'!Q49=1,1,IF('Création champs PV'!S49=1,2,2)),0)</f>
        <v>0</v>
      </c>
      <c r="S44" s="51">
        <f>IF('Création champs PV'!S49=1,IF('Création champs PV'!R49=1,1,IF('Création champs PV'!T49=1,2,2)),0)</f>
        <v>0</v>
      </c>
      <c r="T44" s="51">
        <f>IF('Création champs PV'!T49=1,IF('Création champs PV'!S49=1,1,IF('Création champs PV'!U49=1,2,2)),0)</f>
        <v>0</v>
      </c>
      <c r="U44" s="51">
        <f>IF('Création champs PV'!U49=1,IF('Création champs PV'!T49=1,1,IF('Création champs PV'!V49=1,2,2)),0)</f>
        <v>0</v>
      </c>
      <c r="V44" s="51">
        <f>IF('Création champs PV'!V49=1,IF('Création champs PV'!U49=1,1,IF('Création champs PV'!W49=1,2,2)),0)</f>
        <v>0</v>
      </c>
      <c r="W44" s="51">
        <f>IF('Création champs PV'!W49=1,IF('Création champs PV'!V49=1,1,IF('Création champs PV'!X49=1,2,2)),0)</f>
        <v>0</v>
      </c>
      <c r="X44" s="51">
        <f>IF('Création champs PV'!X49=1,IF('Création champs PV'!W49=1,1,IF('Création champs PV'!Y49=1,2,2)),0)</f>
        <v>0</v>
      </c>
      <c r="Y44" s="51">
        <f>IF('Création champs PV'!Y49=1,IF('Création champs PV'!X49=1,1,IF('Création champs PV'!Z49=1,2,2)),0)</f>
        <v>0</v>
      </c>
      <c r="Z44" s="51">
        <f>IF('Création champs PV'!Z49=1,IF('Création champs PV'!Y49=1,1,IF('Création champs PV'!AA49=1,2,2)),0)</f>
        <v>0</v>
      </c>
      <c r="AA44" s="51">
        <f>IF('Création champs PV'!AA49=1,IF('Création champs PV'!Z49=1,1,IF('Création champs PV'!AB49=1,2,2)),0)</f>
        <v>0</v>
      </c>
      <c r="AB44" s="51">
        <f>IF('Création champs PV'!AB49=1,IF('Création champs PV'!AA49=1,1,IF('Création champs PV'!AC49=1,2,2)),0)</f>
        <v>0</v>
      </c>
      <c r="AC44" s="51">
        <f>IF('Création champs PV'!AC49=1,IF('Création champs PV'!AB49=1,1,IF('Création champs PV'!AD49=1,2,2)),0)</f>
        <v>0</v>
      </c>
      <c r="AD44" s="51">
        <f>IF('Création champs PV'!AD49=1,IF('Création champs PV'!AC49=1,1,IF('Création champs PV'!AE49=1,2,2)),0)</f>
        <v>0</v>
      </c>
      <c r="AE44" s="51">
        <f>IF('Création champs PV'!AE49=1,IF('Création champs PV'!AD49=1,1,IF('Création champs PV'!AF49=1,2,2)),0)</f>
        <v>0</v>
      </c>
      <c r="AF44" s="51">
        <f>IF('Création champs PV'!AF49=1,IF('Création champs PV'!AE49=1,1,IF('Création champs PV'!AG49=1,2,2)),0)</f>
        <v>0</v>
      </c>
      <c r="AG44" s="51">
        <f>IF('Création champs PV'!AG49=1,IF('Création champs PV'!AF49=1,1,IF('Création champs PV'!AH49=1,2,2)),0)</f>
        <v>0</v>
      </c>
      <c r="AH44" s="51">
        <f>IF('Création champs PV'!AH49=1,IF('Création champs PV'!AG49=1,1,IF('Création champs PV'!AI49=1,2,2)),0)</f>
        <v>0</v>
      </c>
      <c r="AI44" s="51">
        <f>IF('Création champs PV'!AI49=1,IF('Création champs PV'!AH49=1,1,IF('Création champs PV'!AJ49=1,2,2)),0)</f>
        <v>0</v>
      </c>
      <c r="AJ44" s="51">
        <f>IF('Création champs PV'!AJ49=1,IF('Création champs PV'!AI49=1,1,IF('Création champs PV'!AK49=1,2,2)),0)</f>
        <v>0</v>
      </c>
      <c r="AK44" s="51">
        <f>IF('Création champs PV'!AK49=1,IF('Création champs PV'!AJ49=1,1,IF('Création champs PV'!AL49=1,2,2)),0)</f>
        <v>0</v>
      </c>
      <c r="AL44" s="51">
        <f>IF('Création champs PV'!AL49=1,IF('Création champs PV'!AK49=1,1,IF('Création champs PV'!AM49=1,2,2)),0)</f>
        <v>0</v>
      </c>
      <c r="AM44" s="51">
        <f>IF('Création champs PV'!AM49=1,IF('Création champs PV'!AL49=1,1,IF('Création champs PV'!AN49=1,2,2)),0)</f>
        <v>0</v>
      </c>
      <c r="AN44" s="51">
        <f>IF('Création champs PV'!AN49=1,IF('Création champs PV'!AM49=1,1,IF('Création champs PV'!AO49=1,2,2)),0)</f>
        <v>0</v>
      </c>
      <c r="AO44" s="51">
        <f>IF('Création champs PV'!AO49=1,IF('Création champs PV'!AN49=1,1,IF('Création champs PV'!AP49=1,2,2)),0)</f>
        <v>0</v>
      </c>
      <c r="AP44" s="51">
        <f>IF('Création champs PV'!AP49=1,IF('Création champs PV'!AO49=1,1,IF('Création champs PV'!AQ49=1,2,2)),0)</f>
        <v>0</v>
      </c>
      <c r="AQ44" s="51">
        <f>IF('Création champs PV'!AQ49=1,IF('Création champs PV'!AP49=1,1,IF('Création champs PV'!AR49=1,2,2)),0)</f>
        <v>0</v>
      </c>
      <c r="AR44" s="51">
        <f>IF('Création champs PV'!AR49=1,IF('Création champs PV'!AQ49=1,1,IF('Création champs PV'!AS49=1,2,2)),0)</f>
        <v>0</v>
      </c>
      <c r="AS44" s="51">
        <f>IF('Création champs PV'!AS49=1,IF('Création champs PV'!AR49=1,1,IF('Création champs PV'!AT49=1,2,2)),0)</f>
        <v>0</v>
      </c>
      <c r="AT44" s="51">
        <f>IF('Création champs PV'!AT49=1,IF('Création champs PV'!AS49=1,1,IF('Création champs PV'!AU49=1,2,2)),0)</f>
        <v>0</v>
      </c>
      <c r="AU44" s="51">
        <f>IF('Création champs PV'!AU49=1,IF('Création champs PV'!AT49=1,1,IF('Création champs PV'!AV49=1,2,2)),0)</f>
        <v>0</v>
      </c>
      <c r="AV44" s="51">
        <f>IF('Création champs PV'!AV49=1,IF('Création champs PV'!AU49=1,1,IF('Création champs PV'!AW49=1,2,2)),0)</f>
        <v>0</v>
      </c>
      <c r="AW44" s="51">
        <f>IF('Création champs PV'!AW49=1,IF('Création champs PV'!AV49=1,1,IF('Création champs PV'!AX49=1,2,2)),0)</f>
        <v>0</v>
      </c>
      <c r="AX44" s="51">
        <f>IF('Création champs PV'!AX49=1,IF('Création champs PV'!AW49=1,1,IF('Création champs PV'!AY49=1,2,2)),0)</f>
        <v>0</v>
      </c>
      <c r="AY44" s="51">
        <f>IF('Création champs PV'!AY49=1,IF('Création champs PV'!AX49=1,1,IF('Création champs PV'!AZ49=1,2,2)),0)</f>
        <v>0</v>
      </c>
      <c r="AZ44" s="51">
        <f>IF('Création champs PV'!AZ49=1,IF('Création champs PV'!AY49=1,1,IF('Création champs PV'!BA49=1,2,2)),0)</f>
        <v>0</v>
      </c>
      <c r="BA44" s="51">
        <f>IF('Création champs PV'!BA49=1,IF('Création champs PV'!AZ49=1,1,IF('Création champs PV'!BB49=1,2,2)),0)</f>
        <v>0</v>
      </c>
      <c r="BB44" s="51">
        <f>IF('Création champs PV'!BB49=1,IF('Création champs PV'!BA49=1,1,IF('Création champs PV'!BC49=1,2,2)),0)</f>
        <v>0</v>
      </c>
      <c r="BC44" s="51">
        <f>IF('Création champs PV'!BC49=1,IF('Création champs PV'!BB49=1,1,IF('Création champs PV'!BD49=1,2,2)),0)</f>
        <v>0</v>
      </c>
      <c r="BD44" s="51">
        <f>IF('Création champs PV'!BD49=1,IF('Création champs PV'!BC49=1,1,IF('Création champs PV'!BE49=1,2,2)),0)</f>
        <v>0</v>
      </c>
      <c r="BE44" s="51">
        <f>IF('Création champs PV'!BE49=1,IF('Création champs PV'!BD49=1,1,IF('Création champs PV'!BF49=1,2,2)),0)</f>
        <v>0</v>
      </c>
      <c r="BF44" s="51">
        <f>IF('Création champs PV'!BF49=1,IF('Création champs PV'!BE49=1,1,IF('Création champs PV'!BG49=1,2,2)),0)</f>
        <v>0</v>
      </c>
      <c r="BG44" s="51">
        <f>IF('Création champs PV'!BG49=1,IF('Création champs PV'!BF49=1,1,IF('Création champs PV'!BH49=1,2,2)),0)</f>
        <v>0</v>
      </c>
      <c r="BH44" s="51">
        <f>IF('Création champs PV'!BH49=1,IF('Création champs PV'!BG49=1,1,IF('Création champs PV'!BI49=1,2,2)),0)</f>
        <v>0</v>
      </c>
      <c r="BI44" s="51">
        <f>IF('Création champs PV'!BI49=1,IF('Création champs PV'!BH49=1,1,IF('Création champs PV'!BJ49=1,2,2)),0)</f>
        <v>0</v>
      </c>
      <c r="BJ44" s="51">
        <f>IF('Création champs PV'!BJ49=1,IF('Création champs PV'!BI49=1,1,IF('Création champs PV'!BK49=1,2,2)),0)</f>
        <v>0</v>
      </c>
      <c r="BK44" s="51">
        <f>IF('Création champs PV'!BK49=1,IF('Création champs PV'!BJ49=1,1,IF('Création champs PV'!BL49=1,2,2)),0)</f>
        <v>0</v>
      </c>
      <c r="BL44" s="51">
        <f>IF('Création champs PV'!BL49=1,IF('Création champs PV'!BK49=1,1,IF('Création champs PV'!BM49=1,2,2)),0)</f>
        <v>0</v>
      </c>
      <c r="BM44" s="51">
        <f>IF('Création champs PV'!BM49=1,IF('Création champs PV'!BL49=1,1,IF('Création champs PV'!BN49=1,2,2)),0)</f>
        <v>0</v>
      </c>
      <c r="BN44" s="51">
        <f>IF('Création champs PV'!BN49=1,IF('Création champs PV'!BM49=1,1,IF('Création champs PV'!BO49=1,2,2)),0)</f>
        <v>0</v>
      </c>
      <c r="BO44" s="51">
        <f>IF('Création champs PV'!BO49=1,IF('Création champs PV'!BN49=1,1,IF('Création champs PV'!BP49=1,2,2)),0)</f>
        <v>0</v>
      </c>
      <c r="BP44" s="51">
        <f>IF('Création champs PV'!BP49=1,IF('Création champs PV'!BO49=1,1,IF('Création champs PV'!BQ49=1,2,2)),0)</f>
        <v>0</v>
      </c>
      <c r="BQ44" s="51">
        <f>IF('Création champs PV'!BQ49=1,IF('Création champs PV'!BP49=1,1,IF('Création champs PV'!BR49=1,2,2)),0)</f>
        <v>0</v>
      </c>
      <c r="BR44" s="51">
        <f>IF('Création champs PV'!BR49=1,IF('Création champs PV'!BQ49=1,1,IF('Création champs PV'!BS49=1,2,2)),0)</f>
        <v>0</v>
      </c>
      <c r="BS44" s="51">
        <f>IF('Création champs PV'!BS49=1,IF('Création champs PV'!BR49=1,1,IF('Création champs PV'!BT49=1,2,2)),0)</f>
        <v>0</v>
      </c>
      <c r="BT44" s="51">
        <f>IF('Création champs PV'!BT49=1,IF('Création champs PV'!BS49=1,1,IF('Création champs PV'!BU49=1,2,2)),0)</f>
        <v>0</v>
      </c>
      <c r="BU44" s="51">
        <f>IF('Création champs PV'!BU49=1,IF('Création champs PV'!BT49=1,1,IF('Création champs PV'!BV49=1,2,2)),0)</f>
        <v>0</v>
      </c>
      <c r="BV44" s="51">
        <f>IF('Création champs PV'!BV49=1,IF('Création champs PV'!BU49=1,1,IF('Création champs PV'!BW49=1,2,2)),0)</f>
        <v>0</v>
      </c>
      <c r="BW44" s="51">
        <f>IF('Création champs PV'!BW49=1,IF('Création champs PV'!BV49=1,1,IF('Création champs PV'!BX49=1,2,2)),0)</f>
        <v>0</v>
      </c>
      <c r="BX44" s="51">
        <f>IF('Création champs PV'!BX49=1,IF('Création champs PV'!BW49=1,1,IF('Création champs PV'!BY49=1,2,2)),0)</f>
        <v>0</v>
      </c>
      <c r="BY44" s="51">
        <f>IF('Création champs PV'!BY49=1,IF('Création champs PV'!BX49=1,1,IF('Création champs PV'!BZ49=1,2,2)),0)</f>
        <v>0</v>
      </c>
      <c r="BZ44" s="51">
        <f>IF('Création champs PV'!BZ49=1,IF('Création champs PV'!BY49=1,1,IF('Création champs PV'!CA49=1,2,2)),0)</f>
        <v>0</v>
      </c>
      <c r="CA44" s="51">
        <f>IF('Création champs PV'!CA49=1,IF('Création champs PV'!BZ49=1,1,IF('Création champs PV'!CB49=1,2,2)),0)</f>
        <v>0</v>
      </c>
      <c r="CB44" s="51">
        <f>IF('Création champs PV'!CB49=1,IF('Création champs PV'!CA49=1,1,IF('Création champs PV'!CC49=1,2,2)),0)</f>
        <v>0</v>
      </c>
      <c r="CC44" s="51">
        <f>IF('Création champs PV'!CC49=1,IF('Création champs PV'!CB49=1,1,IF('Création champs PV'!CD49=1,2,2)),0)</f>
        <v>0</v>
      </c>
      <c r="CD44" s="51">
        <f>IF('Création champs PV'!CD49=1,IF('Création champs PV'!CC49=1,1,IF('Création champs PV'!CE49=1,2,2)),0)</f>
        <v>0</v>
      </c>
      <c r="CE44" s="51">
        <f>IF('Création champs PV'!CE49=1,IF('Création champs PV'!CD49=1,1,IF('Création champs PV'!CF49=1,2,2)),0)</f>
        <v>0</v>
      </c>
      <c r="CF44" s="51">
        <f>IF('Création champs PV'!CF49=1,IF('Création champs PV'!CE49=1,1,IF('Création champs PV'!CG49=1,2,2)),0)</f>
        <v>0</v>
      </c>
      <c r="CG44" s="51">
        <f>IF('Création champs PV'!CG49=1,IF('Création champs PV'!CF49=1,1,IF('Création champs PV'!CH49=1,2,2)),0)</f>
        <v>0</v>
      </c>
      <c r="CH44" s="51">
        <f>IF('Création champs PV'!CH49=1,IF('Création champs PV'!CG49=1,1,IF('Création champs PV'!CI49=1,2,2)),0)</f>
        <v>0</v>
      </c>
      <c r="CI44" s="51">
        <f>IF('Création champs PV'!CI49=1,IF('Création champs PV'!CH49=1,1,IF('Création champs PV'!CJ49=1,2,2)),0)</f>
        <v>0</v>
      </c>
      <c r="CJ44" s="51">
        <f>IF('Création champs PV'!CJ49=1,IF('Création champs PV'!CI49=1,1,IF('Création champs PV'!CK49=1,2,2)),0)</f>
        <v>0</v>
      </c>
      <c r="CK44" s="51">
        <f>IF('Création champs PV'!CK49=1,IF('Création champs PV'!CJ49=1,1,IF('Création champs PV'!CL49=1,2,2)),0)</f>
        <v>0</v>
      </c>
      <c r="CL44" s="51">
        <f>IF('Création champs PV'!CL49=1,IF('Création champs PV'!CK49=1,1,IF('Création champs PV'!CM49=1,2,2)),0)</f>
        <v>0</v>
      </c>
      <c r="CM44" s="51">
        <f>IF('Création champs PV'!CM49=1,IF('Création champs PV'!CL49=1,1,IF('Création champs PV'!CN49=1,2,2)),0)</f>
        <v>0</v>
      </c>
      <c r="CN44" s="51">
        <f>IF('Création champs PV'!CN49=1,IF('Création champs PV'!CM49=1,1,IF('Création champs PV'!CO49=1,2,2)),0)</f>
        <v>0</v>
      </c>
      <c r="CO44" s="51">
        <f>IF('Création champs PV'!CO49=1,IF('Création champs PV'!CN49=1,1,IF('Création champs PV'!CP49=1,2,2)),0)</f>
        <v>0</v>
      </c>
      <c r="CP44" s="51">
        <f>IF('Création champs PV'!CP49=1,IF('Création champs PV'!CO49=1,1,IF('Création champs PV'!CQ49=1,2,2)),0)</f>
        <v>0</v>
      </c>
      <c r="CQ44" s="51">
        <f>IF('Création champs PV'!CQ49=1,IF('Création champs PV'!CP49=1,1,IF('Création champs PV'!CR49=1,2,2)),0)</f>
        <v>0</v>
      </c>
      <c r="CR44" s="51">
        <f>IF('Création champs PV'!CR49=1,IF('Création champs PV'!CQ49=1,1,IF('Création champs PV'!CS49=1,2,2)),0)</f>
        <v>0</v>
      </c>
      <c r="CS44" s="51">
        <f>IF('Création champs PV'!CS49=1,IF('Création champs PV'!CR49=1,1,IF('Création champs PV'!CT49=1,2,2)),0)</f>
        <v>0</v>
      </c>
      <c r="CT44" s="51">
        <f>IF('Création champs PV'!CT49=1,IF('Création champs PV'!CS49=1,1,IF('Création champs PV'!CU49=1,2,2)),0)</f>
        <v>0</v>
      </c>
      <c r="CU44" s="51">
        <f>IF('Création champs PV'!CU49=1,IF('Création champs PV'!CT49=1,1,IF('Création champs PV'!CV49=1,2,2)),0)</f>
        <v>0</v>
      </c>
      <c r="CV44" s="51">
        <f>IF('Création champs PV'!CV49=1,IF('Création champs PV'!CU49=1,1,IF('Création champs PV'!CW49=1,2,2)),0)</f>
        <v>0</v>
      </c>
      <c r="CW44" s="51">
        <f>IF('Création champs PV'!CW49=1,IF('Création champs PV'!CV49=1,1,IF('Création champs PV'!CX49=1,2,2)),0)</f>
        <v>0</v>
      </c>
      <c r="CX44" s="51">
        <f>IF('Création champs PV'!CX49=1,IF('Création champs PV'!CW49=1,1,IF('Création champs PV'!CY49=1,2,2)),0)</f>
        <v>0</v>
      </c>
      <c r="CY44" s="51">
        <f>IF('Création champs PV'!CY49=1,IF('Création champs PV'!CX49=1,1,IF('Création champs PV'!CZ49=1,2,2)),0)</f>
        <v>0</v>
      </c>
      <c r="CZ44" s="51">
        <f>IF('Création champs PV'!CZ49=1,IF('Création champs PV'!CY49=1,1,IF('Création champs PV'!DA49=1,2,2)),0)</f>
        <v>0</v>
      </c>
      <c r="DA44" s="51">
        <f>IF('Création champs PV'!DA49=1,IF('Création champs PV'!CZ49=1,1,IF('Création champs PV'!DB49=1,2,2)),0)</f>
        <v>0</v>
      </c>
      <c r="DB44" s="51">
        <f>IF('Création champs PV'!DB49=1,IF('Création champs PV'!DA49=1,1,IF('Création champs PV'!DC49=1,2,2)),0)</f>
        <v>0</v>
      </c>
      <c r="DC44" s="51">
        <f>IF('Création champs PV'!DC49=1,IF('Création champs PV'!DB49=1,1,IF('Création champs PV'!DD49=1,2,2)),0)</f>
        <v>0</v>
      </c>
      <c r="DD44" s="51">
        <f>IF('Création champs PV'!DD49=1,IF('Création champs PV'!DC49=1,1,IF('Création champs PV'!DE49=1,2,2)),0)</f>
        <v>0</v>
      </c>
      <c r="DE44" s="5">
        <f t="shared" si="9"/>
        <v>0</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IF(AND(OR('positionnement modules'!B45=1,'positionnement modules'!B45="1a"),OR('positionnement modules'!B46=1,'positionnement modules'!B46="1a")),"D","")</f>
        <v/>
      </c>
      <c r="C45" s="51">
        <f>IF('Création champs PV'!C50=1,IF('Création champs PV'!B50=1,1,IF('Création champs PV'!D50=1,2,2)),0)</f>
        <v>0</v>
      </c>
      <c r="D45" s="51">
        <f>IF('Création champs PV'!D50=1,IF('Création champs PV'!C50=1,1,IF('Création champs PV'!E50=1,2,2)),0)</f>
        <v>0</v>
      </c>
      <c r="E45" s="51">
        <f>IF('Création champs PV'!E50=1,IF('Création champs PV'!D50=1,1,IF('Création champs PV'!F50=1,2,2)),0)</f>
        <v>0</v>
      </c>
      <c r="F45" s="51">
        <f>IF('Création champs PV'!F50=1,IF('Création champs PV'!E50=1,1,IF('Création champs PV'!G50=1,2,2)),0)</f>
        <v>0</v>
      </c>
      <c r="G45" s="51">
        <f>IF('Création champs PV'!G50=1,IF('Création champs PV'!F50=1,1,IF('Création champs PV'!H50=1,2,2)),0)</f>
        <v>0</v>
      </c>
      <c r="H45" s="51">
        <f>IF('Création champs PV'!H50=1,IF('Création champs PV'!G50=1,1,IF('Création champs PV'!I50=1,2,2)),0)</f>
        <v>0</v>
      </c>
      <c r="I45" s="51">
        <f>IF('Création champs PV'!I50=1,IF('Création champs PV'!H50=1,1,IF('Création champs PV'!J50=1,2,2)),0)</f>
        <v>0</v>
      </c>
      <c r="J45" s="51">
        <f>IF('Création champs PV'!J50=1,IF('Création champs PV'!I50=1,1,IF('Création champs PV'!K50=1,2,2)),0)</f>
        <v>0</v>
      </c>
      <c r="K45" s="51">
        <f>IF('Création champs PV'!K50=1,IF('Création champs PV'!J50=1,1,IF('Création champs PV'!L50=1,2,2)),0)</f>
        <v>0</v>
      </c>
      <c r="L45" s="51">
        <f>IF('Création champs PV'!L50=1,IF('Création champs PV'!K50=1,1,IF('Création champs PV'!M50=1,2,2)),0)</f>
        <v>0</v>
      </c>
      <c r="M45" s="51">
        <f>IF('Création champs PV'!M50=1,IF('Création champs PV'!L50=1,1,IF('Création champs PV'!N50=1,2,2)),0)</f>
        <v>0</v>
      </c>
      <c r="N45" s="51">
        <f>IF('Création champs PV'!N50=1,IF('Création champs PV'!M50=1,1,IF('Création champs PV'!O50=1,2,2)),0)</f>
        <v>0</v>
      </c>
      <c r="O45" s="51">
        <f>IF('Création champs PV'!O50=1,IF('Création champs PV'!N50=1,1,IF('Création champs PV'!P50=1,2,2)),0)</f>
        <v>0</v>
      </c>
      <c r="P45" s="51">
        <f>IF('Création champs PV'!P50=1,IF('Création champs PV'!O50=1,1,IF('Création champs PV'!Q50=1,2,2)),0)</f>
        <v>0</v>
      </c>
      <c r="Q45" s="51">
        <f>IF('Création champs PV'!Q50=1,IF('Création champs PV'!P50=1,1,IF('Création champs PV'!R50=1,2,2)),0)</f>
        <v>0</v>
      </c>
      <c r="R45" s="51">
        <f>IF('Création champs PV'!R50=1,IF('Création champs PV'!Q50=1,1,IF('Création champs PV'!S50=1,2,2)),0)</f>
        <v>0</v>
      </c>
      <c r="S45" s="51">
        <f>IF('Création champs PV'!S50=1,IF('Création champs PV'!R50=1,1,IF('Création champs PV'!T50=1,2,2)),0)</f>
        <v>0</v>
      </c>
      <c r="T45" s="51">
        <f>IF('Création champs PV'!T50=1,IF('Création champs PV'!S50=1,1,IF('Création champs PV'!U50=1,2,2)),0)</f>
        <v>0</v>
      </c>
      <c r="U45" s="51">
        <f>IF('Création champs PV'!U50=1,IF('Création champs PV'!T50=1,1,IF('Création champs PV'!V50=1,2,2)),0)</f>
        <v>0</v>
      </c>
      <c r="V45" s="51">
        <f>IF('Création champs PV'!V50=1,IF('Création champs PV'!U50=1,1,IF('Création champs PV'!W50=1,2,2)),0)</f>
        <v>0</v>
      </c>
      <c r="W45" s="51">
        <f>IF('Création champs PV'!W50=1,IF('Création champs PV'!V50=1,1,IF('Création champs PV'!X50=1,2,2)),0)</f>
        <v>0</v>
      </c>
      <c r="X45" s="51">
        <f>IF('Création champs PV'!X50=1,IF('Création champs PV'!W50=1,1,IF('Création champs PV'!Y50=1,2,2)),0)</f>
        <v>0</v>
      </c>
      <c r="Y45" s="51">
        <f>IF('Création champs PV'!Y50=1,IF('Création champs PV'!X50=1,1,IF('Création champs PV'!Z50=1,2,2)),0)</f>
        <v>0</v>
      </c>
      <c r="Z45" s="51">
        <f>IF('Création champs PV'!Z50=1,IF('Création champs PV'!Y50=1,1,IF('Création champs PV'!AA50=1,2,2)),0)</f>
        <v>0</v>
      </c>
      <c r="AA45" s="51">
        <f>IF('Création champs PV'!AA50=1,IF('Création champs PV'!Z50=1,1,IF('Création champs PV'!AB50=1,2,2)),0)</f>
        <v>0</v>
      </c>
      <c r="AB45" s="51">
        <f>IF('Création champs PV'!AB50=1,IF('Création champs PV'!AA50=1,1,IF('Création champs PV'!AC50=1,2,2)),0)</f>
        <v>0</v>
      </c>
      <c r="AC45" s="51">
        <f>IF('Création champs PV'!AC50=1,IF('Création champs PV'!AB50=1,1,IF('Création champs PV'!AD50=1,2,2)),0)</f>
        <v>0</v>
      </c>
      <c r="AD45" s="51">
        <f>IF('Création champs PV'!AD50=1,IF('Création champs PV'!AC50=1,1,IF('Création champs PV'!AE50=1,2,2)),0)</f>
        <v>0</v>
      </c>
      <c r="AE45" s="51">
        <f>IF('Création champs PV'!AE50=1,IF('Création champs PV'!AD50=1,1,IF('Création champs PV'!AF50=1,2,2)),0)</f>
        <v>0</v>
      </c>
      <c r="AF45" s="51">
        <f>IF('Création champs PV'!AF50=1,IF('Création champs PV'!AE50=1,1,IF('Création champs PV'!AG50=1,2,2)),0)</f>
        <v>0</v>
      </c>
      <c r="AG45" s="51">
        <f>IF('Création champs PV'!AG50=1,IF('Création champs PV'!AF50=1,1,IF('Création champs PV'!AH50=1,2,2)),0)</f>
        <v>0</v>
      </c>
      <c r="AH45" s="51">
        <f>IF('Création champs PV'!AH50=1,IF('Création champs PV'!AG50=1,1,IF('Création champs PV'!AI50=1,2,2)),0)</f>
        <v>0</v>
      </c>
      <c r="AI45" s="51">
        <f>IF('Création champs PV'!AI50=1,IF('Création champs PV'!AH50=1,1,IF('Création champs PV'!AJ50=1,2,2)),0)</f>
        <v>0</v>
      </c>
      <c r="AJ45" s="51">
        <f>IF('Création champs PV'!AJ50=1,IF('Création champs PV'!AI50=1,1,IF('Création champs PV'!AK50=1,2,2)),0)</f>
        <v>0</v>
      </c>
      <c r="AK45" s="51">
        <f>IF('Création champs PV'!AK50=1,IF('Création champs PV'!AJ50=1,1,IF('Création champs PV'!AL50=1,2,2)),0)</f>
        <v>0</v>
      </c>
      <c r="AL45" s="51">
        <f>IF('Création champs PV'!AL50=1,IF('Création champs PV'!AK50=1,1,IF('Création champs PV'!AM50=1,2,2)),0)</f>
        <v>0</v>
      </c>
      <c r="AM45" s="51">
        <f>IF('Création champs PV'!AM50=1,IF('Création champs PV'!AL50=1,1,IF('Création champs PV'!AN50=1,2,2)),0)</f>
        <v>0</v>
      </c>
      <c r="AN45" s="51">
        <f>IF('Création champs PV'!AN50=1,IF('Création champs PV'!AM50=1,1,IF('Création champs PV'!AO50=1,2,2)),0)</f>
        <v>0</v>
      </c>
      <c r="AO45" s="51">
        <f>IF('Création champs PV'!AO50=1,IF('Création champs PV'!AN50=1,1,IF('Création champs PV'!AP50=1,2,2)),0)</f>
        <v>0</v>
      </c>
      <c r="AP45" s="51">
        <f>IF('Création champs PV'!AP50=1,IF('Création champs PV'!AO50=1,1,IF('Création champs PV'!AQ50=1,2,2)),0)</f>
        <v>0</v>
      </c>
      <c r="AQ45" s="51">
        <f>IF('Création champs PV'!AQ50=1,IF('Création champs PV'!AP50=1,1,IF('Création champs PV'!AR50=1,2,2)),0)</f>
        <v>0</v>
      </c>
      <c r="AR45" s="51">
        <f>IF('Création champs PV'!AR50=1,IF('Création champs PV'!AQ50=1,1,IF('Création champs PV'!AS50=1,2,2)),0)</f>
        <v>0</v>
      </c>
      <c r="AS45" s="51">
        <f>IF('Création champs PV'!AS50=1,IF('Création champs PV'!AR50=1,1,IF('Création champs PV'!AT50=1,2,2)),0)</f>
        <v>0</v>
      </c>
      <c r="AT45" s="51">
        <f>IF('Création champs PV'!AT50=1,IF('Création champs PV'!AS50=1,1,IF('Création champs PV'!AU50=1,2,2)),0)</f>
        <v>0</v>
      </c>
      <c r="AU45" s="51">
        <f>IF('Création champs PV'!AU50=1,IF('Création champs PV'!AT50=1,1,IF('Création champs PV'!AV50=1,2,2)),0)</f>
        <v>0</v>
      </c>
      <c r="AV45" s="51">
        <f>IF('Création champs PV'!AV50=1,IF('Création champs PV'!AU50=1,1,IF('Création champs PV'!AW50=1,2,2)),0)</f>
        <v>0</v>
      </c>
      <c r="AW45" s="51">
        <f>IF('Création champs PV'!AW50=1,IF('Création champs PV'!AV50=1,1,IF('Création champs PV'!AX50=1,2,2)),0)</f>
        <v>0</v>
      </c>
      <c r="AX45" s="51">
        <f>IF('Création champs PV'!AX50=1,IF('Création champs PV'!AW50=1,1,IF('Création champs PV'!AY50=1,2,2)),0)</f>
        <v>0</v>
      </c>
      <c r="AY45" s="51">
        <f>IF('Création champs PV'!AY50=1,IF('Création champs PV'!AX50=1,1,IF('Création champs PV'!AZ50=1,2,2)),0)</f>
        <v>0</v>
      </c>
      <c r="AZ45" s="51">
        <f>IF('Création champs PV'!AZ50=1,IF('Création champs PV'!AY50=1,1,IF('Création champs PV'!BA50=1,2,2)),0)</f>
        <v>0</v>
      </c>
      <c r="BA45" s="51">
        <f>IF('Création champs PV'!BA50=1,IF('Création champs PV'!AZ50=1,1,IF('Création champs PV'!BB50=1,2,2)),0)</f>
        <v>0</v>
      </c>
      <c r="BB45" s="51">
        <f>IF('Création champs PV'!BB50=1,IF('Création champs PV'!BA50=1,1,IF('Création champs PV'!BC50=1,2,2)),0)</f>
        <v>0</v>
      </c>
      <c r="BC45" s="51">
        <f>IF('Création champs PV'!BC50=1,IF('Création champs PV'!BB50=1,1,IF('Création champs PV'!BD50=1,2,2)),0)</f>
        <v>0</v>
      </c>
      <c r="BD45" s="51">
        <f>IF('Création champs PV'!BD50=1,IF('Création champs PV'!BC50=1,1,IF('Création champs PV'!BE50=1,2,2)),0)</f>
        <v>0</v>
      </c>
      <c r="BE45" s="51">
        <f>IF('Création champs PV'!BE50=1,IF('Création champs PV'!BD50=1,1,IF('Création champs PV'!BF50=1,2,2)),0)</f>
        <v>0</v>
      </c>
      <c r="BF45" s="51">
        <f>IF('Création champs PV'!BF50=1,IF('Création champs PV'!BE50=1,1,IF('Création champs PV'!BG50=1,2,2)),0)</f>
        <v>0</v>
      </c>
      <c r="BG45" s="51">
        <f>IF('Création champs PV'!BG50=1,IF('Création champs PV'!BF50=1,1,IF('Création champs PV'!BH50=1,2,2)),0)</f>
        <v>0</v>
      </c>
      <c r="BH45" s="51">
        <f>IF('Création champs PV'!BH50=1,IF('Création champs PV'!BG50=1,1,IF('Création champs PV'!BI50=1,2,2)),0)</f>
        <v>0</v>
      </c>
      <c r="BI45" s="51">
        <f>IF('Création champs PV'!BI50=1,IF('Création champs PV'!BH50=1,1,IF('Création champs PV'!BJ50=1,2,2)),0)</f>
        <v>0</v>
      </c>
      <c r="BJ45" s="51">
        <f>IF('Création champs PV'!BJ50=1,IF('Création champs PV'!BI50=1,1,IF('Création champs PV'!BK50=1,2,2)),0)</f>
        <v>0</v>
      </c>
      <c r="BK45" s="51">
        <f>IF('Création champs PV'!BK50=1,IF('Création champs PV'!BJ50=1,1,IF('Création champs PV'!BL50=1,2,2)),0)</f>
        <v>0</v>
      </c>
      <c r="BL45" s="51">
        <f>IF('Création champs PV'!BL50=1,IF('Création champs PV'!BK50=1,1,IF('Création champs PV'!BM50=1,2,2)),0)</f>
        <v>0</v>
      </c>
      <c r="BM45" s="51">
        <f>IF('Création champs PV'!BM50=1,IF('Création champs PV'!BL50=1,1,IF('Création champs PV'!BN50=1,2,2)),0)</f>
        <v>0</v>
      </c>
      <c r="BN45" s="51">
        <f>IF('Création champs PV'!BN50=1,IF('Création champs PV'!BM50=1,1,IF('Création champs PV'!BO50=1,2,2)),0)</f>
        <v>0</v>
      </c>
      <c r="BO45" s="51">
        <f>IF('Création champs PV'!BO50=1,IF('Création champs PV'!BN50=1,1,IF('Création champs PV'!BP50=1,2,2)),0)</f>
        <v>0</v>
      </c>
      <c r="BP45" s="51">
        <f>IF('Création champs PV'!BP50=1,IF('Création champs PV'!BO50=1,1,IF('Création champs PV'!BQ50=1,2,2)),0)</f>
        <v>0</v>
      </c>
      <c r="BQ45" s="51">
        <f>IF('Création champs PV'!BQ50=1,IF('Création champs PV'!BP50=1,1,IF('Création champs PV'!BR50=1,2,2)),0)</f>
        <v>0</v>
      </c>
      <c r="BR45" s="51">
        <f>IF('Création champs PV'!BR50=1,IF('Création champs PV'!BQ50=1,1,IF('Création champs PV'!BS50=1,2,2)),0)</f>
        <v>0</v>
      </c>
      <c r="BS45" s="51">
        <f>IF('Création champs PV'!BS50=1,IF('Création champs PV'!BR50=1,1,IF('Création champs PV'!BT50=1,2,2)),0)</f>
        <v>0</v>
      </c>
      <c r="BT45" s="51">
        <f>IF('Création champs PV'!BT50=1,IF('Création champs PV'!BS50=1,1,IF('Création champs PV'!BU50=1,2,2)),0)</f>
        <v>0</v>
      </c>
      <c r="BU45" s="51">
        <f>IF('Création champs PV'!BU50=1,IF('Création champs PV'!BT50=1,1,IF('Création champs PV'!BV50=1,2,2)),0)</f>
        <v>0</v>
      </c>
      <c r="BV45" s="51">
        <f>IF('Création champs PV'!BV50=1,IF('Création champs PV'!BU50=1,1,IF('Création champs PV'!BW50=1,2,2)),0)</f>
        <v>0</v>
      </c>
      <c r="BW45" s="51">
        <f>IF('Création champs PV'!BW50=1,IF('Création champs PV'!BV50=1,1,IF('Création champs PV'!BX50=1,2,2)),0)</f>
        <v>0</v>
      </c>
      <c r="BX45" s="51">
        <f>IF('Création champs PV'!BX50=1,IF('Création champs PV'!BW50=1,1,IF('Création champs PV'!BY50=1,2,2)),0)</f>
        <v>0</v>
      </c>
      <c r="BY45" s="51">
        <f>IF('Création champs PV'!BY50=1,IF('Création champs PV'!BX50=1,1,IF('Création champs PV'!BZ50=1,2,2)),0)</f>
        <v>0</v>
      </c>
      <c r="BZ45" s="51">
        <f>IF('Création champs PV'!BZ50=1,IF('Création champs PV'!BY50=1,1,IF('Création champs PV'!CA50=1,2,2)),0)</f>
        <v>0</v>
      </c>
      <c r="CA45" s="51">
        <f>IF('Création champs PV'!CA50=1,IF('Création champs PV'!BZ50=1,1,IF('Création champs PV'!CB50=1,2,2)),0)</f>
        <v>0</v>
      </c>
      <c r="CB45" s="51">
        <f>IF('Création champs PV'!CB50=1,IF('Création champs PV'!CA50=1,1,IF('Création champs PV'!CC50=1,2,2)),0)</f>
        <v>0</v>
      </c>
      <c r="CC45" s="51">
        <f>IF('Création champs PV'!CC50=1,IF('Création champs PV'!CB50=1,1,IF('Création champs PV'!CD50=1,2,2)),0)</f>
        <v>0</v>
      </c>
      <c r="CD45" s="51">
        <f>IF('Création champs PV'!CD50=1,IF('Création champs PV'!CC50=1,1,IF('Création champs PV'!CE50=1,2,2)),0)</f>
        <v>0</v>
      </c>
      <c r="CE45" s="51">
        <f>IF('Création champs PV'!CE50=1,IF('Création champs PV'!CD50=1,1,IF('Création champs PV'!CF50=1,2,2)),0)</f>
        <v>0</v>
      </c>
      <c r="CF45" s="51">
        <f>IF('Création champs PV'!CF50=1,IF('Création champs PV'!CE50=1,1,IF('Création champs PV'!CG50=1,2,2)),0)</f>
        <v>0</v>
      </c>
      <c r="CG45" s="51">
        <f>IF('Création champs PV'!CG50=1,IF('Création champs PV'!CF50=1,1,IF('Création champs PV'!CH50=1,2,2)),0)</f>
        <v>0</v>
      </c>
      <c r="CH45" s="51">
        <f>IF('Création champs PV'!CH50=1,IF('Création champs PV'!CG50=1,1,IF('Création champs PV'!CI50=1,2,2)),0)</f>
        <v>0</v>
      </c>
      <c r="CI45" s="51">
        <f>IF('Création champs PV'!CI50=1,IF('Création champs PV'!CH50=1,1,IF('Création champs PV'!CJ50=1,2,2)),0)</f>
        <v>0</v>
      </c>
      <c r="CJ45" s="51">
        <f>IF('Création champs PV'!CJ50=1,IF('Création champs PV'!CI50=1,1,IF('Création champs PV'!CK50=1,2,2)),0)</f>
        <v>0</v>
      </c>
      <c r="CK45" s="51">
        <f>IF('Création champs PV'!CK50=1,IF('Création champs PV'!CJ50=1,1,IF('Création champs PV'!CL50=1,2,2)),0)</f>
        <v>0</v>
      </c>
      <c r="CL45" s="51">
        <f>IF('Création champs PV'!CL50=1,IF('Création champs PV'!CK50=1,1,IF('Création champs PV'!CM50=1,2,2)),0)</f>
        <v>0</v>
      </c>
      <c r="CM45" s="51">
        <f>IF('Création champs PV'!CM50=1,IF('Création champs PV'!CL50=1,1,IF('Création champs PV'!CN50=1,2,2)),0)</f>
        <v>0</v>
      </c>
      <c r="CN45" s="51">
        <f>IF('Création champs PV'!CN50=1,IF('Création champs PV'!CM50=1,1,IF('Création champs PV'!CO50=1,2,2)),0)</f>
        <v>0</v>
      </c>
      <c r="CO45" s="51">
        <f>IF('Création champs PV'!CO50=1,IF('Création champs PV'!CN50=1,1,IF('Création champs PV'!CP50=1,2,2)),0)</f>
        <v>0</v>
      </c>
      <c r="CP45" s="51">
        <f>IF('Création champs PV'!CP50=1,IF('Création champs PV'!CO50=1,1,IF('Création champs PV'!CQ50=1,2,2)),0)</f>
        <v>0</v>
      </c>
      <c r="CQ45" s="51">
        <f>IF('Création champs PV'!CQ50=1,IF('Création champs PV'!CP50=1,1,IF('Création champs PV'!CR50=1,2,2)),0)</f>
        <v>0</v>
      </c>
      <c r="CR45" s="51">
        <f>IF('Création champs PV'!CR50=1,IF('Création champs PV'!CQ50=1,1,IF('Création champs PV'!CS50=1,2,2)),0)</f>
        <v>0</v>
      </c>
      <c r="CS45" s="51">
        <f>IF('Création champs PV'!CS50=1,IF('Création champs PV'!CR50=1,1,IF('Création champs PV'!CT50=1,2,2)),0)</f>
        <v>0</v>
      </c>
      <c r="CT45" s="51">
        <f>IF('Création champs PV'!CT50=1,IF('Création champs PV'!CS50=1,1,IF('Création champs PV'!CU50=1,2,2)),0)</f>
        <v>0</v>
      </c>
      <c r="CU45" s="51">
        <f>IF('Création champs PV'!CU50=1,IF('Création champs PV'!CT50=1,1,IF('Création champs PV'!CV50=1,2,2)),0)</f>
        <v>0</v>
      </c>
      <c r="CV45" s="51">
        <f>IF('Création champs PV'!CV50=1,IF('Création champs PV'!CU50=1,1,IF('Création champs PV'!CW50=1,2,2)),0)</f>
        <v>0</v>
      </c>
      <c r="CW45" s="51">
        <f>IF('Création champs PV'!CW50=1,IF('Création champs PV'!CV50=1,1,IF('Création champs PV'!CX50=1,2,2)),0)</f>
        <v>0</v>
      </c>
      <c r="CX45" s="51">
        <f>IF('Création champs PV'!CX50=1,IF('Création champs PV'!CW50=1,1,IF('Création champs PV'!CY50=1,2,2)),0)</f>
        <v>0</v>
      </c>
      <c r="CY45" s="51">
        <f>IF('Création champs PV'!CY50=1,IF('Création champs PV'!CX50=1,1,IF('Création champs PV'!CZ50=1,2,2)),0)</f>
        <v>0</v>
      </c>
      <c r="CZ45" s="51">
        <f>IF('Création champs PV'!CZ50=1,IF('Création champs PV'!CY50=1,1,IF('Création champs PV'!DA50=1,2,2)),0)</f>
        <v>0</v>
      </c>
      <c r="DA45" s="51">
        <f>IF('Création champs PV'!DA50=1,IF('Création champs PV'!CZ50=1,1,IF('Création champs PV'!DB50=1,2,2)),0)</f>
        <v>0</v>
      </c>
      <c r="DB45" s="51">
        <f>IF('Création champs PV'!DB50=1,IF('Création champs PV'!DA50=1,1,IF('Création champs PV'!DC50=1,2,2)),0)</f>
        <v>0</v>
      </c>
      <c r="DC45" s="51">
        <f>IF('Création champs PV'!DC50=1,IF('Création champs PV'!DB50=1,1,IF('Création champs PV'!DD50=1,2,2)),0)</f>
        <v>0</v>
      </c>
      <c r="DD45" s="51">
        <f>IF('Création champs PV'!DD50=1,IF('Création champs PV'!DC50=1,1,IF('Création champs PV'!DE50=1,2,2)),0)</f>
        <v>0</v>
      </c>
      <c r="DE45" s="5">
        <f t="shared" si="9"/>
        <v>0</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IF(AND(OR('positionnement modules'!B46=1,'positionnement modules'!B46="1a"),OR('positionnement modules'!B47=1,'positionnement modules'!B47="1a")),"D","")</f>
        <v/>
      </c>
      <c r="C46" s="51">
        <f>IF('Création champs PV'!C51=1,IF('Création champs PV'!B51=1,1,IF('Création champs PV'!D51=1,2,2)),0)</f>
        <v>0</v>
      </c>
      <c r="D46" s="51">
        <f>IF('Création champs PV'!D51=1,IF('Création champs PV'!C51=1,1,IF('Création champs PV'!E51=1,2,2)),0)</f>
        <v>0</v>
      </c>
      <c r="E46" s="51">
        <f>IF('Création champs PV'!E51=1,IF('Création champs PV'!D51=1,1,IF('Création champs PV'!F51=1,2,2)),0)</f>
        <v>0</v>
      </c>
      <c r="F46" s="51">
        <f>IF('Création champs PV'!F51=1,IF('Création champs PV'!E51=1,1,IF('Création champs PV'!G51=1,2,2)),0)</f>
        <v>0</v>
      </c>
      <c r="G46" s="51">
        <f>IF('Création champs PV'!G51=1,IF('Création champs PV'!F51=1,1,IF('Création champs PV'!H51=1,2,2)),0)</f>
        <v>0</v>
      </c>
      <c r="H46" s="51">
        <f>IF('Création champs PV'!H51=1,IF('Création champs PV'!G51=1,1,IF('Création champs PV'!I51=1,2,2)),0)</f>
        <v>0</v>
      </c>
      <c r="I46" s="51">
        <f>IF('Création champs PV'!I51=1,IF('Création champs PV'!H51=1,1,IF('Création champs PV'!J51=1,2,2)),0)</f>
        <v>0</v>
      </c>
      <c r="J46" s="51">
        <f>IF('Création champs PV'!J51=1,IF('Création champs PV'!I51=1,1,IF('Création champs PV'!K51=1,2,2)),0)</f>
        <v>0</v>
      </c>
      <c r="K46" s="51">
        <f>IF('Création champs PV'!K51=1,IF('Création champs PV'!J51=1,1,IF('Création champs PV'!L51=1,2,2)),0)</f>
        <v>0</v>
      </c>
      <c r="L46" s="51">
        <f>IF('Création champs PV'!L51=1,IF('Création champs PV'!K51=1,1,IF('Création champs PV'!M51=1,2,2)),0)</f>
        <v>0</v>
      </c>
      <c r="M46" s="51">
        <f>IF('Création champs PV'!M51=1,IF('Création champs PV'!L51=1,1,IF('Création champs PV'!N51=1,2,2)),0)</f>
        <v>0</v>
      </c>
      <c r="N46" s="51">
        <f>IF('Création champs PV'!N51=1,IF('Création champs PV'!M51=1,1,IF('Création champs PV'!O51=1,2,2)),0)</f>
        <v>0</v>
      </c>
      <c r="O46" s="51">
        <f>IF('Création champs PV'!O51=1,IF('Création champs PV'!N51=1,1,IF('Création champs PV'!P51=1,2,2)),0)</f>
        <v>0</v>
      </c>
      <c r="P46" s="51">
        <f>IF('Création champs PV'!P51=1,IF('Création champs PV'!O51=1,1,IF('Création champs PV'!Q51=1,2,2)),0)</f>
        <v>0</v>
      </c>
      <c r="Q46" s="51">
        <f>IF('Création champs PV'!Q51=1,IF('Création champs PV'!P51=1,1,IF('Création champs PV'!R51=1,2,2)),0)</f>
        <v>0</v>
      </c>
      <c r="R46" s="51">
        <f>IF('Création champs PV'!R51=1,IF('Création champs PV'!Q51=1,1,IF('Création champs PV'!S51=1,2,2)),0)</f>
        <v>0</v>
      </c>
      <c r="S46" s="51">
        <f>IF('Création champs PV'!S51=1,IF('Création champs PV'!R51=1,1,IF('Création champs PV'!T51=1,2,2)),0)</f>
        <v>0</v>
      </c>
      <c r="T46" s="51">
        <f>IF('Création champs PV'!T51=1,IF('Création champs PV'!S51=1,1,IF('Création champs PV'!U51=1,2,2)),0)</f>
        <v>0</v>
      </c>
      <c r="U46" s="51">
        <f>IF('Création champs PV'!U51=1,IF('Création champs PV'!T51=1,1,IF('Création champs PV'!V51=1,2,2)),0)</f>
        <v>0</v>
      </c>
      <c r="V46" s="51">
        <f>IF('Création champs PV'!V51=1,IF('Création champs PV'!U51=1,1,IF('Création champs PV'!W51=1,2,2)),0)</f>
        <v>0</v>
      </c>
      <c r="W46" s="51">
        <f>IF('Création champs PV'!W51=1,IF('Création champs PV'!V51=1,1,IF('Création champs PV'!X51=1,2,2)),0)</f>
        <v>0</v>
      </c>
      <c r="X46" s="51">
        <f>IF('Création champs PV'!X51=1,IF('Création champs PV'!W51=1,1,IF('Création champs PV'!Y51=1,2,2)),0)</f>
        <v>0</v>
      </c>
      <c r="Y46" s="51">
        <f>IF('Création champs PV'!Y51=1,IF('Création champs PV'!X51=1,1,IF('Création champs PV'!Z51=1,2,2)),0)</f>
        <v>0</v>
      </c>
      <c r="Z46" s="51">
        <f>IF('Création champs PV'!Z51=1,IF('Création champs PV'!Y51=1,1,IF('Création champs PV'!AA51=1,2,2)),0)</f>
        <v>0</v>
      </c>
      <c r="AA46" s="51">
        <f>IF('Création champs PV'!AA51=1,IF('Création champs PV'!Z51=1,1,IF('Création champs PV'!AB51=1,2,2)),0)</f>
        <v>0</v>
      </c>
      <c r="AB46" s="51">
        <f>IF('Création champs PV'!AB51=1,IF('Création champs PV'!AA51=1,1,IF('Création champs PV'!AC51=1,2,2)),0)</f>
        <v>0</v>
      </c>
      <c r="AC46" s="51">
        <f>IF('Création champs PV'!AC51=1,IF('Création champs PV'!AB51=1,1,IF('Création champs PV'!AD51=1,2,2)),0)</f>
        <v>0</v>
      </c>
      <c r="AD46" s="51">
        <f>IF('Création champs PV'!AD51=1,IF('Création champs PV'!AC51=1,1,IF('Création champs PV'!AE51=1,2,2)),0)</f>
        <v>0</v>
      </c>
      <c r="AE46" s="51">
        <f>IF('Création champs PV'!AE51=1,IF('Création champs PV'!AD51=1,1,IF('Création champs PV'!AF51=1,2,2)),0)</f>
        <v>0</v>
      </c>
      <c r="AF46" s="51">
        <f>IF('Création champs PV'!AF51=1,IF('Création champs PV'!AE51=1,1,IF('Création champs PV'!AG51=1,2,2)),0)</f>
        <v>0</v>
      </c>
      <c r="AG46" s="51">
        <f>IF('Création champs PV'!AG51=1,IF('Création champs PV'!AF51=1,1,IF('Création champs PV'!AH51=1,2,2)),0)</f>
        <v>0</v>
      </c>
      <c r="AH46" s="51">
        <f>IF('Création champs PV'!AH51=1,IF('Création champs PV'!AG51=1,1,IF('Création champs PV'!AI51=1,2,2)),0)</f>
        <v>0</v>
      </c>
      <c r="AI46" s="51">
        <f>IF('Création champs PV'!AI51=1,IF('Création champs PV'!AH51=1,1,IF('Création champs PV'!AJ51=1,2,2)),0)</f>
        <v>0</v>
      </c>
      <c r="AJ46" s="51">
        <f>IF('Création champs PV'!AJ51=1,IF('Création champs PV'!AI51=1,1,IF('Création champs PV'!AK51=1,2,2)),0)</f>
        <v>0</v>
      </c>
      <c r="AK46" s="51">
        <f>IF('Création champs PV'!AK51=1,IF('Création champs PV'!AJ51=1,1,IF('Création champs PV'!AL51=1,2,2)),0)</f>
        <v>0</v>
      </c>
      <c r="AL46" s="51">
        <f>IF('Création champs PV'!AL51=1,IF('Création champs PV'!AK51=1,1,IF('Création champs PV'!AM51=1,2,2)),0)</f>
        <v>0</v>
      </c>
      <c r="AM46" s="51">
        <f>IF('Création champs PV'!AM51=1,IF('Création champs PV'!AL51=1,1,IF('Création champs PV'!AN51=1,2,2)),0)</f>
        <v>0</v>
      </c>
      <c r="AN46" s="51">
        <f>IF('Création champs PV'!AN51=1,IF('Création champs PV'!AM51=1,1,IF('Création champs PV'!AO51=1,2,2)),0)</f>
        <v>0</v>
      </c>
      <c r="AO46" s="51">
        <f>IF('Création champs PV'!AO51=1,IF('Création champs PV'!AN51=1,1,IF('Création champs PV'!AP51=1,2,2)),0)</f>
        <v>0</v>
      </c>
      <c r="AP46" s="51">
        <f>IF('Création champs PV'!AP51=1,IF('Création champs PV'!AO51=1,1,IF('Création champs PV'!AQ51=1,2,2)),0)</f>
        <v>0</v>
      </c>
      <c r="AQ46" s="51">
        <f>IF('Création champs PV'!AQ51=1,IF('Création champs PV'!AP51=1,1,IF('Création champs PV'!AR51=1,2,2)),0)</f>
        <v>0</v>
      </c>
      <c r="AR46" s="51">
        <f>IF('Création champs PV'!AR51=1,IF('Création champs PV'!AQ51=1,1,IF('Création champs PV'!AS51=1,2,2)),0)</f>
        <v>0</v>
      </c>
      <c r="AS46" s="51">
        <f>IF('Création champs PV'!AS51=1,IF('Création champs PV'!AR51=1,1,IF('Création champs PV'!AT51=1,2,2)),0)</f>
        <v>0</v>
      </c>
      <c r="AT46" s="51">
        <f>IF('Création champs PV'!AT51=1,IF('Création champs PV'!AS51=1,1,IF('Création champs PV'!AU51=1,2,2)),0)</f>
        <v>0</v>
      </c>
      <c r="AU46" s="51">
        <f>IF('Création champs PV'!AU51=1,IF('Création champs PV'!AT51=1,1,IF('Création champs PV'!AV51=1,2,2)),0)</f>
        <v>0</v>
      </c>
      <c r="AV46" s="51">
        <f>IF('Création champs PV'!AV51=1,IF('Création champs PV'!AU51=1,1,IF('Création champs PV'!AW51=1,2,2)),0)</f>
        <v>0</v>
      </c>
      <c r="AW46" s="51">
        <f>IF('Création champs PV'!AW51=1,IF('Création champs PV'!AV51=1,1,IF('Création champs PV'!AX51=1,2,2)),0)</f>
        <v>0</v>
      </c>
      <c r="AX46" s="51">
        <f>IF('Création champs PV'!AX51=1,IF('Création champs PV'!AW51=1,1,IF('Création champs PV'!AY51=1,2,2)),0)</f>
        <v>0</v>
      </c>
      <c r="AY46" s="51">
        <f>IF('Création champs PV'!AY51=1,IF('Création champs PV'!AX51=1,1,IF('Création champs PV'!AZ51=1,2,2)),0)</f>
        <v>0</v>
      </c>
      <c r="AZ46" s="51">
        <f>IF('Création champs PV'!AZ51=1,IF('Création champs PV'!AY51=1,1,IF('Création champs PV'!BA51=1,2,2)),0)</f>
        <v>0</v>
      </c>
      <c r="BA46" s="51">
        <f>IF('Création champs PV'!BA51=1,IF('Création champs PV'!AZ51=1,1,IF('Création champs PV'!BB51=1,2,2)),0)</f>
        <v>0</v>
      </c>
      <c r="BB46" s="51">
        <f>IF('Création champs PV'!BB51=1,IF('Création champs PV'!BA51=1,1,IF('Création champs PV'!BC51=1,2,2)),0)</f>
        <v>0</v>
      </c>
      <c r="BC46" s="51">
        <f>IF('Création champs PV'!BC51=1,IF('Création champs PV'!BB51=1,1,IF('Création champs PV'!BD51=1,2,2)),0)</f>
        <v>0</v>
      </c>
      <c r="BD46" s="51">
        <f>IF('Création champs PV'!BD51=1,IF('Création champs PV'!BC51=1,1,IF('Création champs PV'!BE51=1,2,2)),0)</f>
        <v>0</v>
      </c>
      <c r="BE46" s="51">
        <f>IF('Création champs PV'!BE51=1,IF('Création champs PV'!BD51=1,1,IF('Création champs PV'!BF51=1,2,2)),0)</f>
        <v>0</v>
      </c>
      <c r="BF46" s="51">
        <f>IF('Création champs PV'!BF51=1,IF('Création champs PV'!BE51=1,1,IF('Création champs PV'!BG51=1,2,2)),0)</f>
        <v>0</v>
      </c>
      <c r="BG46" s="51">
        <f>IF('Création champs PV'!BG51=1,IF('Création champs PV'!BF51=1,1,IF('Création champs PV'!BH51=1,2,2)),0)</f>
        <v>0</v>
      </c>
      <c r="BH46" s="51">
        <f>IF('Création champs PV'!BH51=1,IF('Création champs PV'!BG51=1,1,IF('Création champs PV'!BI51=1,2,2)),0)</f>
        <v>0</v>
      </c>
      <c r="BI46" s="51">
        <f>IF('Création champs PV'!BI51=1,IF('Création champs PV'!BH51=1,1,IF('Création champs PV'!BJ51=1,2,2)),0)</f>
        <v>0</v>
      </c>
      <c r="BJ46" s="51">
        <f>IF('Création champs PV'!BJ51=1,IF('Création champs PV'!BI51=1,1,IF('Création champs PV'!BK51=1,2,2)),0)</f>
        <v>0</v>
      </c>
      <c r="BK46" s="51">
        <f>IF('Création champs PV'!BK51=1,IF('Création champs PV'!BJ51=1,1,IF('Création champs PV'!BL51=1,2,2)),0)</f>
        <v>0</v>
      </c>
      <c r="BL46" s="51">
        <f>IF('Création champs PV'!BL51=1,IF('Création champs PV'!BK51=1,1,IF('Création champs PV'!BM51=1,2,2)),0)</f>
        <v>0</v>
      </c>
      <c r="BM46" s="51">
        <f>IF('Création champs PV'!BM51=1,IF('Création champs PV'!BL51=1,1,IF('Création champs PV'!BN51=1,2,2)),0)</f>
        <v>0</v>
      </c>
      <c r="BN46" s="51">
        <f>IF('Création champs PV'!BN51=1,IF('Création champs PV'!BM51=1,1,IF('Création champs PV'!BO51=1,2,2)),0)</f>
        <v>0</v>
      </c>
      <c r="BO46" s="51">
        <f>IF('Création champs PV'!BO51=1,IF('Création champs PV'!BN51=1,1,IF('Création champs PV'!BP51=1,2,2)),0)</f>
        <v>0</v>
      </c>
      <c r="BP46" s="51">
        <f>IF('Création champs PV'!BP51=1,IF('Création champs PV'!BO51=1,1,IF('Création champs PV'!BQ51=1,2,2)),0)</f>
        <v>0</v>
      </c>
      <c r="BQ46" s="51">
        <f>IF('Création champs PV'!BQ51=1,IF('Création champs PV'!BP51=1,1,IF('Création champs PV'!BR51=1,2,2)),0)</f>
        <v>0</v>
      </c>
      <c r="BR46" s="51">
        <f>IF('Création champs PV'!BR51=1,IF('Création champs PV'!BQ51=1,1,IF('Création champs PV'!BS51=1,2,2)),0)</f>
        <v>0</v>
      </c>
      <c r="BS46" s="51">
        <f>IF('Création champs PV'!BS51=1,IF('Création champs PV'!BR51=1,1,IF('Création champs PV'!BT51=1,2,2)),0)</f>
        <v>0</v>
      </c>
      <c r="BT46" s="51">
        <f>IF('Création champs PV'!BT51=1,IF('Création champs PV'!BS51=1,1,IF('Création champs PV'!BU51=1,2,2)),0)</f>
        <v>0</v>
      </c>
      <c r="BU46" s="51">
        <f>IF('Création champs PV'!BU51=1,IF('Création champs PV'!BT51=1,1,IF('Création champs PV'!BV51=1,2,2)),0)</f>
        <v>0</v>
      </c>
      <c r="BV46" s="51">
        <f>IF('Création champs PV'!BV51=1,IF('Création champs PV'!BU51=1,1,IF('Création champs PV'!BW51=1,2,2)),0)</f>
        <v>0</v>
      </c>
      <c r="BW46" s="51">
        <f>IF('Création champs PV'!BW51=1,IF('Création champs PV'!BV51=1,1,IF('Création champs PV'!BX51=1,2,2)),0)</f>
        <v>0</v>
      </c>
      <c r="BX46" s="51">
        <f>IF('Création champs PV'!BX51=1,IF('Création champs PV'!BW51=1,1,IF('Création champs PV'!BY51=1,2,2)),0)</f>
        <v>0</v>
      </c>
      <c r="BY46" s="51">
        <f>IF('Création champs PV'!BY51=1,IF('Création champs PV'!BX51=1,1,IF('Création champs PV'!BZ51=1,2,2)),0)</f>
        <v>0</v>
      </c>
      <c r="BZ46" s="51">
        <f>IF('Création champs PV'!BZ51=1,IF('Création champs PV'!BY51=1,1,IF('Création champs PV'!CA51=1,2,2)),0)</f>
        <v>0</v>
      </c>
      <c r="CA46" s="51">
        <f>IF('Création champs PV'!CA51=1,IF('Création champs PV'!BZ51=1,1,IF('Création champs PV'!CB51=1,2,2)),0)</f>
        <v>0</v>
      </c>
      <c r="CB46" s="51">
        <f>IF('Création champs PV'!CB51=1,IF('Création champs PV'!CA51=1,1,IF('Création champs PV'!CC51=1,2,2)),0)</f>
        <v>0</v>
      </c>
      <c r="CC46" s="51">
        <f>IF('Création champs PV'!CC51=1,IF('Création champs PV'!CB51=1,1,IF('Création champs PV'!CD51=1,2,2)),0)</f>
        <v>0</v>
      </c>
      <c r="CD46" s="51">
        <f>IF('Création champs PV'!CD51=1,IF('Création champs PV'!CC51=1,1,IF('Création champs PV'!CE51=1,2,2)),0)</f>
        <v>0</v>
      </c>
      <c r="CE46" s="51">
        <f>IF('Création champs PV'!CE51=1,IF('Création champs PV'!CD51=1,1,IF('Création champs PV'!CF51=1,2,2)),0)</f>
        <v>0</v>
      </c>
      <c r="CF46" s="51">
        <f>IF('Création champs PV'!CF51=1,IF('Création champs PV'!CE51=1,1,IF('Création champs PV'!CG51=1,2,2)),0)</f>
        <v>0</v>
      </c>
      <c r="CG46" s="51">
        <f>IF('Création champs PV'!CG51=1,IF('Création champs PV'!CF51=1,1,IF('Création champs PV'!CH51=1,2,2)),0)</f>
        <v>0</v>
      </c>
      <c r="CH46" s="51">
        <f>IF('Création champs PV'!CH51=1,IF('Création champs PV'!CG51=1,1,IF('Création champs PV'!CI51=1,2,2)),0)</f>
        <v>0</v>
      </c>
      <c r="CI46" s="51">
        <f>IF('Création champs PV'!CI51=1,IF('Création champs PV'!CH51=1,1,IF('Création champs PV'!CJ51=1,2,2)),0)</f>
        <v>0</v>
      </c>
      <c r="CJ46" s="51">
        <f>IF('Création champs PV'!CJ51=1,IF('Création champs PV'!CI51=1,1,IF('Création champs PV'!CK51=1,2,2)),0)</f>
        <v>0</v>
      </c>
      <c r="CK46" s="51">
        <f>IF('Création champs PV'!CK51=1,IF('Création champs PV'!CJ51=1,1,IF('Création champs PV'!CL51=1,2,2)),0)</f>
        <v>0</v>
      </c>
      <c r="CL46" s="51">
        <f>IF('Création champs PV'!CL51=1,IF('Création champs PV'!CK51=1,1,IF('Création champs PV'!CM51=1,2,2)),0)</f>
        <v>0</v>
      </c>
      <c r="CM46" s="51">
        <f>IF('Création champs PV'!CM51=1,IF('Création champs PV'!CL51=1,1,IF('Création champs PV'!CN51=1,2,2)),0)</f>
        <v>0</v>
      </c>
      <c r="CN46" s="51">
        <f>IF('Création champs PV'!CN51=1,IF('Création champs PV'!CM51=1,1,IF('Création champs PV'!CO51=1,2,2)),0)</f>
        <v>0</v>
      </c>
      <c r="CO46" s="51">
        <f>IF('Création champs PV'!CO51=1,IF('Création champs PV'!CN51=1,1,IF('Création champs PV'!CP51=1,2,2)),0)</f>
        <v>0</v>
      </c>
      <c r="CP46" s="51">
        <f>IF('Création champs PV'!CP51=1,IF('Création champs PV'!CO51=1,1,IF('Création champs PV'!CQ51=1,2,2)),0)</f>
        <v>0</v>
      </c>
      <c r="CQ46" s="51">
        <f>IF('Création champs PV'!CQ51=1,IF('Création champs PV'!CP51=1,1,IF('Création champs PV'!CR51=1,2,2)),0)</f>
        <v>0</v>
      </c>
      <c r="CR46" s="51">
        <f>IF('Création champs PV'!CR51=1,IF('Création champs PV'!CQ51=1,1,IF('Création champs PV'!CS51=1,2,2)),0)</f>
        <v>0</v>
      </c>
      <c r="CS46" s="51">
        <f>IF('Création champs PV'!CS51=1,IF('Création champs PV'!CR51=1,1,IF('Création champs PV'!CT51=1,2,2)),0)</f>
        <v>0</v>
      </c>
      <c r="CT46" s="51">
        <f>IF('Création champs PV'!CT51=1,IF('Création champs PV'!CS51=1,1,IF('Création champs PV'!CU51=1,2,2)),0)</f>
        <v>0</v>
      </c>
      <c r="CU46" s="51">
        <f>IF('Création champs PV'!CU51=1,IF('Création champs PV'!CT51=1,1,IF('Création champs PV'!CV51=1,2,2)),0)</f>
        <v>0</v>
      </c>
      <c r="CV46" s="51">
        <f>IF('Création champs PV'!CV51=1,IF('Création champs PV'!CU51=1,1,IF('Création champs PV'!CW51=1,2,2)),0)</f>
        <v>0</v>
      </c>
      <c r="CW46" s="51">
        <f>IF('Création champs PV'!CW51=1,IF('Création champs PV'!CV51=1,1,IF('Création champs PV'!CX51=1,2,2)),0)</f>
        <v>0</v>
      </c>
      <c r="CX46" s="51">
        <f>IF('Création champs PV'!CX51=1,IF('Création champs PV'!CW51=1,1,IF('Création champs PV'!CY51=1,2,2)),0)</f>
        <v>0</v>
      </c>
      <c r="CY46" s="51">
        <f>IF('Création champs PV'!CY51=1,IF('Création champs PV'!CX51=1,1,IF('Création champs PV'!CZ51=1,2,2)),0)</f>
        <v>0</v>
      </c>
      <c r="CZ46" s="51">
        <f>IF('Création champs PV'!CZ51=1,IF('Création champs PV'!CY51=1,1,IF('Création champs PV'!DA51=1,2,2)),0)</f>
        <v>0</v>
      </c>
      <c r="DA46" s="51">
        <f>IF('Création champs PV'!DA51=1,IF('Création champs PV'!CZ51=1,1,IF('Création champs PV'!DB51=1,2,2)),0)</f>
        <v>0</v>
      </c>
      <c r="DB46" s="51">
        <f>IF('Création champs PV'!DB51=1,IF('Création champs PV'!DA51=1,1,IF('Création champs PV'!DC51=1,2,2)),0)</f>
        <v>0</v>
      </c>
      <c r="DC46" s="51">
        <f>IF('Création champs PV'!DC51=1,IF('Création champs PV'!DB51=1,1,IF('Création champs PV'!DD51=1,2,2)),0)</f>
        <v>0</v>
      </c>
      <c r="DD46" s="51">
        <f>IF('Création champs PV'!DD51=1,IF('Création champs PV'!DC51=1,1,IF('Création champs PV'!DE51=1,2,2)),0)</f>
        <v>0</v>
      </c>
      <c r="DE46" s="5">
        <f t="shared" si="9"/>
        <v>0</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IF(AND(OR('positionnement modules'!B47=1,'positionnement modules'!B47="1a"),OR('positionnement modules'!B48=1,'positionnement modules'!B48="1a")),"D","")</f>
        <v/>
      </c>
      <c r="C47" s="51">
        <f>IF('Création champs PV'!C52=1,IF('Création champs PV'!B52=1,1,IF('Création champs PV'!D52=1,2,2)),0)</f>
        <v>0</v>
      </c>
      <c r="D47" s="51">
        <f>IF('Création champs PV'!D52=1,IF('Création champs PV'!C52=1,1,IF('Création champs PV'!E52=1,2,2)),0)</f>
        <v>0</v>
      </c>
      <c r="E47" s="51">
        <f>IF('Création champs PV'!E52=1,IF('Création champs PV'!D52=1,1,IF('Création champs PV'!F52=1,2,2)),0)</f>
        <v>0</v>
      </c>
      <c r="F47" s="51">
        <f>IF('Création champs PV'!F52=1,IF('Création champs PV'!E52=1,1,IF('Création champs PV'!G52=1,2,2)),0)</f>
        <v>0</v>
      </c>
      <c r="G47" s="51">
        <f>IF('Création champs PV'!G52=1,IF('Création champs PV'!F52=1,1,IF('Création champs PV'!H52=1,2,2)),0)</f>
        <v>0</v>
      </c>
      <c r="H47" s="51">
        <f>IF('Création champs PV'!H52=1,IF('Création champs PV'!G52=1,1,IF('Création champs PV'!I52=1,2,2)),0)</f>
        <v>0</v>
      </c>
      <c r="I47" s="51">
        <f>IF('Création champs PV'!I52=1,IF('Création champs PV'!H52=1,1,IF('Création champs PV'!J52=1,2,2)),0)</f>
        <v>0</v>
      </c>
      <c r="J47" s="51">
        <f>IF('Création champs PV'!J52=1,IF('Création champs PV'!I52=1,1,IF('Création champs PV'!K52=1,2,2)),0)</f>
        <v>0</v>
      </c>
      <c r="K47" s="51">
        <f>IF('Création champs PV'!K52=1,IF('Création champs PV'!J52=1,1,IF('Création champs PV'!L52=1,2,2)),0)</f>
        <v>0</v>
      </c>
      <c r="L47" s="51">
        <f>IF('Création champs PV'!L52=1,IF('Création champs PV'!K52=1,1,IF('Création champs PV'!M52=1,2,2)),0)</f>
        <v>0</v>
      </c>
      <c r="M47" s="51">
        <f>IF('Création champs PV'!M52=1,IF('Création champs PV'!L52=1,1,IF('Création champs PV'!N52=1,2,2)),0)</f>
        <v>0</v>
      </c>
      <c r="N47" s="51">
        <f>IF('Création champs PV'!N52=1,IF('Création champs PV'!M52=1,1,IF('Création champs PV'!O52=1,2,2)),0)</f>
        <v>0</v>
      </c>
      <c r="O47" s="51">
        <f>IF('Création champs PV'!O52=1,IF('Création champs PV'!N52=1,1,IF('Création champs PV'!P52=1,2,2)),0)</f>
        <v>0</v>
      </c>
      <c r="P47" s="51">
        <f>IF('Création champs PV'!P52=1,IF('Création champs PV'!O52=1,1,IF('Création champs PV'!Q52=1,2,2)),0)</f>
        <v>0</v>
      </c>
      <c r="Q47" s="51">
        <f>IF('Création champs PV'!Q52=1,IF('Création champs PV'!P52=1,1,IF('Création champs PV'!R52=1,2,2)),0)</f>
        <v>0</v>
      </c>
      <c r="R47" s="51">
        <f>IF('Création champs PV'!R52=1,IF('Création champs PV'!Q52=1,1,IF('Création champs PV'!S52=1,2,2)),0)</f>
        <v>0</v>
      </c>
      <c r="S47" s="51">
        <f>IF('Création champs PV'!S52=1,IF('Création champs PV'!R52=1,1,IF('Création champs PV'!T52=1,2,2)),0)</f>
        <v>0</v>
      </c>
      <c r="T47" s="51">
        <f>IF('Création champs PV'!T52=1,IF('Création champs PV'!S52=1,1,IF('Création champs PV'!U52=1,2,2)),0)</f>
        <v>0</v>
      </c>
      <c r="U47" s="51">
        <f>IF('Création champs PV'!U52=1,IF('Création champs PV'!T52=1,1,IF('Création champs PV'!V52=1,2,2)),0)</f>
        <v>0</v>
      </c>
      <c r="V47" s="51">
        <f>IF('Création champs PV'!V52=1,IF('Création champs PV'!U52=1,1,IF('Création champs PV'!W52=1,2,2)),0)</f>
        <v>0</v>
      </c>
      <c r="W47" s="51">
        <f>IF('Création champs PV'!W52=1,IF('Création champs PV'!V52=1,1,IF('Création champs PV'!X52=1,2,2)),0)</f>
        <v>0</v>
      </c>
      <c r="X47" s="51">
        <f>IF('Création champs PV'!X52=1,IF('Création champs PV'!W52=1,1,IF('Création champs PV'!Y52=1,2,2)),0)</f>
        <v>0</v>
      </c>
      <c r="Y47" s="51">
        <f>IF('Création champs PV'!Y52=1,IF('Création champs PV'!X52=1,1,IF('Création champs PV'!Z52=1,2,2)),0)</f>
        <v>0</v>
      </c>
      <c r="Z47" s="51">
        <f>IF('Création champs PV'!Z52=1,IF('Création champs PV'!Y52=1,1,IF('Création champs PV'!AA52=1,2,2)),0)</f>
        <v>0</v>
      </c>
      <c r="AA47" s="51">
        <f>IF('Création champs PV'!AA52=1,IF('Création champs PV'!Z52=1,1,IF('Création champs PV'!AB52=1,2,2)),0)</f>
        <v>0</v>
      </c>
      <c r="AB47" s="51">
        <f>IF('Création champs PV'!AB52=1,IF('Création champs PV'!AA52=1,1,IF('Création champs PV'!AC52=1,2,2)),0)</f>
        <v>0</v>
      </c>
      <c r="AC47" s="51">
        <f>IF('Création champs PV'!AC52=1,IF('Création champs PV'!AB52=1,1,IF('Création champs PV'!AD52=1,2,2)),0)</f>
        <v>0</v>
      </c>
      <c r="AD47" s="51">
        <f>IF('Création champs PV'!AD52=1,IF('Création champs PV'!AC52=1,1,IF('Création champs PV'!AE52=1,2,2)),0)</f>
        <v>0</v>
      </c>
      <c r="AE47" s="51">
        <f>IF('Création champs PV'!AE52=1,IF('Création champs PV'!AD52=1,1,IF('Création champs PV'!AF52=1,2,2)),0)</f>
        <v>0</v>
      </c>
      <c r="AF47" s="51">
        <f>IF('Création champs PV'!AF52=1,IF('Création champs PV'!AE52=1,1,IF('Création champs PV'!AG52=1,2,2)),0)</f>
        <v>0</v>
      </c>
      <c r="AG47" s="51">
        <f>IF('Création champs PV'!AG52=1,IF('Création champs PV'!AF52=1,1,IF('Création champs PV'!AH52=1,2,2)),0)</f>
        <v>0</v>
      </c>
      <c r="AH47" s="51">
        <f>IF('Création champs PV'!AH52=1,IF('Création champs PV'!AG52=1,1,IF('Création champs PV'!AI52=1,2,2)),0)</f>
        <v>0</v>
      </c>
      <c r="AI47" s="51">
        <f>IF('Création champs PV'!AI52=1,IF('Création champs PV'!AH52=1,1,IF('Création champs PV'!AJ52=1,2,2)),0)</f>
        <v>0</v>
      </c>
      <c r="AJ47" s="51">
        <f>IF('Création champs PV'!AJ52=1,IF('Création champs PV'!AI52=1,1,IF('Création champs PV'!AK52=1,2,2)),0)</f>
        <v>0</v>
      </c>
      <c r="AK47" s="51">
        <f>IF('Création champs PV'!AK52=1,IF('Création champs PV'!AJ52=1,1,IF('Création champs PV'!AL52=1,2,2)),0)</f>
        <v>0</v>
      </c>
      <c r="AL47" s="51">
        <f>IF('Création champs PV'!AL52=1,IF('Création champs PV'!AK52=1,1,IF('Création champs PV'!AM52=1,2,2)),0)</f>
        <v>0</v>
      </c>
      <c r="AM47" s="51">
        <f>IF('Création champs PV'!AM52=1,IF('Création champs PV'!AL52=1,1,IF('Création champs PV'!AN52=1,2,2)),0)</f>
        <v>0</v>
      </c>
      <c r="AN47" s="51">
        <f>IF('Création champs PV'!AN52=1,IF('Création champs PV'!AM52=1,1,IF('Création champs PV'!AO52=1,2,2)),0)</f>
        <v>0</v>
      </c>
      <c r="AO47" s="51">
        <f>IF('Création champs PV'!AO52=1,IF('Création champs PV'!AN52=1,1,IF('Création champs PV'!AP52=1,2,2)),0)</f>
        <v>0</v>
      </c>
      <c r="AP47" s="51">
        <f>IF('Création champs PV'!AP52=1,IF('Création champs PV'!AO52=1,1,IF('Création champs PV'!AQ52=1,2,2)),0)</f>
        <v>0</v>
      </c>
      <c r="AQ47" s="51">
        <f>IF('Création champs PV'!AQ52=1,IF('Création champs PV'!AP52=1,1,IF('Création champs PV'!AR52=1,2,2)),0)</f>
        <v>0</v>
      </c>
      <c r="AR47" s="51">
        <f>IF('Création champs PV'!AR52=1,IF('Création champs PV'!AQ52=1,1,IF('Création champs PV'!AS52=1,2,2)),0)</f>
        <v>0</v>
      </c>
      <c r="AS47" s="51">
        <f>IF('Création champs PV'!AS52=1,IF('Création champs PV'!AR52=1,1,IF('Création champs PV'!AT52=1,2,2)),0)</f>
        <v>0</v>
      </c>
      <c r="AT47" s="51">
        <f>IF('Création champs PV'!AT52=1,IF('Création champs PV'!AS52=1,1,IF('Création champs PV'!AU52=1,2,2)),0)</f>
        <v>0</v>
      </c>
      <c r="AU47" s="51">
        <f>IF('Création champs PV'!AU52=1,IF('Création champs PV'!AT52=1,1,IF('Création champs PV'!AV52=1,2,2)),0)</f>
        <v>0</v>
      </c>
      <c r="AV47" s="51">
        <f>IF('Création champs PV'!AV52=1,IF('Création champs PV'!AU52=1,1,IF('Création champs PV'!AW52=1,2,2)),0)</f>
        <v>0</v>
      </c>
      <c r="AW47" s="51">
        <f>IF('Création champs PV'!AW52=1,IF('Création champs PV'!AV52=1,1,IF('Création champs PV'!AX52=1,2,2)),0)</f>
        <v>0</v>
      </c>
      <c r="AX47" s="51">
        <f>IF('Création champs PV'!AX52=1,IF('Création champs PV'!AW52=1,1,IF('Création champs PV'!AY52=1,2,2)),0)</f>
        <v>0</v>
      </c>
      <c r="AY47" s="51">
        <f>IF('Création champs PV'!AY52=1,IF('Création champs PV'!AX52=1,1,IF('Création champs PV'!AZ52=1,2,2)),0)</f>
        <v>0</v>
      </c>
      <c r="AZ47" s="51">
        <f>IF('Création champs PV'!AZ52=1,IF('Création champs PV'!AY52=1,1,IF('Création champs PV'!BA52=1,2,2)),0)</f>
        <v>0</v>
      </c>
      <c r="BA47" s="51">
        <f>IF('Création champs PV'!BA52=1,IF('Création champs PV'!AZ52=1,1,IF('Création champs PV'!BB52=1,2,2)),0)</f>
        <v>0</v>
      </c>
      <c r="BB47" s="51">
        <f>IF('Création champs PV'!BB52=1,IF('Création champs PV'!BA52=1,1,IF('Création champs PV'!BC52=1,2,2)),0)</f>
        <v>0</v>
      </c>
      <c r="BC47" s="51">
        <f>IF('Création champs PV'!BC52=1,IF('Création champs PV'!BB52=1,1,IF('Création champs PV'!BD52=1,2,2)),0)</f>
        <v>0</v>
      </c>
      <c r="BD47" s="51">
        <f>IF('Création champs PV'!BD52=1,IF('Création champs PV'!BC52=1,1,IF('Création champs PV'!BE52=1,2,2)),0)</f>
        <v>0</v>
      </c>
      <c r="BE47" s="51">
        <f>IF('Création champs PV'!BE52=1,IF('Création champs PV'!BD52=1,1,IF('Création champs PV'!BF52=1,2,2)),0)</f>
        <v>0</v>
      </c>
      <c r="BF47" s="51">
        <f>IF('Création champs PV'!BF52=1,IF('Création champs PV'!BE52=1,1,IF('Création champs PV'!BG52=1,2,2)),0)</f>
        <v>0</v>
      </c>
      <c r="BG47" s="51">
        <f>IF('Création champs PV'!BG52=1,IF('Création champs PV'!BF52=1,1,IF('Création champs PV'!BH52=1,2,2)),0)</f>
        <v>0</v>
      </c>
      <c r="BH47" s="51">
        <f>IF('Création champs PV'!BH52=1,IF('Création champs PV'!BG52=1,1,IF('Création champs PV'!BI52=1,2,2)),0)</f>
        <v>0</v>
      </c>
      <c r="BI47" s="51">
        <f>IF('Création champs PV'!BI52=1,IF('Création champs PV'!BH52=1,1,IF('Création champs PV'!BJ52=1,2,2)),0)</f>
        <v>0</v>
      </c>
      <c r="BJ47" s="51">
        <f>IF('Création champs PV'!BJ52=1,IF('Création champs PV'!BI52=1,1,IF('Création champs PV'!BK52=1,2,2)),0)</f>
        <v>0</v>
      </c>
      <c r="BK47" s="51">
        <f>IF('Création champs PV'!BK52=1,IF('Création champs PV'!BJ52=1,1,IF('Création champs PV'!BL52=1,2,2)),0)</f>
        <v>0</v>
      </c>
      <c r="BL47" s="51">
        <f>IF('Création champs PV'!BL52=1,IF('Création champs PV'!BK52=1,1,IF('Création champs PV'!BM52=1,2,2)),0)</f>
        <v>0</v>
      </c>
      <c r="BM47" s="51">
        <f>IF('Création champs PV'!BM52=1,IF('Création champs PV'!BL52=1,1,IF('Création champs PV'!BN52=1,2,2)),0)</f>
        <v>0</v>
      </c>
      <c r="BN47" s="51">
        <f>IF('Création champs PV'!BN52=1,IF('Création champs PV'!BM52=1,1,IF('Création champs PV'!BO52=1,2,2)),0)</f>
        <v>0</v>
      </c>
      <c r="BO47" s="51">
        <f>IF('Création champs PV'!BO52=1,IF('Création champs PV'!BN52=1,1,IF('Création champs PV'!BP52=1,2,2)),0)</f>
        <v>0</v>
      </c>
      <c r="BP47" s="51">
        <f>IF('Création champs PV'!BP52=1,IF('Création champs PV'!BO52=1,1,IF('Création champs PV'!BQ52=1,2,2)),0)</f>
        <v>0</v>
      </c>
      <c r="BQ47" s="51">
        <f>IF('Création champs PV'!BQ52=1,IF('Création champs PV'!BP52=1,1,IF('Création champs PV'!BR52=1,2,2)),0)</f>
        <v>0</v>
      </c>
      <c r="BR47" s="51">
        <f>IF('Création champs PV'!BR52=1,IF('Création champs PV'!BQ52=1,1,IF('Création champs PV'!BS52=1,2,2)),0)</f>
        <v>0</v>
      </c>
      <c r="BS47" s="51">
        <f>IF('Création champs PV'!BS52=1,IF('Création champs PV'!BR52=1,1,IF('Création champs PV'!BT52=1,2,2)),0)</f>
        <v>0</v>
      </c>
      <c r="BT47" s="51">
        <f>IF('Création champs PV'!BT52=1,IF('Création champs PV'!BS52=1,1,IF('Création champs PV'!BU52=1,2,2)),0)</f>
        <v>0</v>
      </c>
      <c r="BU47" s="51">
        <f>IF('Création champs PV'!BU52=1,IF('Création champs PV'!BT52=1,1,IF('Création champs PV'!BV52=1,2,2)),0)</f>
        <v>0</v>
      </c>
      <c r="BV47" s="51">
        <f>IF('Création champs PV'!BV52=1,IF('Création champs PV'!BU52=1,1,IF('Création champs PV'!BW52=1,2,2)),0)</f>
        <v>0</v>
      </c>
      <c r="BW47" s="51">
        <f>IF('Création champs PV'!BW52=1,IF('Création champs PV'!BV52=1,1,IF('Création champs PV'!BX52=1,2,2)),0)</f>
        <v>0</v>
      </c>
      <c r="BX47" s="51">
        <f>IF('Création champs PV'!BX52=1,IF('Création champs PV'!BW52=1,1,IF('Création champs PV'!BY52=1,2,2)),0)</f>
        <v>0</v>
      </c>
      <c r="BY47" s="51">
        <f>IF('Création champs PV'!BY52=1,IF('Création champs PV'!BX52=1,1,IF('Création champs PV'!BZ52=1,2,2)),0)</f>
        <v>0</v>
      </c>
      <c r="BZ47" s="51">
        <f>IF('Création champs PV'!BZ52=1,IF('Création champs PV'!BY52=1,1,IF('Création champs PV'!CA52=1,2,2)),0)</f>
        <v>0</v>
      </c>
      <c r="CA47" s="51">
        <f>IF('Création champs PV'!CA52=1,IF('Création champs PV'!BZ52=1,1,IF('Création champs PV'!CB52=1,2,2)),0)</f>
        <v>0</v>
      </c>
      <c r="CB47" s="51">
        <f>IF('Création champs PV'!CB52=1,IF('Création champs PV'!CA52=1,1,IF('Création champs PV'!CC52=1,2,2)),0)</f>
        <v>0</v>
      </c>
      <c r="CC47" s="51">
        <f>IF('Création champs PV'!CC52=1,IF('Création champs PV'!CB52=1,1,IF('Création champs PV'!CD52=1,2,2)),0)</f>
        <v>0</v>
      </c>
      <c r="CD47" s="51">
        <f>IF('Création champs PV'!CD52=1,IF('Création champs PV'!CC52=1,1,IF('Création champs PV'!CE52=1,2,2)),0)</f>
        <v>0</v>
      </c>
      <c r="CE47" s="51">
        <f>IF('Création champs PV'!CE52=1,IF('Création champs PV'!CD52=1,1,IF('Création champs PV'!CF52=1,2,2)),0)</f>
        <v>0</v>
      </c>
      <c r="CF47" s="51">
        <f>IF('Création champs PV'!CF52=1,IF('Création champs PV'!CE52=1,1,IF('Création champs PV'!CG52=1,2,2)),0)</f>
        <v>0</v>
      </c>
      <c r="CG47" s="51">
        <f>IF('Création champs PV'!CG52=1,IF('Création champs PV'!CF52=1,1,IF('Création champs PV'!CH52=1,2,2)),0)</f>
        <v>0</v>
      </c>
      <c r="CH47" s="51">
        <f>IF('Création champs PV'!CH52=1,IF('Création champs PV'!CG52=1,1,IF('Création champs PV'!CI52=1,2,2)),0)</f>
        <v>0</v>
      </c>
      <c r="CI47" s="51">
        <f>IF('Création champs PV'!CI52=1,IF('Création champs PV'!CH52=1,1,IF('Création champs PV'!CJ52=1,2,2)),0)</f>
        <v>0</v>
      </c>
      <c r="CJ47" s="51">
        <f>IF('Création champs PV'!CJ52=1,IF('Création champs PV'!CI52=1,1,IF('Création champs PV'!CK52=1,2,2)),0)</f>
        <v>0</v>
      </c>
      <c r="CK47" s="51">
        <f>IF('Création champs PV'!CK52=1,IF('Création champs PV'!CJ52=1,1,IF('Création champs PV'!CL52=1,2,2)),0)</f>
        <v>0</v>
      </c>
      <c r="CL47" s="51">
        <f>IF('Création champs PV'!CL52=1,IF('Création champs PV'!CK52=1,1,IF('Création champs PV'!CM52=1,2,2)),0)</f>
        <v>0</v>
      </c>
      <c r="CM47" s="51">
        <f>IF('Création champs PV'!CM52=1,IF('Création champs PV'!CL52=1,1,IF('Création champs PV'!CN52=1,2,2)),0)</f>
        <v>0</v>
      </c>
      <c r="CN47" s="51">
        <f>IF('Création champs PV'!CN52=1,IF('Création champs PV'!CM52=1,1,IF('Création champs PV'!CO52=1,2,2)),0)</f>
        <v>0</v>
      </c>
      <c r="CO47" s="51">
        <f>IF('Création champs PV'!CO52=1,IF('Création champs PV'!CN52=1,1,IF('Création champs PV'!CP52=1,2,2)),0)</f>
        <v>0</v>
      </c>
      <c r="CP47" s="51">
        <f>IF('Création champs PV'!CP52=1,IF('Création champs PV'!CO52=1,1,IF('Création champs PV'!CQ52=1,2,2)),0)</f>
        <v>0</v>
      </c>
      <c r="CQ47" s="51">
        <f>IF('Création champs PV'!CQ52=1,IF('Création champs PV'!CP52=1,1,IF('Création champs PV'!CR52=1,2,2)),0)</f>
        <v>0</v>
      </c>
      <c r="CR47" s="51">
        <f>IF('Création champs PV'!CR52=1,IF('Création champs PV'!CQ52=1,1,IF('Création champs PV'!CS52=1,2,2)),0)</f>
        <v>0</v>
      </c>
      <c r="CS47" s="51">
        <f>IF('Création champs PV'!CS52=1,IF('Création champs PV'!CR52=1,1,IF('Création champs PV'!CT52=1,2,2)),0)</f>
        <v>0</v>
      </c>
      <c r="CT47" s="51">
        <f>IF('Création champs PV'!CT52=1,IF('Création champs PV'!CS52=1,1,IF('Création champs PV'!CU52=1,2,2)),0)</f>
        <v>0</v>
      </c>
      <c r="CU47" s="51">
        <f>IF('Création champs PV'!CU52=1,IF('Création champs PV'!CT52=1,1,IF('Création champs PV'!CV52=1,2,2)),0)</f>
        <v>0</v>
      </c>
      <c r="CV47" s="51">
        <f>IF('Création champs PV'!CV52=1,IF('Création champs PV'!CU52=1,1,IF('Création champs PV'!CW52=1,2,2)),0)</f>
        <v>0</v>
      </c>
      <c r="CW47" s="51">
        <f>IF('Création champs PV'!CW52=1,IF('Création champs PV'!CV52=1,1,IF('Création champs PV'!CX52=1,2,2)),0)</f>
        <v>0</v>
      </c>
      <c r="CX47" s="51">
        <f>IF('Création champs PV'!CX52=1,IF('Création champs PV'!CW52=1,1,IF('Création champs PV'!CY52=1,2,2)),0)</f>
        <v>0</v>
      </c>
      <c r="CY47" s="51">
        <f>IF('Création champs PV'!CY52=1,IF('Création champs PV'!CX52=1,1,IF('Création champs PV'!CZ52=1,2,2)),0)</f>
        <v>0</v>
      </c>
      <c r="CZ47" s="51">
        <f>IF('Création champs PV'!CZ52=1,IF('Création champs PV'!CY52=1,1,IF('Création champs PV'!DA52=1,2,2)),0)</f>
        <v>0</v>
      </c>
      <c r="DA47" s="51">
        <f>IF('Création champs PV'!DA52=1,IF('Création champs PV'!CZ52=1,1,IF('Création champs PV'!DB52=1,2,2)),0)</f>
        <v>0</v>
      </c>
      <c r="DB47" s="51">
        <f>IF('Création champs PV'!DB52=1,IF('Création champs PV'!DA52=1,1,IF('Création champs PV'!DC52=1,2,2)),0)</f>
        <v>0</v>
      </c>
      <c r="DC47" s="51">
        <f>IF('Création champs PV'!DC52=1,IF('Création champs PV'!DB52=1,1,IF('Création champs PV'!DD52=1,2,2)),0)</f>
        <v>0</v>
      </c>
      <c r="DD47" s="51">
        <f>IF('Création champs PV'!DD52=1,IF('Création champs PV'!DC52=1,1,IF('Création champs PV'!DE52=1,2,2)),0)</f>
        <v>0</v>
      </c>
      <c r="DE47" s="5">
        <f t="shared" si="9"/>
        <v>0</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IF(AND(OR('positionnement modules'!B48=1,'positionnement modules'!B48="1a"),OR('positionnement modules'!B49=1,'positionnement modules'!B49="1a")),"D","")</f>
        <v/>
      </c>
      <c r="C48" s="51">
        <f>IF('Création champs PV'!C53=1,IF('Création champs PV'!B53=1,1,IF('Création champs PV'!D53=1,2,2)),0)</f>
        <v>0</v>
      </c>
      <c r="D48" s="51">
        <f>IF('Création champs PV'!D53=1,IF('Création champs PV'!C53=1,1,IF('Création champs PV'!E53=1,2,2)),0)</f>
        <v>0</v>
      </c>
      <c r="E48" s="51">
        <f>IF('Création champs PV'!E53=1,IF('Création champs PV'!D53=1,1,IF('Création champs PV'!F53=1,2,2)),0)</f>
        <v>0</v>
      </c>
      <c r="F48" s="51">
        <f>IF('Création champs PV'!F53=1,IF('Création champs PV'!E53=1,1,IF('Création champs PV'!G53=1,2,2)),0)</f>
        <v>0</v>
      </c>
      <c r="G48" s="51">
        <f>IF('Création champs PV'!G53=1,IF('Création champs PV'!F53=1,1,IF('Création champs PV'!H53=1,2,2)),0)</f>
        <v>0</v>
      </c>
      <c r="H48" s="51">
        <f>IF('Création champs PV'!H53=1,IF('Création champs PV'!G53=1,1,IF('Création champs PV'!I53=1,2,2)),0)</f>
        <v>0</v>
      </c>
      <c r="I48" s="51">
        <f>IF('Création champs PV'!I53=1,IF('Création champs PV'!H53=1,1,IF('Création champs PV'!J53=1,2,2)),0)</f>
        <v>0</v>
      </c>
      <c r="J48" s="51">
        <f>IF('Création champs PV'!J53=1,IF('Création champs PV'!I53=1,1,IF('Création champs PV'!K53=1,2,2)),0)</f>
        <v>0</v>
      </c>
      <c r="K48" s="51">
        <f>IF('Création champs PV'!K53=1,IF('Création champs PV'!J53=1,1,IF('Création champs PV'!L53=1,2,2)),0)</f>
        <v>0</v>
      </c>
      <c r="L48" s="51">
        <f>IF('Création champs PV'!L53=1,IF('Création champs PV'!K53=1,1,IF('Création champs PV'!M53=1,2,2)),0)</f>
        <v>0</v>
      </c>
      <c r="M48" s="51">
        <f>IF('Création champs PV'!M53=1,IF('Création champs PV'!L53=1,1,IF('Création champs PV'!N53=1,2,2)),0)</f>
        <v>0</v>
      </c>
      <c r="N48" s="51">
        <f>IF('Création champs PV'!N53=1,IF('Création champs PV'!M53=1,1,IF('Création champs PV'!O53=1,2,2)),0)</f>
        <v>0</v>
      </c>
      <c r="O48" s="51">
        <f>IF('Création champs PV'!O53=1,IF('Création champs PV'!N53=1,1,IF('Création champs PV'!P53=1,2,2)),0)</f>
        <v>0</v>
      </c>
      <c r="P48" s="51">
        <f>IF('Création champs PV'!P53=1,IF('Création champs PV'!O53=1,1,IF('Création champs PV'!Q53=1,2,2)),0)</f>
        <v>0</v>
      </c>
      <c r="Q48" s="51">
        <f>IF('Création champs PV'!Q53=1,IF('Création champs PV'!P53=1,1,IF('Création champs PV'!R53=1,2,2)),0)</f>
        <v>0</v>
      </c>
      <c r="R48" s="51">
        <f>IF('Création champs PV'!R53=1,IF('Création champs PV'!Q53=1,1,IF('Création champs PV'!S53=1,2,2)),0)</f>
        <v>0</v>
      </c>
      <c r="S48" s="51">
        <f>IF('Création champs PV'!S53=1,IF('Création champs PV'!R53=1,1,IF('Création champs PV'!T53=1,2,2)),0)</f>
        <v>0</v>
      </c>
      <c r="T48" s="51">
        <f>IF('Création champs PV'!T53=1,IF('Création champs PV'!S53=1,1,IF('Création champs PV'!U53=1,2,2)),0)</f>
        <v>0</v>
      </c>
      <c r="U48" s="51">
        <f>IF('Création champs PV'!U53=1,IF('Création champs PV'!T53=1,1,IF('Création champs PV'!V53=1,2,2)),0)</f>
        <v>0</v>
      </c>
      <c r="V48" s="51">
        <f>IF('Création champs PV'!V53=1,IF('Création champs PV'!U53=1,1,IF('Création champs PV'!W53=1,2,2)),0)</f>
        <v>0</v>
      </c>
      <c r="W48" s="51">
        <f>IF('Création champs PV'!W53=1,IF('Création champs PV'!V53=1,1,IF('Création champs PV'!X53=1,2,2)),0)</f>
        <v>0</v>
      </c>
      <c r="X48" s="51">
        <f>IF('Création champs PV'!X53=1,IF('Création champs PV'!W53=1,1,IF('Création champs PV'!Y53=1,2,2)),0)</f>
        <v>0</v>
      </c>
      <c r="Y48" s="51">
        <f>IF('Création champs PV'!Y53=1,IF('Création champs PV'!X53=1,1,IF('Création champs PV'!Z53=1,2,2)),0)</f>
        <v>0</v>
      </c>
      <c r="Z48" s="51">
        <f>IF('Création champs PV'!Z53=1,IF('Création champs PV'!Y53=1,1,IF('Création champs PV'!AA53=1,2,2)),0)</f>
        <v>0</v>
      </c>
      <c r="AA48" s="51">
        <f>IF('Création champs PV'!AA53=1,IF('Création champs PV'!Z53=1,1,IF('Création champs PV'!AB53=1,2,2)),0)</f>
        <v>0</v>
      </c>
      <c r="AB48" s="51">
        <f>IF('Création champs PV'!AB53=1,IF('Création champs PV'!AA53=1,1,IF('Création champs PV'!AC53=1,2,2)),0)</f>
        <v>0</v>
      </c>
      <c r="AC48" s="51">
        <f>IF('Création champs PV'!AC53=1,IF('Création champs PV'!AB53=1,1,IF('Création champs PV'!AD53=1,2,2)),0)</f>
        <v>0</v>
      </c>
      <c r="AD48" s="51">
        <f>IF('Création champs PV'!AD53=1,IF('Création champs PV'!AC53=1,1,IF('Création champs PV'!AE53=1,2,2)),0)</f>
        <v>0</v>
      </c>
      <c r="AE48" s="51">
        <f>IF('Création champs PV'!AE53=1,IF('Création champs PV'!AD53=1,1,IF('Création champs PV'!AF53=1,2,2)),0)</f>
        <v>0</v>
      </c>
      <c r="AF48" s="51">
        <f>IF('Création champs PV'!AF53=1,IF('Création champs PV'!AE53=1,1,IF('Création champs PV'!AG53=1,2,2)),0)</f>
        <v>0</v>
      </c>
      <c r="AG48" s="51">
        <f>IF('Création champs PV'!AG53=1,IF('Création champs PV'!AF53=1,1,IF('Création champs PV'!AH53=1,2,2)),0)</f>
        <v>0</v>
      </c>
      <c r="AH48" s="51">
        <f>IF('Création champs PV'!AH53=1,IF('Création champs PV'!AG53=1,1,IF('Création champs PV'!AI53=1,2,2)),0)</f>
        <v>0</v>
      </c>
      <c r="AI48" s="51">
        <f>IF('Création champs PV'!AI53=1,IF('Création champs PV'!AH53=1,1,IF('Création champs PV'!AJ53=1,2,2)),0)</f>
        <v>0</v>
      </c>
      <c r="AJ48" s="51">
        <f>IF('Création champs PV'!AJ53=1,IF('Création champs PV'!AI53=1,1,IF('Création champs PV'!AK53=1,2,2)),0)</f>
        <v>0</v>
      </c>
      <c r="AK48" s="51">
        <f>IF('Création champs PV'!AK53=1,IF('Création champs PV'!AJ53=1,1,IF('Création champs PV'!AL53=1,2,2)),0)</f>
        <v>0</v>
      </c>
      <c r="AL48" s="51">
        <f>IF('Création champs PV'!AL53=1,IF('Création champs PV'!AK53=1,1,IF('Création champs PV'!AM53=1,2,2)),0)</f>
        <v>0</v>
      </c>
      <c r="AM48" s="51">
        <f>IF('Création champs PV'!AM53=1,IF('Création champs PV'!AL53=1,1,IF('Création champs PV'!AN53=1,2,2)),0)</f>
        <v>0</v>
      </c>
      <c r="AN48" s="51">
        <f>IF('Création champs PV'!AN53=1,IF('Création champs PV'!AM53=1,1,IF('Création champs PV'!AO53=1,2,2)),0)</f>
        <v>0</v>
      </c>
      <c r="AO48" s="51">
        <f>IF('Création champs PV'!AO53=1,IF('Création champs PV'!AN53=1,1,IF('Création champs PV'!AP53=1,2,2)),0)</f>
        <v>0</v>
      </c>
      <c r="AP48" s="51">
        <f>IF('Création champs PV'!AP53=1,IF('Création champs PV'!AO53=1,1,IF('Création champs PV'!AQ53=1,2,2)),0)</f>
        <v>0</v>
      </c>
      <c r="AQ48" s="51">
        <f>IF('Création champs PV'!AQ53=1,IF('Création champs PV'!AP53=1,1,IF('Création champs PV'!AR53=1,2,2)),0)</f>
        <v>0</v>
      </c>
      <c r="AR48" s="51">
        <f>IF('Création champs PV'!AR53=1,IF('Création champs PV'!AQ53=1,1,IF('Création champs PV'!AS53=1,2,2)),0)</f>
        <v>0</v>
      </c>
      <c r="AS48" s="51">
        <f>IF('Création champs PV'!AS53=1,IF('Création champs PV'!AR53=1,1,IF('Création champs PV'!AT53=1,2,2)),0)</f>
        <v>0</v>
      </c>
      <c r="AT48" s="51">
        <f>IF('Création champs PV'!AT53=1,IF('Création champs PV'!AS53=1,1,IF('Création champs PV'!AU53=1,2,2)),0)</f>
        <v>0</v>
      </c>
      <c r="AU48" s="51">
        <f>IF('Création champs PV'!AU53=1,IF('Création champs PV'!AT53=1,1,IF('Création champs PV'!AV53=1,2,2)),0)</f>
        <v>0</v>
      </c>
      <c r="AV48" s="51">
        <f>IF('Création champs PV'!AV53=1,IF('Création champs PV'!AU53=1,1,IF('Création champs PV'!AW53=1,2,2)),0)</f>
        <v>0</v>
      </c>
      <c r="AW48" s="51">
        <f>IF('Création champs PV'!AW53=1,IF('Création champs PV'!AV53=1,1,IF('Création champs PV'!AX53=1,2,2)),0)</f>
        <v>0</v>
      </c>
      <c r="AX48" s="51">
        <f>IF('Création champs PV'!AX53=1,IF('Création champs PV'!AW53=1,1,IF('Création champs PV'!AY53=1,2,2)),0)</f>
        <v>0</v>
      </c>
      <c r="AY48" s="51">
        <f>IF('Création champs PV'!AY53=1,IF('Création champs PV'!AX53=1,1,IF('Création champs PV'!AZ53=1,2,2)),0)</f>
        <v>0</v>
      </c>
      <c r="AZ48" s="51">
        <f>IF('Création champs PV'!AZ53=1,IF('Création champs PV'!AY53=1,1,IF('Création champs PV'!BA53=1,2,2)),0)</f>
        <v>0</v>
      </c>
      <c r="BA48" s="51">
        <f>IF('Création champs PV'!BA53=1,IF('Création champs PV'!AZ53=1,1,IF('Création champs PV'!BB53=1,2,2)),0)</f>
        <v>0</v>
      </c>
      <c r="BB48" s="51">
        <f>IF('Création champs PV'!BB53=1,IF('Création champs PV'!BA53=1,1,IF('Création champs PV'!BC53=1,2,2)),0)</f>
        <v>0</v>
      </c>
      <c r="BC48" s="51">
        <f>IF('Création champs PV'!BC53=1,IF('Création champs PV'!BB53=1,1,IF('Création champs PV'!BD53=1,2,2)),0)</f>
        <v>0</v>
      </c>
      <c r="BD48" s="51">
        <f>IF('Création champs PV'!BD53=1,IF('Création champs PV'!BC53=1,1,IF('Création champs PV'!BE53=1,2,2)),0)</f>
        <v>0</v>
      </c>
      <c r="BE48" s="51">
        <f>IF('Création champs PV'!BE53=1,IF('Création champs PV'!BD53=1,1,IF('Création champs PV'!BF53=1,2,2)),0)</f>
        <v>0</v>
      </c>
      <c r="BF48" s="51">
        <f>IF('Création champs PV'!BF53=1,IF('Création champs PV'!BE53=1,1,IF('Création champs PV'!BG53=1,2,2)),0)</f>
        <v>0</v>
      </c>
      <c r="BG48" s="51">
        <f>IF('Création champs PV'!BG53=1,IF('Création champs PV'!BF53=1,1,IF('Création champs PV'!BH53=1,2,2)),0)</f>
        <v>0</v>
      </c>
      <c r="BH48" s="51">
        <f>IF('Création champs PV'!BH53=1,IF('Création champs PV'!BG53=1,1,IF('Création champs PV'!BI53=1,2,2)),0)</f>
        <v>0</v>
      </c>
      <c r="BI48" s="51">
        <f>IF('Création champs PV'!BI53=1,IF('Création champs PV'!BH53=1,1,IF('Création champs PV'!BJ53=1,2,2)),0)</f>
        <v>0</v>
      </c>
      <c r="BJ48" s="51">
        <f>IF('Création champs PV'!BJ53=1,IF('Création champs PV'!BI53=1,1,IF('Création champs PV'!BK53=1,2,2)),0)</f>
        <v>0</v>
      </c>
      <c r="BK48" s="51">
        <f>IF('Création champs PV'!BK53=1,IF('Création champs PV'!BJ53=1,1,IF('Création champs PV'!BL53=1,2,2)),0)</f>
        <v>0</v>
      </c>
      <c r="BL48" s="51">
        <f>IF('Création champs PV'!BL53=1,IF('Création champs PV'!BK53=1,1,IF('Création champs PV'!BM53=1,2,2)),0)</f>
        <v>0</v>
      </c>
      <c r="BM48" s="51">
        <f>IF('Création champs PV'!BM53=1,IF('Création champs PV'!BL53=1,1,IF('Création champs PV'!BN53=1,2,2)),0)</f>
        <v>0</v>
      </c>
      <c r="BN48" s="51">
        <f>IF('Création champs PV'!BN53=1,IF('Création champs PV'!BM53=1,1,IF('Création champs PV'!BO53=1,2,2)),0)</f>
        <v>0</v>
      </c>
      <c r="BO48" s="51">
        <f>IF('Création champs PV'!BO53=1,IF('Création champs PV'!BN53=1,1,IF('Création champs PV'!BP53=1,2,2)),0)</f>
        <v>0</v>
      </c>
      <c r="BP48" s="51">
        <f>IF('Création champs PV'!BP53=1,IF('Création champs PV'!BO53=1,1,IF('Création champs PV'!BQ53=1,2,2)),0)</f>
        <v>0</v>
      </c>
      <c r="BQ48" s="51">
        <f>IF('Création champs PV'!BQ53=1,IF('Création champs PV'!BP53=1,1,IF('Création champs PV'!BR53=1,2,2)),0)</f>
        <v>0</v>
      </c>
      <c r="BR48" s="51">
        <f>IF('Création champs PV'!BR53=1,IF('Création champs PV'!BQ53=1,1,IF('Création champs PV'!BS53=1,2,2)),0)</f>
        <v>0</v>
      </c>
      <c r="BS48" s="51">
        <f>IF('Création champs PV'!BS53=1,IF('Création champs PV'!BR53=1,1,IF('Création champs PV'!BT53=1,2,2)),0)</f>
        <v>0</v>
      </c>
      <c r="BT48" s="51">
        <f>IF('Création champs PV'!BT53=1,IF('Création champs PV'!BS53=1,1,IF('Création champs PV'!BU53=1,2,2)),0)</f>
        <v>0</v>
      </c>
      <c r="BU48" s="51">
        <f>IF('Création champs PV'!BU53=1,IF('Création champs PV'!BT53=1,1,IF('Création champs PV'!BV53=1,2,2)),0)</f>
        <v>0</v>
      </c>
      <c r="BV48" s="51">
        <f>IF('Création champs PV'!BV53=1,IF('Création champs PV'!BU53=1,1,IF('Création champs PV'!BW53=1,2,2)),0)</f>
        <v>0</v>
      </c>
      <c r="BW48" s="51">
        <f>IF('Création champs PV'!BW53=1,IF('Création champs PV'!BV53=1,1,IF('Création champs PV'!BX53=1,2,2)),0)</f>
        <v>0</v>
      </c>
      <c r="BX48" s="51">
        <f>IF('Création champs PV'!BX53=1,IF('Création champs PV'!BW53=1,1,IF('Création champs PV'!BY53=1,2,2)),0)</f>
        <v>0</v>
      </c>
      <c r="BY48" s="51">
        <f>IF('Création champs PV'!BY53=1,IF('Création champs PV'!BX53=1,1,IF('Création champs PV'!BZ53=1,2,2)),0)</f>
        <v>0</v>
      </c>
      <c r="BZ48" s="51">
        <f>IF('Création champs PV'!BZ53=1,IF('Création champs PV'!BY53=1,1,IF('Création champs PV'!CA53=1,2,2)),0)</f>
        <v>0</v>
      </c>
      <c r="CA48" s="51">
        <f>IF('Création champs PV'!CA53=1,IF('Création champs PV'!BZ53=1,1,IF('Création champs PV'!CB53=1,2,2)),0)</f>
        <v>0</v>
      </c>
      <c r="CB48" s="51">
        <f>IF('Création champs PV'!CB53=1,IF('Création champs PV'!CA53=1,1,IF('Création champs PV'!CC53=1,2,2)),0)</f>
        <v>0</v>
      </c>
      <c r="CC48" s="51">
        <f>IF('Création champs PV'!CC53=1,IF('Création champs PV'!CB53=1,1,IF('Création champs PV'!CD53=1,2,2)),0)</f>
        <v>0</v>
      </c>
      <c r="CD48" s="51">
        <f>IF('Création champs PV'!CD53=1,IF('Création champs PV'!CC53=1,1,IF('Création champs PV'!CE53=1,2,2)),0)</f>
        <v>0</v>
      </c>
      <c r="CE48" s="51">
        <f>IF('Création champs PV'!CE53=1,IF('Création champs PV'!CD53=1,1,IF('Création champs PV'!CF53=1,2,2)),0)</f>
        <v>0</v>
      </c>
      <c r="CF48" s="51">
        <f>IF('Création champs PV'!CF53=1,IF('Création champs PV'!CE53=1,1,IF('Création champs PV'!CG53=1,2,2)),0)</f>
        <v>0</v>
      </c>
      <c r="CG48" s="51">
        <f>IF('Création champs PV'!CG53=1,IF('Création champs PV'!CF53=1,1,IF('Création champs PV'!CH53=1,2,2)),0)</f>
        <v>0</v>
      </c>
      <c r="CH48" s="51">
        <f>IF('Création champs PV'!CH53=1,IF('Création champs PV'!CG53=1,1,IF('Création champs PV'!CI53=1,2,2)),0)</f>
        <v>0</v>
      </c>
      <c r="CI48" s="51">
        <f>IF('Création champs PV'!CI53=1,IF('Création champs PV'!CH53=1,1,IF('Création champs PV'!CJ53=1,2,2)),0)</f>
        <v>0</v>
      </c>
      <c r="CJ48" s="51">
        <f>IF('Création champs PV'!CJ53=1,IF('Création champs PV'!CI53=1,1,IF('Création champs PV'!CK53=1,2,2)),0)</f>
        <v>0</v>
      </c>
      <c r="CK48" s="51">
        <f>IF('Création champs PV'!CK53=1,IF('Création champs PV'!CJ53=1,1,IF('Création champs PV'!CL53=1,2,2)),0)</f>
        <v>0</v>
      </c>
      <c r="CL48" s="51">
        <f>IF('Création champs PV'!CL53=1,IF('Création champs PV'!CK53=1,1,IF('Création champs PV'!CM53=1,2,2)),0)</f>
        <v>0</v>
      </c>
      <c r="CM48" s="51">
        <f>IF('Création champs PV'!CM53=1,IF('Création champs PV'!CL53=1,1,IF('Création champs PV'!CN53=1,2,2)),0)</f>
        <v>0</v>
      </c>
      <c r="CN48" s="51">
        <f>IF('Création champs PV'!CN53=1,IF('Création champs PV'!CM53=1,1,IF('Création champs PV'!CO53=1,2,2)),0)</f>
        <v>0</v>
      </c>
      <c r="CO48" s="51">
        <f>IF('Création champs PV'!CO53=1,IF('Création champs PV'!CN53=1,1,IF('Création champs PV'!CP53=1,2,2)),0)</f>
        <v>0</v>
      </c>
      <c r="CP48" s="51">
        <f>IF('Création champs PV'!CP53=1,IF('Création champs PV'!CO53=1,1,IF('Création champs PV'!CQ53=1,2,2)),0)</f>
        <v>0</v>
      </c>
      <c r="CQ48" s="51">
        <f>IF('Création champs PV'!CQ53=1,IF('Création champs PV'!CP53=1,1,IF('Création champs PV'!CR53=1,2,2)),0)</f>
        <v>0</v>
      </c>
      <c r="CR48" s="51">
        <f>IF('Création champs PV'!CR53=1,IF('Création champs PV'!CQ53=1,1,IF('Création champs PV'!CS53=1,2,2)),0)</f>
        <v>0</v>
      </c>
      <c r="CS48" s="51">
        <f>IF('Création champs PV'!CS53=1,IF('Création champs PV'!CR53=1,1,IF('Création champs PV'!CT53=1,2,2)),0)</f>
        <v>0</v>
      </c>
      <c r="CT48" s="51">
        <f>IF('Création champs PV'!CT53=1,IF('Création champs PV'!CS53=1,1,IF('Création champs PV'!CU53=1,2,2)),0)</f>
        <v>0</v>
      </c>
      <c r="CU48" s="51">
        <f>IF('Création champs PV'!CU53=1,IF('Création champs PV'!CT53=1,1,IF('Création champs PV'!CV53=1,2,2)),0)</f>
        <v>0</v>
      </c>
      <c r="CV48" s="51">
        <f>IF('Création champs PV'!CV53=1,IF('Création champs PV'!CU53=1,1,IF('Création champs PV'!CW53=1,2,2)),0)</f>
        <v>0</v>
      </c>
      <c r="CW48" s="51">
        <f>IF('Création champs PV'!CW53=1,IF('Création champs PV'!CV53=1,1,IF('Création champs PV'!CX53=1,2,2)),0)</f>
        <v>0</v>
      </c>
      <c r="CX48" s="51">
        <f>IF('Création champs PV'!CX53=1,IF('Création champs PV'!CW53=1,1,IF('Création champs PV'!CY53=1,2,2)),0)</f>
        <v>0</v>
      </c>
      <c r="CY48" s="51">
        <f>IF('Création champs PV'!CY53=1,IF('Création champs PV'!CX53=1,1,IF('Création champs PV'!CZ53=1,2,2)),0)</f>
        <v>0</v>
      </c>
      <c r="CZ48" s="51">
        <f>IF('Création champs PV'!CZ53=1,IF('Création champs PV'!CY53=1,1,IF('Création champs PV'!DA53=1,2,2)),0)</f>
        <v>0</v>
      </c>
      <c r="DA48" s="51">
        <f>IF('Création champs PV'!DA53=1,IF('Création champs PV'!CZ53=1,1,IF('Création champs PV'!DB53=1,2,2)),0)</f>
        <v>0</v>
      </c>
      <c r="DB48" s="51">
        <f>IF('Création champs PV'!DB53=1,IF('Création champs PV'!DA53=1,1,IF('Création champs PV'!DC53=1,2,2)),0)</f>
        <v>0</v>
      </c>
      <c r="DC48" s="51">
        <f>IF('Création champs PV'!DC53=1,IF('Création champs PV'!DB53=1,1,IF('Création champs PV'!DD53=1,2,2)),0)</f>
        <v>0</v>
      </c>
      <c r="DD48" s="51">
        <f>IF('Création champs PV'!DD53=1,IF('Création champs PV'!DC53=1,1,IF('Création champs PV'!DE53=1,2,2)),0)</f>
        <v>0</v>
      </c>
      <c r="DE48" s="5">
        <f t="shared" si="9"/>
        <v>0</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IF(AND(OR('positionnement modules'!B49=1,'positionnement modules'!B49="1a"),OR('positionnement modules'!B50=1,'positionnement modules'!B50="1a")),"D","")</f>
        <v/>
      </c>
      <c r="C49" s="51">
        <f>IF('Création champs PV'!C54=1,IF('Création champs PV'!B54=1,1,IF('Création champs PV'!D54=1,2,2)),0)</f>
        <v>0</v>
      </c>
      <c r="D49" s="51">
        <f>IF('Création champs PV'!D54=1,IF('Création champs PV'!C54=1,1,IF('Création champs PV'!E54=1,2,2)),0)</f>
        <v>0</v>
      </c>
      <c r="E49" s="51">
        <f>IF('Création champs PV'!E54=1,IF('Création champs PV'!D54=1,1,IF('Création champs PV'!F54=1,2,2)),0)</f>
        <v>0</v>
      </c>
      <c r="F49" s="51">
        <f>IF('Création champs PV'!F54=1,IF('Création champs PV'!E54=1,1,IF('Création champs PV'!G54=1,2,2)),0)</f>
        <v>0</v>
      </c>
      <c r="G49" s="51">
        <f>IF('Création champs PV'!G54=1,IF('Création champs PV'!F54=1,1,IF('Création champs PV'!H54=1,2,2)),0)</f>
        <v>0</v>
      </c>
      <c r="H49" s="51">
        <f>IF('Création champs PV'!H54=1,IF('Création champs PV'!G54=1,1,IF('Création champs PV'!I54=1,2,2)),0)</f>
        <v>0</v>
      </c>
      <c r="I49" s="51">
        <f>IF('Création champs PV'!I54=1,IF('Création champs PV'!H54=1,1,IF('Création champs PV'!J54=1,2,2)),0)</f>
        <v>0</v>
      </c>
      <c r="J49" s="51">
        <f>IF('Création champs PV'!J54=1,IF('Création champs PV'!I54=1,1,IF('Création champs PV'!K54=1,2,2)),0)</f>
        <v>0</v>
      </c>
      <c r="K49" s="51">
        <f>IF('Création champs PV'!K54=1,IF('Création champs PV'!J54=1,1,IF('Création champs PV'!L54=1,2,2)),0)</f>
        <v>0</v>
      </c>
      <c r="L49" s="51">
        <f>IF('Création champs PV'!L54=1,IF('Création champs PV'!K54=1,1,IF('Création champs PV'!M54=1,2,2)),0)</f>
        <v>0</v>
      </c>
      <c r="M49" s="51">
        <f>IF('Création champs PV'!M54=1,IF('Création champs PV'!L54=1,1,IF('Création champs PV'!N54=1,2,2)),0)</f>
        <v>0</v>
      </c>
      <c r="N49" s="51">
        <f>IF('Création champs PV'!N54=1,IF('Création champs PV'!M54=1,1,IF('Création champs PV'!O54=1,2,2)),0)</f>
        <v>0</v>
      </c>
      <c r="O49" s="51">
        <f>IF('Création champs PV'!O54=1,IF('Création champs PV'!N54=1,1,IF('Création champs PV'!P54=1,2,2)),0)</f>
        <v>0</v>
      </c>
      <c r="P49" s="51">
        <f>IF('Création champs PV'!P54=1,IF('Création champs PV'!O54=1,1,IF('Création champs PV'!Q54=1,2,2)),0)</f>
        <v>0</v>
      </c>
      <c r="Q49" s="51">
        <f>IF('Création champs PV'!Q54=1,IF('Création champs PV'!P54=1,1,IF('Création champs PV'!R54=1,2,2)),0)</f>
        <v>0</v>
      </c>
      <c r="R49" s="51">
        <f>IF('Création champs PV'!R54=1,IF('Création champs PV'!Q54=1,1,IF('Création champs PV'!S54=1,2,2)),0)</f>
        <v>0</v>
      </c>
      <c r="S49" s="51">
        <f>IF('Création champs PV'!S54=1,IF('Création champs PV'!R54=1,1,IF('Création champs PV'!T54=1,2,2)),0)</f>
        <v>0</v>
      </c>
      <c r="T49" s="51">
        <f>IF('Création champs PV'!T54=1,IF('Création champs PV'!S54=1,1,IF('Création champs PV'!U54=1,2,2)),0)</f>
        <v>0</v>
      </c>
      <c r="U49" s="51">
        <f>IF('Création champs PV'!U54=1,IF('Création champs PV'!T54=1,1,IF('Création champs PV'!V54=1,2,2)),0)</f>
        <v>0</v>
      </c>
      <c r="V49" s="51">
        <f>IF('Création champs PV'!V54=1,IF('Création champs PV'!U54=1,1,IF('Création champs PV'!W54=1,2,2)),0)</f>
        <v>0</v>
      </c>
      <c r="W49" s="51">
        <f>IF('Création champs PV'!W54=1,IF('Création champs PV'!V54=1,1,IF('Création champs PV'!X54=1,2,2)),0)</f>
        <v>0</v>
      </c>
      <c r="X49" s="51">
        <f>IF('Création champs PV'!X54=1,IF('Création champs PV'!W54=1,1,IF('Création champs PV'!Y54=1,2,2)),0)</f>
        <v>0</v>
      </c>
      <c r="Y49" s="51">
        <f>IF('Création champs PV'!Y54=1,IF('Création champs PV'!X54=1,1,IF('Création champs PV'!Z54=1,2,2)),0)</f>
        <v>0</v>
      </c>
      <c r="Z49" s="51">
        <f>IF('Création champs PV'!Z54=1,IF('Création champs PV'!Y54=1,1,IF('Création champs PV'!AA54=1,2,2)),0)</f>
        <v>0</v>
      </c>
      <c r="AA49" s="51">
        <f>IF('Création champs PV'!AA54=1,IF('Création champs PV'!Z54=1,1,IF('Création champs PV'!AB54=1,2,2)),0)</f>
        <v>0</v>
      </c>
      <c r="AB49" s="51">
        <f>IF('Création champs PV'!AB54=1,IF('Création champs PV'!AA54=1,1,IF('Création champs PV'!AC54=1,2,2)),0)</f>
        <v>0</v>
      </c>
      <c r="AC49" s="51">
        <f>IF('Création champs PV'!AC54=1,IF('Création champs PV'!AB54=1,1,IF('Création champs PV'!AD54=1,2,2)),0)</f>
        <v>0</v>
      </c>
      <c r="AD49" s="51">
        <f>IF('Création champs PV'!AD54=1,IF('Création champs PV'!AC54=1,1,IF('Création champs PV'!AE54=1,2,2)),0)</f>
        <v>0</v>
      </c>
      <c r="AE49" s="51">
        <f>IF('Création champs PV'!AE54=1,IF('Création champs PV'!AD54=1,1,IF('Création champs PV'!AF54=1,2,2)),0)</f>
        <v>0</v>
      </c>
      <c r="AF49" s="51">
        <f>IF('Création champs PV'!AF54=1,IF('Création champs PV'!AE54=1,1,IF('Création champs PV'!AG54=1,2,2)),0)</f>
        <v>0</v>
      </c>
      <c r="AG49" s="51">
        <f>IF('Création champs PV'!AG54=1,IF('Création champs PV'!AF54=1,1,IF('Création champs PV'!AH54=1,2,2)),0)</f>
        <v>0</v>
      </c>
      <c r="AH49" s="51">
        <f>IF('Création champs PV'!AH54=1,IF('Création champs PV'!AG54=1,1,IF('Création champs PV'!AI54=1,2,2)),0)</f>
        <v>0</v>
      </c>
      <c r="AI49" s="51">
        <f>IF('Création champs PV'!AI54=1,IF('Création champs PV'!AH54=1,1,IF('Création champs PV'!AJ54=1,2,2)),0)</f>
        <v>0</v>
      </c>
      <c r="AJ49" s="51">
        <f>IF('Création champs PV'!AJ54=1,IF('Création champs PV'!AI54=1,1,IF('Création champs PV'!AK54=1,2,2)),0)</f>
        <v>0</v>
      </c>
      <c r="AK49" s="51">
        <f>IF('Création champs PV'!AK54=1,IF('Création champs PV'!AJ54=1,1,IF('Création champs PV'!AL54=1,2,2)),0)</f>
        <v>0</v>
      </c>
      <c r="AL49" s="51">
        <f>IF('Création champs PV'!AL54=1,IF('Création champs PV'!AK54=1,1,IF('Création champs PV'!AM54=1,2,2)),0)</f>
        <v>0</v>
      </c>
      <c r="AM49" s="51">
        <f>IF('Création champs PV'!AM54=1,IF('Création champs PV'!AL54=1,1,IF('Création champs PV'!AN54=1,2,2)),0)</f>
        <v>0</v>
      </c>
      <c r="AN49" s="51">
        <f>IF('Création champs PV'!AN54=1,IF('Création champs PV'!AM54=1,1,IF('Création champs PV'!AO54=1,2,2)),0)</f>
        <v>0</v>
      </c>
      <c r="AO49" s="51">
        <f>IF('Création champs PV'!AO54=1,IF('Création champs PV'!AN54=1,1,IF('Création champs PV'!AP54=1,2,2)),0)</f>
        <v>0</v>
      </c>
      <c r="AP49" s="51">
        <f>IF('Création champs PV'!AP54=1,IF('Création champs PV'!AO54=1,1,IF('Création champs PV'!AQ54=1,2,2)),0)</f>
        <v>0</v>
      </c>
      <c r="AQ49" s="51">
        <f>IF('Création champs PV'!AQ54=1,IF('Création champs PV'!AP54=1,1,IF('Création champs PV'!AR54=1,2,2)),0)</f>
        <v>0</v>
      </c>
      <c r="AR49" s="51">
        <f>IF('Création champs PV'!AR54=1,IF('Création champs PV'!AQ54=1,1,IF('Création champs PV'!AS54=1,2,2)),0)</f>
        <v>0</v>
      </c>
      <c r="AS49" s="51">
        <f>IF('Création champs PV'!AS54=1,IF('Création champs PV'!AR54=1,1,IF('Création champs PV'!AT54=1,2,2)),0)</f>
        <v>0</v>
      </c>
      <c r="AT49" s="51">
        <f>IF('Création champs PV'!AT54=1,IF('Création champs PV'!AS54=1,1,IF('Création champs PV'!AU54=1,2,2)),0)</f>
        <v>0</v>
      </c>
      <c r="AU49" s="51">
        <f>IF('Création champs PV'!AU54=1,IF('Création champs PV'!AT54=1,1,IF('Création champs PV'!AV54=1,2,2)),0)</f>
        <v>0</v>
      </c>
      <c r="AV49" s="51">
        <f>IF('Création champs PV'!AV54=1,IF('Création champs PV'!AU54=1,1,IF('Création champs PV'!AW54=1,2,2)),0)</f>
        <v>0</v>
      </c>
      <c r="AW49" s="51">
        <f>IF('Création champs PV'!AW54=1,IF('Création champs PV'!AV54=1,1,IF('Création champs PV'!AX54=1,2,2)),0)</f>
        <v>0</v>
      </c>
      <c r="AX49" s="51">
        <f>IF('Création champs PV'!AX54=1,IF('Création champs PV'!AW54=1,1,IF('Création champs PV'!AY54=1,2,2)),0)</f>
        <v>0</v>
      </c>
      <c r="AY49" s="51">
        <f>IF('Création champs PV'!AY54=1,IF('Création champs PV'!AX54=1,1,IF('Création champs PV'!AZ54=1,2,2)),0)</f>
        <v>0</v>
      </c>
      <c r="AZ49" s="51">
        <f>IF('Création champs PV'!AZ54=1,IF('Création champs PV'!AY54=1,1,IF('Création champs PV'!BA54=1,2,2)),0)</f>
        <v>0</v>
      </c>
      <c r="BA49" s="51">
        <f>IF('Création champs PV'!BA54=1,IF('Création champs PV'!AZ54=1,1,IF('Création champs PV'!BB54=1,2,2)),0)</f>
        <v>0</v>
      </c>
      <c r="BB49" s="51">
        <f>IF('Création champs PV'!BB54=1,IF('Création champs PV'!BA54=1,1,IF('Création champs PV'!BC54=1,2,2)),0)</f>
        <v>0</v>
      </c>
      <c r="BC49" s="51">
        <f>IF('Création champs PV'!BC54=1,IF('Création champs PV'!BB54=1,1,IF('Création champs PV'!BD54=1,2,2)),0)</f>
        <v>0</v>
      </c>
      <c r="BD49" s="51">
        <f>IF('Création champs PV'!BD54=1,IF('Création champs PV'!BC54=1,1,IF('Création champs PV'!BE54=1,2,2)),0)</f>
        <v>0</v>
      </c>
      <c r="BE49" s="51">
        <f>IF('Création champs PV'!BE54=1,IF('Création champs PV'!BD54=1,1,IF('Création champs PV'!BF54=1,2,2)),0)</f>
        <v>0</v>
      </c>
      <c r="BF49" s="51">
        <f>IF('Création champs PV'!BF54=1,IF('Création champs PV'!BE54=1,1,IF('Création champs PV'!BG54=1,2,2)),0)</f>
        <v>0</v>
      </c>
      <c r="BG49" s="51">
        <f>IF('Création champs PV'!BG54=1,IF('Création champs PV'!BF54=1,1,IF('Création champs PV'!BH54=1,2,2)),0)</f>
        <v>0</v>
      </c>
      <c r="BH49" s="51">
        <f>IF('Création champs PV'!BH54=1,IF('Création champs PV'!BG54=1,1,IF('Création champs PV'!BI54=1,2,2)),0)</f>
        <v>0</v>
      </c>
      <c r="BI49" s="51">
        <f>IF('Création champs PV'!BI54=1,IF('Création champs PV'!BH54=1,1,IF('Création champs PV'!BJ54=1,2,2)),0)</f>
        <v>0</v>
      </c>
      <c r="BJ49" s="51">
        <f>IF('Création champs PV'!BJ54=1,IF('Création champs PV'!BI54=1,1,IF('Création champs PV'!BK54=1,2,2)),0)</f>
        <v>0</v>
      </c>
      <c r="BK49" s="51">
        <f>IF('Création champs PV'!BK54=1,IF('Création champs PV'!BJ54=1,1,IF('Création champs PV'!BL54=1,2,2)),0)</f>
        <v>0</v>
      </c>
      <c r="BL49" s="51">
        <f>IF('Création champs PV'!BL54=1,IF('Création champs PV'!BK54=1,1,IF('Création champs PV'!BM54=1,2,2)),0)</f>
        <v>0</v>
      </c>
      <c r="BM49" s="51">
        <f>IF('Création champs PV'!BM54=1,IF('Création champs PV'!BL54=1,1,IF('Création champs PV'!BN54=1,2,2)),0)</f>
        <v>0</v>
      </c>
      <c r="BN49" s="51">
        <f>IF('Création champs PV'!BN54=1,IF('Création champs PV'!BM54=1,1,IF('Création champs PV'!BO54=1,2,2)),0)</f>
        <v>0</v>
      </c>
      <c r="BO49" s="51">
        <f>IF('Création champs PV'!BO54=1,IF('Création champs PV'!BN54=1,1,IF('Création champs PV'!BP54=1,2,2)),0)</f>
        <v>0</v>
      </c>
      <c r="BP49" s="51">
        <f>IF('Création champs PV'!BP54=1,IF('Création champs PV'!BO54=1,1,IF('Création champs PV'!BQ54=1,2,2)),0)</f>
        <v>0</v>
      </c>
      <c r="BQ49" s="51">
        <f>IF('Création champs PV'!BQ54=1,IF('Création champs PV'!BP54=1,1,IF('Création champs PV'!BR54=1,2,2)),0)</f>
        <v>0</v>
      </c>
      <c r="BR49" s="51">
        <f>IF('Création champs PV'!BR54=1,IF('Création champs PV'!BQ54=1,1,IF('Création champs PV'!BS54=1,2,2)),0)</f>
        <v>0</v>
      </c>
      <c r="BS49" s="51">
        <f>IF('Création champs PV'!BS54=1,IF('Création champs PV'!BR54=1,1,IF('Création champs PV'!BT54=1,2,2)),0)</f>
        <v>0</v>
      </c>
      <c r="BT49" s="51">
        <f>IF('Création champs PV'!BT54=1,IF('Création champs PV'!BS54=1,1,IF('Création champs PV'!BU54=1,2,2)),0)</f>
        <v>0</v>
      </c>
      <c r="BU49" s="51">
        <f>IF('Création champs PV'!BU54=1,IF('Création champs PV'!BT54=1,1,IF('Création champs PV'!BV54=1,2,2)),0)</f>
        <v>0</v>
      </c>
      <c r="BV49" s="51">
        <f>IF('Création champs PV'!BV54=1,IF('Création champs PV'!BU54=1,1,IF('Création champs PV'!BW54=1,2,2)),0)</f>
        <v>0</v>
      </c>
      <c r="BW49" s="51">
        <f>IF('Création champs PV'!BW54=1,IF('Création champs PV'!BV54=1,1,IF('Création champs PV'!BX54=1,2,2)),0)</f>
        <v>0</v>
      </c>
      <c r="BX49" s="51">
        <f>IF('Création champs PV'!BX54=1,IF('Création champs PV'!BW54=1,1,IF('Création champs PV'!BY54=1,2,2)),0)</f>
        <v>0</v>
      </c>
      <c r="BY49" s="51">
        <f>IF('Création champs PV'!BY54=1,IF('Création champs PV'!BX54=1,1,IF('Création champs PV'!BZ54=1,2,2)),0)</f>
        <v>0</v>
      </c>
      <c r="BZ49" s="51">
        <f>IF('Création champs PV'!BZ54=1,IF('Création champs PV'!BY54=1,1,IF('Création champs PV'!CA54=1,2,2)),0)</f>
        <v>0</v>
      </c>
      <c r="CA49" s="51">
        <f>IF('Création champs PV'!CA54=1,IF('Création champs PV'!BZ54=1,1,IF('Création champs PV'!CB54=1,2,2)),0)</f>
        <v>0</v>
      </c>
      <c r="CB49" s="51">
        <f>IF('Création champs PV'!CB54=1,IF('Création champs PV'!CA54=1,1,IF('Création champs PV'!CC54=1,2,2)),0)</f>
        <v>0</v>
      </c>
      <c r="CC49" s="51">
        <f>IF('Création champs PV'!CC54=1,IF('Création champs PV'!CB54=1,1,IF('Création champs PV'!CD54=1,2,2)),0)</f>
        <v>0</v>
      </c>
      <c r="CD49" s="51">
        <f>IF('Création champs PV'!CD54=1,IF('Création champs PV'!CC54=1,1,IF('Création champs PV'!CE54=1,2,2)),0)</f>
        <v>0</v>
      </c>
      <c r="CE49" s="51">
        <f>IF('Création champs PV'!CE54=1,IF('Création champs PV'!CD54=1,1,IF('Création champs PV'!CF54=1,2,2)),0)</f>
        <v>0</v>
      </c>
      <c r="CF49" s="51">
        <f>IF('Création champs PV'!CF54=1,IF('Création champs PV'!CE54=1,1,IF('Création champs PV'!CG54=1,2,2)),0)</f>
        <v>0</v>
      </c>
      <c r="CG49" s="51">
        <f>IF('Création champs PV'!CG54=1,IF('Création champs PV'!CF54=1,1,IF('Création champs PV'!CH54=1,2,2)),0)</f>
        <v>0</v>
      </c>
      <c r="CH49" s="51">
        <f>IF('Création champs PV'!CH54=1,IF('Création champs PV'!CG54=1,1,IF('Création champs PV'!CI54=1,2,2)),0)</f>
        <v>0</v>
      </c>
      <c r="CI49" s="51">
        <f>IF('Création champs PV'!CI54=1,IF('Création champs PV'!CH54=1,1,IF('Création champs PV'!CJ54=1,2,2)),0)</f>
        <v>0</v>
      </c>
      <c r="CJ49" s="51">
        <f>IF('Création champs PV'!CJ54=1,IF('Création champs PV'!CI54=1,1,IF('Création champs PV'!CK54=1,2,2)),0)</f>
        <v>0</v>
      </c>
      <c r="CK49" s="51">
        <f>IF('Création champs PV'!CK54=1,IF('Création champs PV'!CJ54=1,1,IF('Création champs PV'!CL54=1,2,2)),0)</f>
        <v>0</v>
      </c>
      <c r="CL49" s="51">
        <f>IF('Création champs PV'!CL54=1,IF('Création champs PV'!CK54=1,1,IF('Création champs PV'!CM54=1,2,2)),0)</f>
        <v>0</v>
      </c>
      <c r="CM49" s="51">
        <f>IF('Création champs PV'!CM54=1,IF('Création champs PV'!CL54=1,1,IF('Création champs PV'!CN54=1,2,2)),0)</f>
        <v>0</v>
      </c>
      <c r="CN49" s="51">
        <f>IF('Création champs PV'!CN54=1,IF('Création champs PV'!CM54=1,1,IF('Création champs PV'!CO54=1,2,2)),0)</f>
        <v>0</v>
      </c>
      <c r="CO49" s="51">
        <f>IF('Création champs PV'!CO54=1,IF('Création champs PV'!CN54=1,1,IF('Création champs PV'!CP54=1,2,2)),0)</f>
        <v>0</v>
      </c>
      <c r="CP49" s="51">
        <f>IF('Création champs PV'!CP54=1,IF('Création champs PV'!CO54=1,1,IF('Création champs PV'!CQ54=1,2,2)),0)</f>
        <v>0</v>
      </c>
      <c r="CQ49" s="51">
        <f>IF('Création champs PV'!CQ54=1,IF('Création champs PV'!CP54=1,1,IF('Création champs PV'!CR54=1,2,2)),0)</f>
        <v>0</v>
      </c>
      <c r="CR49" s="51">
        <f>IF('Création champs PV'!CR54=1,IF('Création champs PV'!CQ54=1,1,IF('Création champs PV'!CS54=1,2,2)),0)</f>
        <v>0</v>
      </c>
      <c r="CS49" s="51">
        <f>IF('Création champs PV'!CS54=1,IF('Création champs PV'!CR54=1,1,IF('Création champs PV'!CT54=1,2,2)),0)</f>
        <v>0</v>
      </c>
      <c r="CT49" s="51">
        <f>IF('Création champs PV'!CT54=1,IF('Création champs PV'!CS54=1,1,IF('Création champs PV'!CU54=1,2,2)),0)</f>
        <v>0</v>
      </c>
      <c r="CU49" s="51">
        <f>IF('Création champs PV'!CU54=1,IF('Création champs PV'!CT54=1,1,IF('Création champs PV'!CV54=1,2,2)),0)</f>
        <v>0</v>
      </c>
      <c r="CV49" s="51">
        <f>IF('Création champs PV'!CV54=1,IF('Création champs PV'!CU54=1,1,IF('Création champs PV'!CW54=1,2,2)),0)</f>
        <v>0</v>
      </c>
      <c r="CW49" s="51">
        <f>IF('Création champs PV'!CW54=1,IF('Création champs PV'!CV54=1,1,IF('Création champs PV'!CX54=1,2,2)),0)</f>
        <v>0</v>
      </c>
      <c r="CX49" s="51">
        <f>IF('Création champs PV'!CX54=1,IF('Création champs PV'!CW54=1,1,IF('Création champs PV'!CY54=1,2,2)),0)</f>
        <v>0</v>
      </c>
      <c r="CY49" s="51">
        <f>IF('Création champs PV'!CY54=1,IF('Création champs PV'!CX54=1,1,IF('Création champs PV'!CZ54=1,2,2)),0)</f>
        <v>0</v>
      </c>
      <c r="CZ49" s="51">
        <f>IF('Création champs PV'!CZ54=1,IF('Création champs PV'!CY54=1,1,IF('Création champs PV'!DA54=1,2,2)),0)</f>
        <v>0</v>
      </c>
      <c r="DA49" s="51">
        <f>IF('Création champs PV'!DA54=1,IF('Création champs PV'!CZ54=1,1,IF('Création champs PV'!DB54=1,2,2)),0)</f>
        <v>0</v>
      </c>
      <c r="DB49" s="51">
        <f>IF('Création champs PV'!DB54=1,IF('Création champs PV'!DA54=1,1,IF('Création champs PV'!DC54=1,2,2)),0)</f>
        <v>0</v>
      </c>
      <c r="DC49" s="51">
        <f>IF('Création champs PV'!DC54=1,IF('Création champs PV'!DB54=1,1,IF('Création champs PV'!DD54=1,2,2)),0)</f>
        <v>0</v>
      </c>
      <c r="DD49" s="51">
        <f>IF('Création champs PV'!DD54=1,IF('Création champs PV'!DC54=1,1,IF('Création champs PV'!DE54=1,2,2)),0)</f>
        <v>0</v>
      </c>
      <c r="DE49" s="5">
        <f t="shared" si="9"/>
        <v>0</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IF(AND(OR('positionnement modules'!B50=1,'positionnement modules'!B50="1a"),OR('positionnement modules'!B51=1,'positionnement modules'!B51="1a")),"D","")</f>
        <v/>
      </c>
      <c r="C50" s="51">
        <f>IF('Création champs PV'!C55=1,IF('Création champs PV'!B55=1,1,IF('Création champs PV'!D55=1,2,2)),0)</f>
        <v>0</v>
      </c>
      <c r="D50" s="51">
        <f>IF('Création champs PV'!D55=1,IF('Création champs PV'!C55=1,1,IF('Création champs PV'!E55=1,2,2)),0)</f>
        <v>0</v>
      </c>
      <c r="E50" s="51">
        <f>IF('Création champs PV'!E55=1,IF('Création champs PV'!D55=1,1,IF('Création champs PV'!F55=1,2,2)),0)</f>
        <v>0</v>
      </c>
      <c r="F50" s="51">
        <f>IF('Création champs PV'!F55=1,IF('Création champs PV'!E55=1,1,IF('Création champs PV'!G55=1,2,2)),0)</f>
        <v>0</v>
      </c>
      <c r="G50" s="51">
        <f>IF('Création champs PV'!G55=1,IF('Création champs PV'!F55=1,1,IF('Création champs PV'!H55=1,2,2)),0)</f>
        <v>0</v>
      </c>
      <c r="H50" s="51">
        <f>IF('Création champs PV'!H55=1,IF('Création champs PV'!G55=1,1,IF('Création champs PV'!I55=1,2,2)),0)</f>
        <v>0</v>
      </c>
      <c r="I50" s="51">
        <f>IF('Création champs PV'!I55=1,IF('Création champs PV'!H55=1,1,IF('Création champs PV'!J55=1,2,2)),0)</f>
        <v>0</v>
      </c>
      <c r="J50" s="51">
        <f>IF('Création champs PV'!J55=1,IF('Création champs PV'!I55=1,1,IF('Création champs PV'!K55=1,2,2)),0)</f>
        <v>0</v>
      </c>
      <c r="K50" s="51">
        <f>IF('Création champs PV'!K55=1,IF('Création champs PV'!J55=1,1,IF('Création champs PV'!L55=1,2,2)),0)</f>
        <v>0</v>
      </c>
      <c r="L50" s="51">
        <f>IF('Création champs PV'!L55=1,IF('Création champs PV'!K55=1,1,IF('Création champs PV'!M55=1,2,2)),0)</f>
        <v>0</v>
      </c>
      <c r="M50" s="51">
        <f>IF('Création champs PV'!M55=1,IF('Création champs PV'!L55=1,1,IF('Création champs PV'!N55=1,2,2)),0)</f>
        <v>0</v>
      </c>
      <c r="N50" s="51">
        <f>IF('Création champs PV'!N55=1,IF('Création champs PV'!M55=1,1,IF('Création champs PV'!O55=1,2,2)),0)</f>
        <v>0</v>
      </c>
      <c r="O50" s="51">
        <f>IF('Création champs PV'!O55=1,IF('Création champs PV'!N55=1,1,IF('Création champs PV'!P55=1,2,2)),0)</f>
        <v>0</v>
      </c>
      <c r="P50" s="51">
        <f>IF('Création champs PV'!P55=1,IF('Création champs PV'!O55=1,1,IF('Création champs PV'!Q55=1,2,2)),0)</f>
        <v>0</v>
      </c>
      <c r="Q50" s="51">
        <f>IF('Création champs PV'!Q55=1,IF('Création champs PV'!P55=1,1,IF('Création champs PV'!R55=1,2,2)),0)</f>
        <v>0</v>
      </c>
      <c r="R50" s="51">
        <f>IF('Création champs PV'!R55=1,IF('Création champs PV'!Q55=1,1,IF('Création champs PV'!S55=1,2,2)),0)</f>
        <v>0</v>
      </c>
      <c r="S50" s="51">
        <f>IF('Création champs PV'!S55=1,IF('Création champs PV'!R55=1,1,IF('Création champs PV'!T55=1,2,2)),0)</f>
        <v>0</v>
      </c>
      <c r="T50" s="51">
        <f>IF('Création champs PV'!T55=1,IF('Création champs PV'!S55=1,1,IF('Création champs PV'!U55=1,2,2)),0)</f>
        <v>0</v>
      </c>
      <c r="U50" s="51">
        <f>IF('Création champs PV'!U55=1,IF('Création champs PV'!T55=1,1,IF('Création champs PV'!V55=1,2,2)),0)</f>
        <v>0</v>
      </c>
      <c r="V50" s="51">
        <f>IF('Création champs PV'!V55=1,IF('Création champs PV'!U55=1,1,IF('Création champs PV'!W55=1,2,2)),0)</f>
        <v>0</v>
      </c>
      <c r="W50" s="51">
        <f>IF('Création champs PV'!W55=1,IF('Création champs PV'!V55=1,1,IF('Création champs PV'!X55=1,2,2)),0)</f>
        <v>0</v>
      </c>
      <c r="X50" s="51">
        <f>IF('Création champs PV'!X55=1,IF('Création champs PV'!W55=1,1,IF('Création champs PV'!Y55=1,2,2)),0)</f>
        <v>0</v>
      </c>
      <c r="Y50" s="51">
        <f>IF('Création champs PV'!Y55=1,IF('Création champs PV'!X55=1,1,IF('Création champs PV'!Z55=1,2,2)),0)</f>
        <v>0</v>
      </c>
      <c r="Z50" s="51">
        <f>IF('Création champs PV'!Z55=1,IF('Création champs PV'!Y55=1,1,IF('Création champs PV'!AA55=1,2,2)),0)</f>
        <v>0</v>
      </c>
      <c r="AA50" s="51">
        <f>IF('Création champs PV'!AA55=1,IF('Création champs PV'!Z55=1,1,IF('Création champs PV'!AB55=1,2,2)),0)</f>
        <v>0</v>
      </c>
      <c r="AB50" s="51">
        <f>IF('Création champs PV'!AB55=1,IF('Création champs PV'!AA55=1,1,IF('Création champs PV'!AC55=1,2,2)),0)</f>
        <v>0</v>
      </c>
      <c r="AC50" s="51">
        <f>IF('Création champs PV'!AC55=1,IF('Création champs PV'!AB55=1,1,IF('Création champs PV'!AD55=1,2,2)),0)</f>
        <v>0</v>
      </c>
      <c r="AD50" s="51">
        <f>IF('Création champs PV'!AD55=1,IF('Création champs PV'!AC55=1,1,IF('Création champs PV'!AE55=1,2,2)),0)</f>
        <v>0</v>
      </c>
      <c r="AE50" s="51">
        <f>IF('Création champs PV'!AE55=1,IF('Création champs PV'!AD55=1,1,IF('Création champs PV'!AF55=1,2,2)),0)</f>
        <v>0</v>
      </c>
      <c r="AF50" s="51">
        <f>IF('Création champs PV'!AF55=1,IF('Création champs PV'!AE55=1,1,IF('Création champs PV'!AG55=1,2,2)),0)</f>
        <v>0</v>
      </c>
      <c r="AG50" s="51">
        <f>IF('Création champs PV'!AG55=1,IF('Création champs PV'!AF55=1,1,IF('Création champs PV'!AH55=1,2,2)),0)</f>
        <v>0</v>
      </c>
      <c r="AH50" s="51">
        <f>IF('Création champs PV'!AH55=1,IF('Création champs PV'!AG55=1,1,IF('Création champs PV'!AI55=1,2,2)),0)</f>
        <v>0</v>
      </c>
      <c r="AI50" s="51">
        <f>IF('Création champs PV'!AI55=1,IF('Création champs PV'!AH55=1,1,IF('Création champs PV'!AJ55=1,2,2)),0)</f>
        <v>0</v>
      </c>
      <c r="AJ50" s="51">
        <f>IF('Création champs PV'!AJ55=1,IF('Création champs PV'!AI55=1,1,IF('Création champs PV'!AK55=1,2,2)),0)</f>
        <v>0</v>
      </c>
      <c r="AK50" s="51">
        <f>IF('Création champs PV'!AK55=1,IF('Création champs PV'!AJ55=1,1,IF('Création champs PV'!AL55=1,2,2)),0)</f>
        <v>0</v>
      </c>
      <c r="AL50" s="51">
        <f>IF('Création champs PV'!AL55=1,IF('Création champs PV'!AK55=1,1,IF('Création champs PV'!AM55=1,2,2)),0)</f>
        <v>0</v>
      </c>
      <c r="AM50" s="51">
        <f>IF('Création champs PV'!AM55=1,IF('Création champs PV'!AL55=1,1,IF('Création champs PV'!AN55=1,2,2)),0)</f>
        <v>0</v>
      </c>
      <c r="AN50" s="51">
        <f>IF('Création champs PV'!AN55=1,IF('Création champs PV'!AM55=1,1,IF('Création champs PV'!AO55=1,2,2)),0)</f>
        <v>0</v>
      </c>
      <c r="AO50" s="51">
        <f>IF('Création champs PV'!AO55=1,IF('Création champs PV'!AN55=1,1,IF('Création champs PV'!AP55=1,2,2)),0)</f>
        <v>0</v>
      </c>
      <c r="AP50" s="51">
        <f>IF('Création champs PV'!AP55=1,IF('Création champs PV'!AO55=1,1,IF('Création champs PV'!AQ55=1,2,2)),0)</f>
        <v>0</v>
      </c>
      <c r="AQ50" s="51">
        <f>IF('Création champs PV'!AQ55=1,IF('Création champs PV'!AP55=1,1,IF('Création champs PV'!AR55=1,2,2)),0)</f>
        <v>0</v>
      </c>
      <c r="AR50" s="51">
        <f>IF('Création champs PV'!AR55=1,IF('Création champs PV'!AQ55=1,1,IF('Création champs PV'!AS55=1,2,2)),0)</f>
        <v>0</v>
      </c>
      <c r="AS50" s="51">
        <f>IF('Création champs PV'!AS55=1,IF('Création champs PV'!AR55=1,1,IF('Création champs PV'!AT55=1,2,2)),0)</f>
        <v>0</v>
      </c>
      <c r="AT50" s="51">
        <f>IF('Création champs PV'!AT55=1,IF('Création champs PV'!AS55=1,1,IF('Création champs PV'!AU55=1,2,2)),0)</f>
        <v>0</v>
      </c>
      <c r="AU50" s="51">
        <f>IF('Création champs PV'!AU55=1,IF('Création champs PV'!AT55=1,1,IF('Création champs PV'!AV55=1,2,2)),0)</f>
        <v>0</v>
      </c>
      <c r="AV50" s="51">
        <f>IF('Création champs PV'!AV55=1,IF('Création champs PV'!AU55=1,1,IF('Création champs PV'!AW55=1,2,2)),0)</f>
        <v>0</v>
      </c>
      <c r="AW50" s="51">
        <f>IF('Création champs PV'!AW55=1,IF('Création champs PV'!AV55=1,1,IF('Création champs PV'!AX55=1,2,2)),0)</f>
        <v>0</v>
      </c>
      <c r="AX50" s="51">
        <f>IF('Création champs PV'!AX55=1,IF('Création champs PV'!AW55=1,1,IF('Création champs PV'!AY55=1,2,2)),0)</f>
        <v>0</v>
      </c>
      <c r="AY50" s="51">
        <f>IF('Création champs PV'!AY55=1,IF('Création champs PV'!AX55=1,1,IF('Création champs PV'!AZ55=1,2,2)),0)</f>
        <v>0</v>
      </c>
      <c r="AZ50" s="51">
        <f>IF('Création champs PV'!AZ55=1,IF('Création champs PV'!AY55=1,1,IF('Création champs PV'!BA55=1,2,2)),0)</f>
        <v>0</v>
      </c>
      <c r="BA50" s="51">
        <f>IF('Création champs PV'!BA55=1,IF('Création champs PV'!AZ55=1,1,IF('Création champs PV'!BB55=1,2,2)),0)</f>
        <v>0</v>
      </c>
      <c r="BB50" s="51">
        <f>IF('Création champs PV'!BB55=1,IF('Création champs PV'!BA55=1,1,IF('Création champs PV'!BC55=1,2,2)),0)</f>
        <v>0</v>
      </c>
      <c r="BC50" s="51">
        <f>IF('Création champs PV'!BC55=1,IF('Création champs PV'!BB55=1,1,IF('Création champs PV'!BD55=1,2,2)),0)</f>
        <v>0</v>
      </c>
      <c r="BD50" s="51">
        <f>IF('Création champs PV'!BD55=1,IF('Création champs PV'!BC55=1,1,IF('Création champs PV'!BE55=1,2,2)),0)</f>
        <v>0</v>
      </c>
      <c r="BE50" s="51">
        <f>IF('Création champs PV'!BE55=1,IF('Création champs PV'!BD55=1,1,IF('Création champs PV'!BF55=1,2,2)),0)</f>
        <v>0</v>
      </c>
      <c r="BF50" s="51">
        <f>IF('Création champs PV'!BF55=1,IF('Création champs PV'!BE55=1,1,IF('Création champs PV'!BG55=1,2,2)),0)</f>
        <v>0</v>
      </c>
      <c r="BG50" s="51">
        <f>IF('Création champs PV'!BG55=1,IF('Création champs PV'!BF55=1,1,IF('Création champs PV'!BH55=1,2,2)),0)</f>
        <v>0</v>
      </c>
      <c r="BH50" s="51">
        <f>IF('Création champs PV'!BH55=1,IF('Création champs PV'!BG55=1,1,IF('Création champs PV'!BI55=1,2,2)),0)</f>
        <v>0</v>
      </c>
      <c r="BI50" s="51">
        <f>IF('Création champs PV'!BI55=1,IF('Création champs PV'!BH55=1,1,IF('Création champs PV'!BJ55=1,2,2)),0)</f>
        <v>0</v>
      </c>
      <c r="BJ50" s="51">
        <f>IF('Création champs PV'!BJ55=1,IF('Création champs PV'!BI55=1,1,IF('Création champs PV'!BK55=1,2,2)),0)</f>
        <v>0</v>
      </c>
      <c r="BK50" s="51">
        <f>IF('Création champs PV'!BK55=1,IF('Création champs PV'!BJ55=1,1,IF('Création champs PV'!BL55=1,2,2)),0)</f>
        <v>0</v>
      </c>
      <c r="BL50" s="51">
        <f>IF('Création champs PV'!BL55=1,IF('Création champs PV'!BK55=1,1,IF('Création champs PV'!BM55=1,2,2)),0)</f>
        <v>0</v>
      </c>
      <c r="BM50" s="51">
        <f>IF('Création champs PV'!BM55=1,IF('Création champs PV'!BL55=1,1,IF('Création champs PV'!BN55=1,2,2)),0)</f>
        <v>0</v>
      </c>
      <c r="BN50" s="51">
        <f>IF('Création champs PV'!BN55=1,IF('Création champs PV'!BM55=1,1,IF('Création champs PV'!BO55=1,2,2)),0)</f>
        <v>0</v>
      </c>
      <c r="BO50" s="51">
        <f>IF('Création champs PV'!BO55=1,IF('Création champs PV'!BN55=1,1,IF('Création champs PV'!BP55=1,2,2)),0)</f>
        <v>0</v>
      </c>
      <c r="BP50" s="51">
        <f>IF('Création champs PV'!BP55=1,IF('Création champs PV'!BO55=1,1,IF('Création champs PV'!BQ55=1,2,2)),0)</f>
        <v>0</v>
      </c>
      <c r="BQ50" s="51">
        <f>IF('Création champs PV'!BQ55=1,IF('Création champs PV'!BP55=1,1,IF('Création champs PV'!BR55=1,2,2)),0)</f>
        <v>0</v>
      </c>
      <c r="BR50" s="51">
        <f>IF('Création champs PV'!BR55=1,IF('Création champs PV'!BQ55=1,1,IF('Création champs PV'!BS55=1,2,2)),0)</f>
        <v>0</v>
      </c>
      <c r="BS50" s="51">
        <f>IF('Création champs PV'!BS55=1,IF('Création champs PV'!BR55=1,1,IF('Création champs PV'!BT55=1,2,2)),0)</f>
        <v>0</v>
      </c>
      <c r="BT50" s="51">
        <f>IF('Création champs PV'!BT55=1,IF('Création champs PV'!BS55=1,1,IF('Création champs PV'!BU55=1,2,2)),0)</f>
        <v>0</v>
      </c>
      <c r="BU50" s="51">
        <f>IF('Création champs PV'!BU55=1,IF('Création champs PV'!BT55=1,1,IF('Création champs PV'!BV55=1,2,2)),0)</f>
        <v>0</v>
      </c>
      <c r="BV50" s="51">
        <f>IF('Création champs PV'!BV55=1,IF('Création champs PV'!BU55=1,1,IF('Création champs PV'!BW55=1,2,2)),0)</f>
        <v>0</v>
      </c>
      <c r="BW50" s="51">
        <f>IF('Création champs PV'!BW55=1,IF('Création champs PV'!BV55=1,1,IF('Création champs PV'!BX55=1,2,2)),0)</f>
        <v>0</v>
      </c>
      <c r="BX50" s="51">
        <f>IF('Création champs PV'!BX55=1,IF('Création champs PV'!BW55=1,1,IF('Création champs PV'!BY55=1,2,2)),0)</f>
        <v>0</v>
      </c>
      <c r="BY50" s="51">
        <f>IF('Création champs PV'!BY55=1,IF('Création champs PV'!BX55=1,1,IF('Création champs PV'!BZ55=1,2,2)),0)</f>
        <v>0</v>
      </c>
      <c r="BZ50" s="51">
        <f>IF('Création champs PV'!BZ55=1,IF('Création champs PV'!BY55=1,1,IF('Création champs PV'!CA55=1,2,2)),0)</f>
        <v>0</v>
      </c>
      <c r="CA50" s="51">
        <f>IF('Création champs PV'!CA55=1,IF('Création champs PV'!BZ55=1,1,IF('Création champs PV'!CB55=1,2,2)),0)</f>
        <v>0</v>
      </c>
      <c r="CB50" s="51">
        <f>IF('Création champs PV'!CB55=1,IF('Création champs PV'!CA55=1,1,IF('Création champs PV'!CC55=1,2,2)),0)</f>
        <v>0</v>
      </c>
      <c r="CC50" s="51">
        <f>IF('Création champs PV'!CC55=1,IF('Création champs PV'!CB55=1,1,IF('Création champs PV'!CD55=1,2,2)),0)</f>
        <v>0</v>
      </c>
      <c r="CD50" s="51">
        <f>IF('Création champs PV'!CD55=1,IF('Création champs PV'!CC55=1,1,IF('Création champs PV'!CE55=1,2,2)),0)</f>
        <v>0</v>
      </c>
      <c r="CE50" s="51">
        <f>IF('Création champs PV'!CE55=1,IF('Création champs PV'!CD55=1,1,IF('Création champs PV'!CF55=1,2,2)),0)</f>
        <v>0</v>
      </c>
      <c r="CF50" s="51">
        <f>IF('Création champs PV'!CF55=1,IF('Création champs PV'!CE55=1,1,IF('Création champs PV'!CG55=1,2,2)),0)</f>
        <v>0</v>
      </c>
      <c r="CG50" s="51">
        <f>IF('Création champs PV'!CG55=1,IF('Création champs PV'!CF55=1,1,IF('Création champs PV'!CH55=1,2,2)),0)</f>
        <v>0</v>
      </c>
      <c r="CH50" s="51">
        <f>IF('Création champs PV'!CH55=1,IF('Création champs PV'!CG55=1,1,IF('Création champs PV'!CI55=1,2,2)),0)</f>
        <v>0</v>
      </c>
      <c r="CI50" s="51">
        <f>IF('Création champs PV'!CI55=1,IF('Création champs PV'!CH55=1,1,IF('Création champs PV'!CJ55=1,2,2)),0)</f>
        <v>0</v>
      </c>
      <c r="CJ50" s="51">
        <f>IF('Création champs PV'!CJ55=1,IF('Création champs PV'!CI55=1,1,IF('Création champs PV'!CK55=1,2,2)),0)</f>
        <v>0</v>
      </c>
      <c r="CK50" s="51">
        <f>IF('Création champs PV'!CK55=1,IF('Création champs PV'!CJ55=1,1,IF('Création champs PV'!CL55=1,2,2)),0)</f>
        <v>0</v>
      </c>
      <c r="CL50" s="51">
        <f>IF('Création champs PV'!CL55=1,IF('Création champs PV'!CK55=1,1,IF('Création champs PV'!CM55=1,2,2)),0)</f>
        <v>0</v>
      </c>
      <c r="CM50" s="51">
        <f>IF('Création champs PV'!CM55=1,IF('Création champs PV'!CL55=1,1,IF('Création champs PV'!CN55=1,2,2)),0)</f>
        <v>0</v>
      </c>
      <c r="CN50" s="51">
        <f>IF('Création champs PV'!CN55=1,IF('Création champs PV'!CM55=1,1,IF('Création champs PV'!CO55=1,2,2)),0)</f>
        <v>0</v>
      </c>
      <c r="CO50" s="51">
        <f>IF('Création champs PV'!CO55=1,IF('Création champs PV'!CN55=1,1,IF('Création champs PV'!CP55=1,2,2)),0)</f>
        <v>0</v>
      </c>
      <c r="CP50" s="51">
        <f>IF('Création champs PV'!CP55=1,IF('Création champs PV'!CO55=1,1,IF('Création champs PV'!CQ55=1,2,2)),0)</f>
        <v>0</v>
      </c>
      <c r="CQ50" s="51">
        <f>IF('Création champs PV'!CQ55=1,IF('Création champs PV'!CP55=1,1,IF('Création champs PV'!CR55=1,2,2)),0)</f>
        <v>0</v>
      </c>
      <c r="CR50" s="51">
        <f>IF('Création champs PV'!CR55=1,IF('Création champs PV'!CQ55=1,1,IF('Création champs PV'!CS55=1,2,2)),0)</f>
        <v>0</v>
      </c>
      <c r="CS50" s="51">
        <f>IF('Création champs PV'!CS55=1,IF('Création champs PV'!CR55=1,1,IF('Création champs PV'!CT55=1,2,2)),0)</f>
        <v>0</v>
      </c>
      <c r="CT50" s="51">
        <f>IF('Création champs PV'!CT55=1,IF('Création champs PV'!CS55=1,1,IF('Création champs PV'!CU55=1,2,2)),0)</f>
        <v>0</v>
      </c>
      <c r="CU50" s="51">
        <f>IF('Création champs PV'!CU55=1,IF('Création champs PV'!CT55=1,1,IF('Création champs PV'!CV55=1,2,2)),0)</f>
        <v>0</v>
      </c>
      <c r="CV50" s="51">
        <f>IF('Création champs PV'!CV55=1,IF('Création champs PV'!CU55=1,1,IF('Création champs PV'!CW55=1,2,2)),0)</f>
        <v>0</v>
      </c>
      <c r="CW50" s="51">
        <f>IF('Création champs PV'!CW55=1,IF('Création champs PV'!CV55=1,1,IF('Création champs PV'!CX55=1,2,2)),0)</f>
        <v>0</v>
      </c>
      <c r="CX50" s="51">
        <f>IF('Création champs PV'!CX55=1,IF('Création champs PV'!CW55=1,1,IF('Création champs PV'!CY55=1,2,2)),0)</f>
        <v>0</v>
      </c>
      <c r="CY50" s="51">
        <f>IF('Création champs PV'!CY55=1,IF('Création champs PV'!CX55=1,1,IF('Création champs PV'!CZ55=1,2,2)),0)</f>
        <v>0</v>
      </c>
      <c r="CZ50" s="51">
        <f>IF('Création champs PV'!CZ55=1,IF('Création champs PV'!CY55=1,1,IF('Création champs PV'!DA55=1,2,2)),0)</f>
        <v>0</v>
      </c>
      <c r="DA50" s="51">
        <f>IF('Création champs PV'!DA55=1,IF('Création champs PV'!CZ55=1,1,IF('Création champs PV'!DB55=1,2,2)),0)</f>
        <v>0</v>
      </c>
      <c r="DB50" s="51">
        <f>IF('Création champs PV'!DB55=1,IF('Création champs PV'!DA55=1,1,IF('Création champs PV'!DC55=1,2,2)),0)</f>
        <v>0</v>
      </c>
      <c r="DC50" s="51">
        <f>IF('Création champs PV'!DC55=1,IF('Création champs PV'!DB55=1,1,IF('Création champs PV'!DD55=1,2,2)),0)</f>
        <v>0</v>
      </c>
      <c r="DD50" s="51">
        <f>IF('Création champs PV'!DD55=1,IF('Création champs PV'!DC55=1,1,IF('Création champs PV'!DE55=1,2,2)),0)</f>
        <v>0</v>
      </c>
      <c r="DE50" s="5">
        <f t="shared" si="9"/>
        <v>0</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IF(AND(OR('positionnement modules'!B51=1,'positionnement modules'!B51="1a"),OR('positionnement modules'!B52=1,'positionnement modules'!B52="1a")),"D","")</f>
        <v/>
      </c>
      <c r="C51" s="51">
        <f>IF('Création champs PV'!C56=1,IF('Création champs PV'!B56=1,1,IF('Création champs PV'!D56=1,2,2)),0)</f>
        <v>0</v>
      </c>
      <c r="D51" s="51">
        <f>IF('Création champs PV'!D56=1,IF('Création champs PV'!C56=1,1,IF('Création champs PV'!E56=1,2,2)),0)</f>
        <v>0</v>
      </c>
      <c r="E51" s="51">
        <f>IF('Création champs PV'!E56=1,IF('Création champs PV'!D56=1,1,IF('Création champs PV'!F56=1,2,2)),0)</f>
        <v>0</v>
      </c>
      <c r="F51" s="51">
        <f>IF('Création champs PV'!F56=1,IF('Création champs PV'!E56=1,1,IF('Création champs PV'!G56=1,2,2)),0)</f>
        <v>0</v>
      </c>
      <c r="G51" s="51">
        <f>IF('Création champs PV'!G56=1,IF('Création champs PV'!F56=1,1,IF('Création champs PV'!H56=1,2,2)),0)</f>
        <v>0</v>
      </c>
      <c r="H51" s="51">
        <f>IF('Création champs PV'!H56=1,IF('Création champs PV'!G56=1,1,IF('Création champs PV'!I56=1,2,2)),0)</f>
        <v>0</v>
      </c>
      <c r="I51" s="51">
        <f>IF('Création champs PV'!I56=1,IF('Création champs PV'!H56=1,1,IF('Création champs PV'!J56=1,2,2)),0)</f>
        <v>0</v>
      </c>
      <c r="J51" s="51">
        <f>IF('Création champs PV'!J56=1,IF('Création champs PV'!I56=1,1,IF('Création champs PV'!K56=1,2,2)),0)</f>
        <v>0</v>
      </c>
      <c r="K51" s="51">
        <f>IF('Création champs PV'!K56=1,IF('Création champs PV'!J56=1,1,IF('Création champs PV'!L56=1,2,2)),0)</f>
        <v>0</v>
      </c>
      <c r="L51" s="51">
        <f>IF('Création champs PV'!L56=1,IF('Création champs PV'!K56=1,1,IF('Création champs PV'!M56=1,2,2)),0)</f>
        <v>0</v>
      </c>
      <c r="M51" s="51">
        <f>IF('Création champs PV'!M56=1,IF('Création champs PV'!L56=1,1,IF('Création champs PV'!N56=1,2,2)),0)</f>
        <v>0</v>
      </c>
      <c r="N51" s="51">
        <f>IF('Création champs PV'!N56=1,IF('Création champs PV'!M56=1,1,IF('Création champs PV'!O56=1,2,2)),0)</f>
        <v>0</v>
      </c>
      <c r="O51" s="51">
        <f>IF('Création champs PV'!O56=1,IF('Création champs PV'!N56=1,1,IF('Création champs PV'!P56=1,2,2)),0)</f>
        <v>0</v>
      </c>
      <c r="P51" s="51">
        <f>IF('Création champs PV'!P56=1,IF('Création champs PV'!O56=1,1,IF('Création champs PV'!Q56=1,2,2)),0)</f>
        <v>0</v>
      </c>
      <c r="Q51" s="51">
        <f>IF('Création champs PV'!Q56=1,IF('Création champs PV'!P56=1,1,IF('Création champs PV'!R56=1,2,2)),0)</f>
        <v>0</v>
      </c>
      <c r="R51" s="51">
        <f>IF('Création champs PV'!R56=1,IF('Création champs PV'!Q56=1,1,IF('Création champs PV'!S56=1,2,2)),0)</f>
        <v>0</v>
      </c>
      <c r="S51" s="51">
        <f>IF('Création champs PV'!S56=1,IF('Création champs PV'!R56=1,1,IF('Création champs PV'!T56=1,2,2)),0)</f>
        <v>0</v>
      </c>
      <c r="T51" s="51">
        <f>IF('Création champs PV'!T56=1,IF('Création champs PV'!S56=1,1,IF('Création champs PV'!U56=1,2,2)),0)</f>
        <v>0</v>
      </c>
      <c r="U51" s="51">
        <f>IF('Création champs PV'!U56=1,IF('Création champs PV'!T56=1,1,IF('Création champs PV'!V56=1,2,2)),0)</f>
        <v>0</v>
      </c>
      <c r="V51" s="51">
        <f>IF('Création champs PV'!V56=1,IF('Création champs PV'!U56=1,1,IF('Création champs PV'!W56=1,2,2)),0)</f>
        <v>0</v>
      </c>
      <c r="W51" s="51">
        <f>IF('Création champs PV'!W56=1,IF('Création champs PV'!V56=1,1,IF('Création champs PV'!X56=1,2,2)),0)</f>
        <v>0</v>
      </c>
      <c r="X51" s="51">
        <f>IF('Création champs PV'!X56=1,IF('Création champs PV'!W56=1,1,IF('Création champs PV'!Y56=1,2,2)),0)</f>
        <v>0</v>
      </c>
      <c r="Y51" s="51">
        <f>IF('Création champs PV'!Y56=1,IF('Création champs PV'!X56=1,1,IF('Création champs PV'!Z56=1,2,2)),0)</f>
        <v>0</v>
      </c>
      <c r="Z51" s="51">
        <f>IF('Création champs PV'!Z56=1,IF('Création champs PV'!Y56=1,1,IF('Création champs PV'!AA56=1,2,2)),0)</f>
        <v>0</v>
      </c>
      <c r="AA51" s="51">
        <f>IF('Création champs PV'!AA56=1,IF('Création champs PV'!Z56=1,1,IF('Création champs PV'!AB56=1,2,2)),0)</f>
        <v>0</v>
      </c>
      <c r="AB51" s="51">
        <f>IF('Création champs PV'!AB56=1,IF('Création champs PV'!AA56=1,1,IF('Création champs PV'!AC56=1,2,2)),0)</f>
        <v>0</v>
      </c>
      <c r="AC51" s="51">
        <f>IF('Création champs PV'!AC56=1,IF('Création champs PV'!AB56=1,1,IF('Création champs PV'!AD56=1,2,2)),0)</f>
        <v>0</v>
      </c>
      <c r="AD51" s="51">
        <f>IF('Création champs PV'!AD56=1,IF('Création champs PV'!AC56=1,1,IF('Création champs PV'!AE56=1,2,2)),0)</f>
        <v>0</v>
      </c>
      <c r="AE51" s="51">
        <f>IF('Création champs PV'!AE56=1,IF('Création champs PV'!AD56=1,1,IF('Création champs PV'!AF56=1,2,2)),0)</f>
        <v>0</v>
      </c>
      <c r="AF51" s="51">
        <f>IF('Création champs PV'!AF56=1,IF('Création champs PV'!AE56=1,1,IF('Création champs PV'!AG56=1,2,2)),0)</f>
        <v>0</v>
      </c>
      <c r="AG51" s="51">
        <f>IF('Création champs PV'!AG56=1,IF('Création champs PV'!AF56=1,1,IF('Création champs PV'!AH56=1,2,2)),0)</f>
        <v>0</v>
      </c>
      <c r="AH51" s="51">
        <f>IF('Création champs PV'!AH56=1,IF('Création champs PV'!AG56=1,1,IF('Création champs PV'!AI56=1,2,2)),0)</f>
        <v>0</v>
      </c>
      <c r="AI51" s="51">
        <f>IF('Création champs PV'!AI56=1,IF('Création champs PV'!AH56=1,1,IF('Création champs PV'!AJ56=1,2,2)),0)</f>
        <v>0</v>
      </c>
      <c r="AJ51" s="51">
        <f>IF('Création champs PV'!AJ56=1,IF('Création champs PV'!AI56=1,1,IF('Création champs PV'!AK56=1,2,2)),0)</f>
        <v>0</v>
      </c>
      <c r="AK51" s="51">
        <f>IF('Création champs PV'!AK56=1,IF('Création champs PV'!AJ56=1,1,IF('Création champs PV'!AL56=1,2,2)),0)</f>
        <v>0</v>
      </c>
      <c r="AL51" s="51">
        <f>IF('Création champs PV'!AL56=1,IF('Création champs PV'!AK56=1,1,IF('Création champs PV'!AM56=1,2,2)),0)</f>
        <v>0</v>
      </c>
      <c r="AM51" s="51">
        <f>IF('Création champs PV'!AM56=1,IF('Création champs PV'!AL56=1,1,IF('Création champs PV'!AN56=1,2,2)),0)</f>
        <v>0</v>
      </c>
      <c r="AN51" s="51">
        <f>IF('Création champs PV'!AN56=1,IF('Création champs PV'!AM56=1,1,IF('Création champs PV'!AO56=1,2,2)),0)</f>
        <v>0</v>
      </c>
      <c r="AO51" s="51">
        <f>IF('Création champs PV'!AO56=1,IF('Création champs PV'!AN56=1,1,IF('Création champs PV'!AP56=1,2,2)),0)</f>
        <v>0</v>
      </c>
      <c r="AP51" s="51">
        <f>IF('Création champs PV'!AP56=1,IF('Création champs PV'!AO56=1,1,IF('Création champs PV'!AQ56=1,2,2)),0)</f>
        <v>0</v>
      </c>
      <c r="AQ51" s="51">
        <f>IF('Création champs PV'!AQ56=1,IF('Création champs PV'!AP56=1,1,IF('Création champs PV'!AR56=1,2,2)),0)</f>
        <v>0</v>
      </c>
      <c r="AR51" s="51">
        <f>IF('Création champs PV'!AR56=1,IF('Création champs PV'!AQ56=1,1,IF('Création champs PV'!AS56=1,2,2)),0)</f>
        <v>0</v>
      </c>
      <c r="AS51" s="51">
        <f>IF('Création champs PV'!AS56=1,IF('Création champs PV'!AR56=1,1,IF('Création champs PV'!AT56=1,2,2)),0)</f>
        <v>0</v>
      </c>
      <c r="AT51" s="51">
        <f>IF('Création champs PV'!AT56=1,IF('Création champs PV'!AS56=1,1,IF('Création champs PV'!AU56=1,2,2)),0)</f>
        <v>0</v>
      </c>
      <c r="AU51" s="51">
        <f>IF('Création champs PV'!AU56=1,IF('Création champs PV'!AT56=1,1,IF('Création champs PV'!AV56=1,2,2)),0)</f>
        <v>0</v>
      </c>
      <c r="AV51" s="51">
        <f>IF('Création champs PV'!AV56=1,IF('Création champs PV'!AU56=1,1,IF('Création champs PV'!AW56=1,2,2)),0)</f>
        <v>0</v>
      </c>
      <c r="AW51" s="51">
        <f>IF('Création champs PV'!AW56=1,IF('Création champs PV'!AV56=1,1,IF('Création champs PV'!AX56=1,2,2)),0)</f>
        <v>0</v>
      </c>
      <c r="AX51" s="51">
        <f>IF('Création champs PV'!AX56=1,IF('Création champs PV'!AW56=1,1,IF('Création champs PV'!AY56=1,2,2)),0)</f>
        <v>0</v>
      </c>
      <c r="AY51" s="51">
        <f>IF('Création champs PV'!AY56=1,IF('Création champs PV'!AX56=1,1,IF('Création champs PV'!AZ56=1,2,2)),0)</f>
        <v>0</v>
      </c>
      <c r="AZ51" s="51">
        <f>IF('Création champs PV'!AZ56=1,IF('Création champs PV'!AY56=1,1,IF('Création champs PV'!BA56=1,2,2)),0)</f>
        <v>0</v>
      </c>
      <c r="BA51" s="51">
        <f>IF('Création champs PV'!BA56=1,IF('Création champs PV'!AZ56=1,1,IF('Création champs PV'!BB56=1,2,2)),0)</f>
        <v>0</v>
      </c>
      <c r="BB51" s="51">
        <f>IF('Création champs PV'!BB56=1,IF('Création champs PV'!BA56=1,1,IF('Création champs PV'!BC56=1,2,2)),0)</f>
        <v>0</v>
      </c>
      <c r="BC51" s="51">
        <f>IF('Création champs PV'!BC56=1,IF('Création champs PV'!BB56=1,1,IF('Création champs PV'!BD56=1,2,2)),0)</f>
        <v>0</v>
      </c>
      <c r="BD51" s="51">
        <f>IF('Création champs PV'!BD56=1,IF('Création champs PV'!BC56=1,1,IF('Création champs PV'!BE56=1,2,2)),0)</f>
        <v>0</v>
      </c>
      <c r="BE51" s="51">
        <f>IF('Création champs PV'!BE56=1,IF('Création champs PV'!BD56=1,1,IF('Création champs PV'!BF56=1,2,2)),0)</f>
        <v>0</v>
      </c>
      <c r="BF51" s="51">
        <f>IF('Création champs PV'!BF56=1,IF('Création champs PV'!BE56=1,1,IF('Création champs PV'!BG56=1,2,2)),0)</f>
        <v>0</v>
      </c>
      <c r="BG51" s="51">
        <f>IF('Création champs PV'!BG56=1,IF('Création champs PV'!BF56=1,1,IF('Création champs PV'!BH56=1,2,2)),0)</f>
        <v>0</v>
      </c>
      <c r="BH51" s="51">
        <f>IF('Création champs PV'!BH56=1,IF('Création champs PV'!BG56=1,1,IF('Création champs PV'!BI56=1,2,2)),0)</f>
        <v>0</v>
      </c>
      <c r="BI51" s="51">
        <f>IF('Création champs PV'!BI56=1,IF('Création champs PV'!BH56=1,1,IF('Création champs PV'!BJ56=1,2,2)),0)</f>
        <v>0</v>
      </c>
      <c r="BJ51" s="51">
        <f>IF('Création champs PV'!BJ56=1,IF('Création champs PV'!BI56=1,1,IF('Création champs PV'!BK56=1,2,2)),0)</f>
        <v>0</v>
      </c>
      <c r="BK51" s="51">
        <f>IF('Création champs PV'!BK56=1,IF('Création champs PV'!BJ56=1,1,IF('Création champs PV'!BL56=1,2,2)),0)</f>
        <v>0</v>
      </c>
      <c r="BL51" s="51">
        <f>IF('Création champs PV'!BL56=1,IF('Création champs PV'!BK56=1,1,IF('Création champs PV'!BM56=1,2,2)),0)</f>
        <v>0</v>
      </c>
      <c r="BM51" s="51">
        <f>IF('Création champs PV'!BM56=1,IF('Création champs PV'!BL56=1,1,IF('Création champs PV'!BN56=1,2,2)),0)</f>
        <v>0</v>
      </c>
      <c r="BN51" s="51">
        <f>IF('Création champs PV'!BN56=1,IF('Création champs PV'!BM56=1,1,IF('Création champs PV'!BO56=1,2,2)),0)</f>
        <v>0</v>
      </c>
      <c r="BO51" s="51">
        <f>IF('Création champs PV'!BO56=1,IF('Création champs PV'!BN56=1,1,IF('Création champs PV'!BP56=1,2,2)),0)</f>
        <v>0</v>
      </c>
      <c r="BP51" s="51">
        <f>IF('Création champs PV'!BP56=1,IF('Création champs PV'!BO56=1,1,IF('Création champs PV'!BQ56=1,2,2)),0)</f>
        <v>0</v>
      </c>
      <c r="BQ51" s="51">
        <f>IF('Création champs PV'!BQ56=1,IF('Création champs PV'!BP56=1,1,IF('Création champs PV'!BR56=1,2,2)),0)</f>
        <v>0</v>
      </c>
      <c r="BR51" s="51">
        <f>IF('Création champs PV'!BR56=1,IF('Création champs PV'!BQ56=1,1,IF('Création champs PV'!BS56=1,2,2)),0)</f>
        <v>0</v>
      </c>
      <c r="BS51" s="51">
        <f>IF('Création champs PV'!BS56=1,IF('Création champs PV'!BR56=1,1,IF('Création champs PV'!BT56=1,2,2)),0)</f>
        <v>0</v>
      </c>
      <c r="BT51" s="51">
        <f>IF('Création champs PV'!BT56=1,IF('Création champs PV'!BS56=1,1,IF('Création champs PV'!BU56=1,2,2)),0)</f>
        <v>0</v>
      </c>
      <c r="BU51" s="51">
        <f>IF('Création champs PV'!BU56=1,IF('Création champs PV'!BT56=1,1,IF('Création champs PV'!BV56=1,2,2)),0)</f>
        <v>0</v>
      </c>
      <c r="BV51" s="51">
        <f>IF('Création champs PV'!BV56=1,IF('Création champs PV'!BU56=1,1,IF('Création champs PV'!BW56=1,2,2)),0)</f>
        <v>0</v>
      </c>
      <c r="BW51" s="51">
        <f>IF('Création champs PV'!BW56=1,IF('Création champs PV'!BV56=1,1,IF('Création champs PV'!BX56=1,2,2)),0)</f>
        <v>0</v>
      </c>
      <c r="BX51" s="51">
        <f>IF('Création champs PV'!BX56=1,IF('Création champs PV'!BW56=1,1,IF('Création champs PV'!BY56=1,2,2)),0)</f>
        <v>0</v>
      </c>
      <c r="BY51" s="51">
        <f>IF('Création champs PV'!BY56=1,IF('Création champs PV'!BX56=1,1,IF('Création champs PV'!BZ56=1,2,2)),0)</f>
        <v>0</v>
      </c>
      <c r="BZ51" s="51">
        <f>IF('Création champs PV'!BZ56=1,IF('Création champs PV'!BY56=1,1,IF('Création champs PV'!CA56=1,2,2)),0)</f>
        <v>0</v>
      </c>
      <c r="CA51" s="51">
        <f>IF('Création champs PV'!CA56=1,IF('Création champs PV'!BZ56=1,1,IF('Création champs PV'!CB56=1,2,2)),0)</f>
        <v>0</v>
      </c>
      <c r="CB51" s="51">
        <f>IF('Création champs PV'!CB56=1,IF('Création champs PV'!CA56=1,1,IF('Création champs PV'!CC56=1,2,2)),0)</f>
        <v>0</v>
      </c>
      <c r="CC51" s="51">
        <f>IF('Création champs PV'!CC56=1,IF('Création champs PV'!CB56=1,1,IF('Création champs PV'!CD56=1,2,2)),0)</f>
        <v>0</v>
      </c>
      <c r="CD51" s="51">
        <f>IF('Création champs PV'!CD56=1,IF('Création champs PV'!CC56=1,1,IF('Création champs PV'!CE56=1,2,2)),0)</f>
        <v>0</v>
      </c>
      <c r="CE51" s="51">
        <f>IF('Création champs PV'!CE56=1,IF('Création champs PV'!CD56=1,1,IF('Création champs PV'!CF56=1,2,2)),0)</f>
        <v>0</v>
      </c>
      <c r="CF51" s="51">
        <f>IF('Création champs PV'!CF56=1,IF('Création champs PV'!CE56=1,1,IF('Création champs PV'!CG56=1,2,2)),0)</f>
        <v>0</v>
      </c>
      <c r="CG51" s="51">
        <f>IF('Création champs PV'!CG56=1,IF('Création champs PV'!CF56=1,1,IF('Création champs PV'!CH56=1,2,2)),0)</f>
        <v>0</v>
      </c>
      <c r="CH51" s="51">
        <f>IF('Création champs PV'!CH56=1,IF('Création champs PV'!CG56=1,1,IF('Création champs PV'!CI56=1,2,2)),0)</f>
        <v>0</v>
      </c>
      <c r="CI51" s="51">
        <f>IF('Création champs PV'!CI56=1,IF('Création champs PV'!CH56=1,1,IF('Création champs PV'!CJ56=1,2,2)),0)</f>
        <v>0</v>
      </c>
      <c r="CJ51" s="51">
        <f>IF('Création champs PV'!CJ56=1,IF('Création champs PV'!CI56=1,1,IF('Création champs PV'!CK56=1,2,2)),0)</f>
        <v>0</v>
      </c>
      <c r="CK51" s="51">
        <f>IF('Création champs PV'!CK56=1,IF('Création champs PV'!CJ56=1,1,IF('Création champs PV'!CL56=1,2,2)),0)</f>
        <v>0</v>
      </c>
      <c r="CL51" s="51">
        <f>IF('Création champs PV'!CL56=1,IF('Création champs PV'!CK56=1,1,IF('Création champs PV'!CM56=1,2,2)),0)</f>
        <v>0</v>
      </c>
      <c r="CM51" s="51">
        <f>IF('Création champs PV'!CM56=1,IF('Création champs PV'!CL56=1,1,IF('Création champs PV'!CN56=1,2,2)),0)</f>
        <v>0</v>
      </c>
      <c r="CN51" s="51">
        <f>IF('Création champs PV'!CN56=1,IF('Création champs PV'!CM56=1,1,IF('Création champs PV'!CO56=1,2,2)),0)</f>
        <v>0</v>
      </c>
      <c r="CO51" s="51">
        <f>IF('Création champs PV'!CO56=1,IF('Création champs PV'!CN56=1,1,IF('Création champs PV'!CP56=1,2,2)),0)</f>
        <v>0</v>
      </c>
      <c r="CP51" s="51">
        <f>IF('Création champs PV'!CP56=1,IF('Création champs PV'!CO56=1,1,IF('Création champs PV'!CQ56=1,2,2)),0)</f>
        <v>0</v>
      </c>
      <c r="CQ51" s="51">
        <f>IF('Création champs PV'!CQ56=1,IF('Création champs PV'!CP56=1,1,IF('Création champs PV'!CR56=1,2,2)),0)</f>
        <v>0</v>
      </c>
      <c r="CR51" s="51">
        <f>IF('Création champs PV'!CR56=1,IF('Création champs PV'!CQ56=1,1,IF('Création champs PV'!CS56=1,2,2)),0)</f>
        <v>0</v>
      </c>
      <c r="CS51" s="51">
        <f>IF('Création champs PV'!CS56=1,IF('Création champs PV'!CR56=1,1,IF('Création champs PV'!CT56=1,2,2)),0)</f>
        <v>0</v>
      </c>
      <c r="CT51" s="51">
        <f>IF('Création champs PV'!CT56=1,IF('Création champs PV'!CS56=1,1,IF('Création champs PV'!CU56=1,2,2)),0)</f>
        <v>0</v>
      </c>
      <c r="CU51" s="51">
        <f>IF('Création champs PV'!CU56=1,IF('Création champs PV'!CT56=1,1,IF('Création champs PV'!CV56=1,2,2)),0)</f>
        <v>0</v>
      </c>
      <c r="CV51" s="51">
        <f>IF('Création champs PV'!CV56=1,IF('Création champs PV'!CU56=1,1,IF('Création champs PV'!CW56=1,2,2)),0)</f>
        <v>0</v>
      </c>
      <c r="CW51" s="51">
        <f>IF('Création champs PV'!CW56=1,IF('Création champs PV'!CV56=1,1,IF('Création champs PV'!CX56=1,2,2)),0)</f>
        <v>0</v>
      </c>
      <c r="CX51" s="51">
        <f>IF('Création champs PV'!CX56=1,IF('Création champs PV'!CW56=1,1,IF('Création champs PV'!CY56=1,2,2)),0)</f>
        <v>0</v>
      </c>
      <c r="CY51" s="51">
        <f>IF('Création champs PV'!CY56=1,IF('Création champs PV'!CX56=1,1,IF('Création champs PV'!CZ56=1,2,2)),0)</f>
        <v>0</v>
      </c>
      <c r="CZ51" s="51">
        <f>IF('Création champs PV'!CZ56=1,IF('Création champs PV'!CY56=1,1,IF('Création champs PV'!DA56=1,2,2)),0)</f>
        <v>0</v>
      </c>
      <c r="DA51" s="51">
        <f>IF('Création champs PV'!DA56=1,IF('Création champs PV'!CZ56=1,1,IF('Création champs PV'!DB56=1,2,2)),0)</f>
        <v>0</v>
      </c>
      <c r="DB51" s="51">
        <f>IF('Création champs PV'!DB56=1,IF('Création champs PV'!DA56=1,1,IF('Création champs PV'!DC56=1,2,2)),0)</f>
        <v>0</v>
      </c>
      <c r="DC51" s="51">
        <f>IF('Création champs PV'!DC56=1,IF('Création champs PV'!DB56=1,1,IF('Création champs PV'!DD56=1,2,2)),0)</f>
        <v>0</v>
      </c>
      <c r="DD51" s="51">
        <f>IF('Création champs PV'!DD56=1,IF('Création champs PV'!DC56=1,1,IF('Création champs PV'!DE56=1,2,2)),0)</f>
        <v>0</v>
      </c>
      <c r="DE51" s="5">
        <f t="shared" si="9"/>
        <v>0</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f>SUM(DE31:DE51)</f>
        <v>0</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13">
    <mergeCell ref="B2:Q2"/>
    <mergeCell ref="S2:AH2"/>
    <mergeCell ref="AJ2:AY2"/>
    <mergeCell ref="BA2:BP2"/>
    <mergeCell ref="B15:Q15"/>
    <mergeCell ref="S15:AH15"/>
    <mergeCell ref="AJ15:AY15"/>
    <mergeCell ref="BA15:BP15"/>
    <mergeCell ref="BT15:CI15"/>
    <mergeCell ref="CK15:CZ15"/>
    <mergeCell ref="DB15:DQ15"/>
    <mergeCell ref="DS15:EH15"/>
    <mergeCell ref="B28:Q28"/>
  </mergeCells>
  <conditionalFormatting sqref="B4:R4 AZ4:AZ11 BQ4:BS11 B30:EP30 B11:R11 B5:B10 Q5:R10 AI4:AI11 B52:DD52 B31:B51 DF31:EP52">
    <cfRule type="containsText" dxfId="241" priority="200" operator="containsText" text="P-F-D">
      <formula>NOT(ISERROR(SEARCH("P-F-D",B4)))</formula>
    </cfRule>
    <cfRule type="containsText" dxfId="240" priority="201" operator="containsText" text="P-F-S">
      <formula>NOT(ISERROR(SEARCH("P-F-S",B4)))</formula>
    </cfRule>
  </conditionalFormatting>
  <conditionalFormatting sqref="BR17:BS24">
    <cfRule type="containsText" dxfId="239" priority="198" operator="containsText" text="P-F-D">
      <formula>NOT(ISERROR(SEARCH("P-F-D",BR17)))</formula>
    </cfRule>
    <cfRule type="containsText" dxfId="238" priority="199" operator="containsText" text="P-F-S">
      <formula>NOT(ISERROR(SEARCH("P-F-S",BR17)))</formula>
    </cfRule>
  </conditionalFormatting>
  <conditionalFormatting sqref="B4:Q4 B30:EP30 B11:Q11 B5:B10 Q5:Q10 B52:DD52 B31:B51 DF31:EP52">
    <cfRule type="containsText" dxfId="237" priority="197" stopIfTrue="1" operator="containsText" text="P-F-H">
      <formula>NOT(ISERROR(SEARCH("P-F-H",B4)))</formula>
    </cfRule>
  </conditionalFormatting>
  <conditionalFormatting sqref="AI4:AI11 AZ4:AZ11 BQ4:BS11">
    <cfRule type="containsText" dxfId="236" priority="196" stopIfTrue="1" operator="containsText" text="P-F-H">
      <formula>NOT(ISERROR(SEARCH("P-F-H",AI4)))</formula>
    </cfRule>
  </conditionalFormatting>
  <conditionalFormatting sqref="BR17:BS24">
    <cfRule type="containsText" dxfId="235" priority="195" stopIfTrue="1" operator="containsText" text="P-F-H">
      <formula>NOT(ISERROR(SEARCH("P-F-H",BR17)))</formula>
    </cfRule>
  </conditionalFormatting>
  <conditionalFormatting sqref="B4:Q4 B30:DE30 B11:Q11 B5:B10 Q5:Q10 B52:DD52 B31:B51">
    <cfRule type="containsText" dxfId="234" priority="182" stopIfTrue="1" operator="containsText" text="3P-F-H">
      <formula>NOT(ISERROR(SEARCH("3P-F-H",B4)))</formula>
    </cfRule>
  </conditionalFormatting>
  <conditionalFormatting sqref="R17:R24">
    <cfRule type="containsText" dxfId="233" priority="180" operator="containsText" text="P-F-D">
      <formula>NOT(ISERROR(SEARCH("P-F-D",R17)))</formula>
    </cfRule>
    <cfRule type="containsText" dxfId="232" priority="181" operator="containsText" text="P-F-S">
      <formula>NOT(ISERROR(SEARCH("P-F-S",R17)))</formula>
    </cfRule>
  </conditionalFormatting>
  <conditionalFormatting sqref="AI17:AI24">
    <cfRule type="containsText" dxfId="231" priority="178" operator="containsText" text="P-F-D">
      <formula>NOT(ISERROR(SEARCH("P-F-D",AI17)))</formula>
    </cfRule>
    <cfRule type="containsText" dxfId="230" priority="179" operator="containsText" text="P-F-S">
      <formula>NOT(ISERROR(SEARCH("P-F-S",AI17)))</formula>
    </cfRule>
  </conditionalFormatting>
  <conditionalFormatting sqref="AZ17:AZ24">
    <cfRule type="containsText" dxfId="229" priority="176" operator="containsText" text="P-F-D">
      <formula>NOT(ISERROR(SEARCH("P-F-D",AZ17)))</formula>
    </cfRule>
    <cfRule type="containsText" dxfId="228" priority="177" operator="containsText" text="P-F-S">
      <formula>NOT(ISERROR(SEARCH("P-F-S",AZ17)))</formula>
    </cfRule>
  </conditionalFormatting>
  <conditionalFormatting sqref="BQ17:BQ24">
    <cfRule type="containsText" dxfId="227" priority="174" operator="containsText" text="P-F-D">
      <formula>NOT(ISERROR(SEARCH("P-F-D",BQ17)))</formula>
    </cfRule>
    <cfRule type="containsText" dxfId="226" priority="175" operator="containsText" text="P-F-S">
      <formula>NOT(ISERROR(SEARCH("P-F-S",BQ17)))</formula>
    </cfRule>
  </conditionalFormatting>
  <conditionalFormatting sqref="BT4:DA4 DR4:DR11 BT11:DA11 BT5:BT10 CI5:DA10">
    <cfRule type="containsText" dxfId="225" priority="165" operator="containsText" text="P-F-D">
      <formula>NOT(ISERROR(SEARCH("P-F-D",BT4)))</formula>
    </cfRule>
    <cfRule type="containsText" dxfId="224" priority="166" operator="containsText" text="P-F-S">
      <formula>NOT(ISERROR(SEARCH("P-F-S",BT4)))</formula>
    </cfRule>
  </conditionalFormatting>
  <conditionalFormatting sqref="BT17:CI24 CK17:CZ24">
    <cfRule type="containsText" dxfId="223" priority="163" operator="containsText" text="P-F-D">
      <formula>NOT(ISERROR(SEARCH("P-F-D",BT17)))</formula>
    </cfRule>
    <cfRule type="containsText" dxfId="222" priority="164" operator="containsText" text="P-F-S">
      <formula>NOT(ISERROR(SEARCH("P-F-S",BT17)))</formula>
    </cfRule>
  </conditionalFormatting>
  <conditionalFormatting sqref="BT4:CI4 BT11:CI11 BT5:BT10 CI5:CI10">
    <cfRule type="containsText" dxfId="221" priority="162" stopIfTrue="1" operator="containsText" text="P-F-H">
      <formula>NOT(ISERROR(SEARCH("P-F-H",BT4)))</formula>
    </cfRule>
  </conditionalFormatting>
  <conditionalFormatting sqref="CK4:DA11 DR4:DR11">
    <cfRule type="containsText" dxfId="220" priority="161" stopIfTrue="1" operator="containsText" text="P-F-H">
      <formula>NOT(ISERROR(SEARCH("P-F-H",CK4)))</formula>
    </cfRule>
  </conditionalFormatting>
  <conditionalFormatting sqref="BT17:CI24 CK17:CZ24">
    <cfRule type="containsText" dxfId="219" priority="160" stopIfTrue="1" operator="containsText" text="P-F-H">
      <formula>NOT(ISERROR(SEARCH("P-F-H",BT17)))</formula>
    </cfRule>
  </conditionalFormatting>
  <conditionalFormatting sqref="DB4:DQ11">
    <cfRule type="containsText" dxfId="218" priority="158" operator="containsText" text="P-F-D">
      <formula>NOT(ISERROR(SEARCH("P-F-D",DB4)))</formula>
    </cfRule>
    <cfRule type="containsText" dxfId="217" priority="159" operator="containsText" text="P-F-S">
      <formula>NOT(ISERROR(SEARCH("P-F-S",DB4)))</formula>
    </cfRule>
  </conditionalFormatting>
  <conditionalFormatting sqref="DB17:DQ24">
    <cfRule type="containsText" dxfId="216" priority="156" operator="containsText" text="P-F-D">
      <formula>NOT(ISERROR(SEARCH("P-F-D",DB17)))</formula>
    </cfRule>
    <cfRule type="containsText" dxfId="215" priority="157" operator="containsText" text="P-F-S">
      <formula>NOT(ISERROR(SEARCH("P-F-S",DB17)))</formula>
    </cfRule>
  </conditionalFormatting>
  <conditionalFormatting sqref="DB4:DQ11">
    <cfRule type="containsText" dxfId="214" priority="155" stopIfTrue="1" operator="containsText" text="P-F-H">
      <formula>NOT(ISERROR(SEARCH("P-F-H",DB4)))</formula>
    </cfRule>
  </conditionalFormatting>
  <conditionalFormatting sqref="DB17:DQ24">
    <cfRule type="containsText" dxfId="213" priority="154" stopIfTrue="1" operator="containsText" text="P-F-H">
      <formula>NOT(ISERROR(SEARCH("P-F-H",DB17)))</formula>
    </cfRule>
  </conditionalFormatting>
  <conditionalFormatting sqref="DS4:EH11">
    <cfRule type="containsText" dxfId="212" priority="152" operator="containsText" text="P-F-D">
      <formula>NOT(ISERROR(SEARCH("P-F-D",DS4)))</formula>
    </cfRule>
    <cfRule type="containsText" dxfId="211" priority="153" operator="containsText" text="P-F-S">
      <formula>NOT(ISERROR(SEARCH("P-F-S",DS4)))</formula>
    </cfRule>
  </conditionalFormatting>
  <conditionalFormatting sqref="DS17:EH24">
    <cfRule type="containsText" dxfId="210" priority="150" operator="containsText" text="P-F-D">
      <formula>NOT(ISERROR(SEARCH("P-F-D",DS17)))</formula>
    </cfRule>
    <cfRule type="containsText" dxfId="209" priority="151" operator="containsText" text="P-F-S">
      <formula>NOT(ISERROR(SEARCH("P-F-S",DS17)))</formula>
    </cfRule>
  </conditionalFormatting>
  <conditionalFormatting sqref="DS4:EH11">
    <cfRule type="containsText" dxfId="208" priority="149" stopIfTrue="1" operator="containsText" text="P-F-H">
      <formula>NOT(ISERROR(SEARCH("P-F-H",DS4)))</formula>
    </cfRule>
  </conditionalFormatting>
  <conditionalFormatting sqref="DS17:EH24">
    <cfRule type="containsText" dxfId="207" priority="148" stopIfTrue="1" operator="containsText" text="P-F-H">
      <formula>NOT(ISERROR(SEARCH("P-F-H",DS17)))</formula>
    </cfRule>
  </conditionalFormatting>
  <conditionalFormatting sqref="BT4:CI4 CK4:CZ11 DB4:DQ11 DS4:EH11 BT17:CI24 CK17:CZ24 DB17:DQ24 DS17:EH24 BT11:CI11 BT5:BT10 CI5:CI10">
    <cfRule type="containsText" dxfId="206" priority="147" stopIfTrue="1" operator="containsText" text="3P-F-H">
      <formula>NOT(ISERROR(SEARCH("3P-F-H",BT4)))</formula>
    </cfRule>
  </conditionalFormatting>
  <conditionalFormatting sqref="CJ17:CJ24">
    <cfRule type="containsText" dxfId="205" priority="145" operator="containsText" text="P-F-D">
      <formula>NOT(ISERROR(SEARCH("P-F-D",CJ17)))</formula>
    </cfRule>
    <cfRule type="containsText" dxfId="204" priority="146" operator="containsText" text="P-F-S">
      <formula>NOT(ISERROR(SEARCH("P-F-S",CJ17)))</formula>
    </cfRule>
  </conditionalFormatting>
  <conditionalFormatting sqref="DA17:DA24">
    <cfRule type="containsText" dxfId="203" priority="143" operator="containsText" text="P-F-D">
      <formula>NOT(ISERROR(SEARCH("P-F-D",DA17)))</formula>
    </cfRule>
    <cfRule type="containsText" dxfId="202" priority="144" operator="containsText" text="P-F-S">
      <formula>NOT(ISERROR(SEARCH("P-F-S",DA17)))</formula>
    </cfRule>
  </conditionalFormatting>
  <conditionalFormatting sqref="DR17:DR24">
    <cfRule type="containsText" dxfId="201" priority="141" operator="containsText" text="P-F-D">
      <formula>NOT(ISERROR(SEARCH("P-F-D",DR17)))</formula>
    </cfRule>
    <cfRule type="containsText" dxfId="200" priority="142" operator="containsText" text="P-F-S">
      <formula>NOT(ISERROR(SEARCH("P-F-S",DR17)))</formula>
    </cfRule>
  </conditionalFormatting>
  <conditionalFormatting sqref="BU5:CH10">
    <cfRule type="containsText" dxfId="199" priority="139" stopIfTrue="1" operator="containsText" text="A-D">
      <formula>NOT(ISERROR(SEARCH("A-D",BU5)))</formula>
    </cfRule>
    <cfRule type="containsText" dxfId="198" priority="140" operator="containsText" text="A-G">
      <formula>NOT(ISERROR(SEARCH("A-G",BU5)))</formula>
    </cfRule>
  </conditionalFormatting>
  <conditionalFormatting sqref="BU5:CH10">
    <cfRule type="cellIs" dxfId="197" priority="137" operator="equal">
      <formula>2</formula>
    </cfRule>
    <cfRule type="cellIs" dxfId="196" priority="138" operator="equal">
      <formula>1</formula>
    </cfRule>
  </conditionalFormatting>
  <conditionalFormatting sqref="C5:P10">
    <cfRule type="containsText" dxfId="195" priority="135" stopIfTrue="1" operator="containsText" text="A-D">
      <formula>NOT(ISERROR(SEARCH("A-D",C5)))</formula>
    </cfRule>
    <cfRule type="containsText" dxfId="194" priority="136" operator="containsText" text="A-G">
      <formula>NOT(ISERROR(SEARCH("A-G",C5)))</formula>
    </cfRule>
  </conditionalFormatting>
  <conditionalFormatting sqref="C5:P10">
    <cfRule type="cellIs" dxfId="193" priority="133" operator="equal">
      <formula>2</formula>
    </cfRule>
    <cfRule type="cellIs" dxfId="192" priority="134" operator="equal">
      <formula>1</formula>
    </cfRule>
  </conditionalFormatting>
  <conditionalFormatting sqref="S4:AH4 S11:AH11 S5:S10 AH5:AH10">
    <cfRule type="containsText" dxfId="191" priority="131" operator="containsText" text="P-F-D">
      <formula>NOT(ISERROR(SEARCH("P-F-D",S4)))</formula>
    </cfRule>
    <cfRule type="containsText" dxfId="190" priority="132" operator="containsText" text="P-F-S">
      <formula>NOT(ISERROR(SEARCH("P-F-S",S4)))</formula>
    </cfRule>
  </conditionalFormatting>
  <conditionalFormatting sqref="S4:AH4 S11:AH11 S5:S10 AH5:AH10">
    <cfRule type="containsText" dxfId="189" priority="130" stopIfTrue="1" operator="containsText" text="P-F-H">
      <formula>NOT(ISERROR(SEARCH("P-F-H",S4)))</formula>
    </cfRule>
  </conditionalFormatting>
  <conditionalFormatting sqref="S4:AH4 S11:AH11 S5:S10 AH5:AH10">
    <cfRule type="containsText" dxfId="188" priority="129" stopIfTrue="1" operator="containsText" text="3P-F-H">
      <formula>NOT(ISERROR(SEARCH("3P-F-H",S4)))</formula>
    </cfRule>
  </conditionalFormatting>
  <conditionalFormatting sqref="AJ4:AY4 AJ11:AY11 AJ5:AJ10 AY5:AY10">
    <cfRule type="containsText" dxfId="187" priority="123" operator="containsText" text="P-F-D">
      <formula>NOT(ISERROR(SEARCH("P-F-D",AJ4)))</formula>
    </cfRule>
    <cfRule type="containsText" dxfId="186" priority="124" operator="containsText" text="P-F-S">
      <formula>NOT(ISERROR(SEARCH("P-F-S",AJ4)))</formula>
    </cfRule>
  </conditionalFormatting>
  <conditionalFormatting sqref="AJ4:AY4 AJ11:AY11 AJ5:AJ10 AY5:AY10">
    <cfRule type="containsText" dxfId="185" priority="122" stopIfTrue="1" operator="containsText" text="P-F-H">
      <formula>NOT(ISERROR(SEARCH("P-F-H",AJ4)))</formula>
    </cfRule>
  </conditionalFormatting>
  <conditionalFormatting sqref="AJ4:AY4 AJ11:AY11 AJ5:AJ10 AY5:AY10">
    <cfRule type="containsText" dxfId="184" priority="121" stopIfTrue="1" operator="containsText" text="3P-F-H">
      <formula>NOT(ISERROR(SEARCH("3P-F-H",AJ4)))</formula>
    </cfRule>
  </conditionalFormatting>
  <conditionalFormatting sqref="BA4:BP4 BA11:BP11 BA5:BA10 BP5:BP10">
    <cfRule type="containsText" dxfId="183" priority="115" operator="containsText" text="P-F-D">
      <formula>NOT(ISERROR(SEARCH("P-F-D",BA4)))</formula>
    </cfRule>
    <cfRule type="containsText" dxfId="182" priority="116" operator="containsText" text="P-F-S">
      <formula>NOT(ISERROR(SEARCH("P-F-S",BA4)))</formula>
    </cfRule>
  </conditionalFormatting>
  <conditionalFormatting sqref="BA4:BP4 BA11:BP11 BA5:BA10 BP5:BP10">
    <cfRule type="containsText" dxfId="181" priority="114" stopIfTrue="1" operator="containsText" text="P-F-H">
      <formula>NOT(ISERROR(SEARCH("P-F-H",BA4)))</formula>
    </cfRule>
  </conditionalFormatting>
  <conditionalFormatting sqref="BA4:BP4 BA11:BP11 BA5:BA10 BP5:BP10">
    <cfRule type="containsText" dxfId="180" priority="113" stopIfTrue="1" operator="containsText" text="3P-F-H">
      <formula>NOT(ISERROR(SEARCH("3P-F-H",BA4)))</formula>
    </cfRule>
  </conditionalFormatting>
  <conditionalFormatting sqref="B17:Q17 B24:Q24 B18:B23 Q18:Q23">
    <cfRule type="containsText" dxfId="179" priority="107" operator="containsText" text="P-F-D">
      <formula>NOT(ISERROR(SEARCH("P-F-D",B17)))</formula>
    </cfRule>
    <cfRule type="containsText" dxfId="178" priority="108" operator="containsText" text="P-F-S">
      <formula>NOT(ISERROR(SEARCH("P-F-S",B17)))</formula>
    </cfRule>
  </conditionalFormatting>
  <conditionalFormatting sqref="B17:Q17 B24:Q24 B18:B23 Q18:Q23">
    <cfRule type="containsText" dxfId="177" priority="106" stopIfTrue="1" operator="containsText" text="P-F-H">
      <formula>NOT(ISERROR(SEARCH("P-F-H",B17)))</formula>
    </cfRule>
  </conditionalFormatting>
  <conditionalFormatting sqref="B17:Q17 B24:Q24 B18:B23 Q18:Q23">
    <cfRule type="containsText" dxfId="176" priority="105" stopIfTrue="1" operator="containsText" text="3P-F-H">
      <formula>NOT(ISERROR(SEARCH("3P-F-H",B17)))</formula>
    </cfRule>
  </conditionalFormatting>
  <conditionalFormatting sqref="S17:AH17 S24:AH24 S18:S23 AH18:AH23">
    <cfRule type="containsText" dxfId="175" priority="99" operator="containsText" text="P-F-D">
      <formula>NOT(ISERROR(SEARCH("P-F-D",S17)))</formula>
    </cfRule>
    <cfRule type="containsText" dxfId="174" priority="100" operator="containsText" text="P-F-S">
      <formula>NOT(ISERROR(SEARCH("P-F-S",S17)))</formula>
    </cfRule>
  </conditionalFormatting>
  <conditionalFormatting sqref="S17:AH17 S24:AH24 S18:S23 AH18:AH23">
    <cfRule type="containsText" dxfId="173" priority="98" stopIfTrue="1" operator="containsText" text="P-F-H">
      <formula>NOT(ISERROR(SEARCH("P-F-H",S17)))</formula>
    </cfRule>
  </conditionalFormatting>
  <conditionalFormatting sqref="S17:AH17 S24:AH24 S18:S23 AH18:AH23">
    <cfRule type="containsText" dxfId="172" priority="97" stopIfTrue="1" operator="containsText" text="3P-F-H">
      <formula>NOT(ISERROR(SEARCH("3P-F-H",S17)))</formula>
    </cfRule>
  </conditionalFormatting>
  <conditionalFormatting sqref="AJ17:AY17 AJ24:AY24 AJ18:AJ23 AY18:AY23">
    <cfRule type="containsText" dxfId="171" priority="91" operator="containsText" text="P-F-D">
      <formula>NOT(ISERROR(SEARCH("P-F-D",AJ17)))</formula>
    </cfRule>
    <cfRule type="containsText" dxfId="170" priority="92" operator="containsText" text="P-F-S">
      <formula>NOT(ISERROR(SEARCH("P-F-S",AJ17)))</formula>
    </cfRule>
  </conditionalFormatting>
  <conditionalFormatting sqref="AJ17:AY17 AJ24:AY24 AJ18:AJ23 AY18:AY23">
    <cfRule type="containsText" dxfId="169" priority="90" stopIfTrue="1" operator="containsText" text="P-F-H">
      <formula>NOT(ISERROR(SEARCH("P-F-H",AJ17)))</formula>
    </cfRule>
  </conditionalFormatting>
  <conditionalFormatting sqref="AJ17:AY17 AJ24:AY24 AJ18:AJ23 AY18:AY23">
    <cfRule type="containsText" dxfId="168" priority="89" stopIfTrue="1" operator="containsText" text="3P-F-H">
      <formula>NOT(ISERROR(SEARCH("3P-F-H",AJ17)))</formula>
    </cfRule>
  </conditionalFormatting>
  <conditionalFormatting sqref="BA17:BP17 BA24:BP24 BA18:BA23 BP18:BP23">
    <cfRule type="containsText" dxfId="167" priority="83" operator="containsText" text="P-F-D">
      <formula>NOT(ISERROR(SEARCH("P-F-D",BA17)))</formula>
    </cfRule>
    <cfRule type="containsText" dxfId="166" priority="84" operator="containsText" text="P-F-S">
      <formula>NOT(ISERROR(SEARCH("P-F-S",BA17)))</formula>
    </cfRule>
  </conditionalFormatting>
  <conditionalFormatting sqref="BA17:BP17 BA24:BP24 BA18:BA23 BP18:BP23">
    <cfRule type="containsText" dxfId="165" priority="82" stopIfTrue="1" operator="containsText" text="P-F-H">
      <formula>NOT(ISERROR(SEARCH("P-F-H",BA17)))</formula>
    </cfRule>
  </conditionalFormatting>
  <conditionalFormatting sqref="BA17:BP17 BA24:BP24 BA18:BA23 BP18:BP23">
    <cfRule type="containsText" dxfId="164" priority="81" stopIfTrue="1" operator="containsText" text="3P-F-H">
      <formula>NOT(ISERROR(SEARCH("3P-F-H",BA17)))</formula>
    </cfRule>
  </conditionalFormatting>
  <conditionalFormatting sqref="DE31:DE51">
    <cfRule type="containsText" dxfId="163" priority="71" operator="containsText" text="P-F-D">
      <formula>NOT(ISERROR(SEARCH("P-F-D",DE31)))</formula>
    </cfRule>
    <cfRule type="containsText" dxfId="162" priority="72" operator="containsText" text="P-F-S">
      <formula>NOT(ISERROR(SEARCH("P-F-S",DE31)))</formula>
    </cfRule>
  </conditionalFormatting>
  <conditionalFormatting sqref="DE31:DE51">
    <cfRule type="containsText" dxfId="161" priority="70" stopIfTrue="1" operator="containsText" text="P-F-H">
      <formula>NOT(ISERROR(SEARCH("P-F-H",DE31)))</formula>
    </cfRule>
  </conditionalFormatting>
  <conditionalFormatting sqref="DE31:DE51">
    <cfRule type="containsText" dxfId="160" priority="69" stopIfTrue="1" operator="containsText" text="3P-F-H">
      <formula>NOT(ISERROR(SEARCH("3P-F-H",DE31)))</formula>
    </cfRule>
  </conditionalFormatting>
  <conditionalFormatting sqref="DE52">
    <cfRule type="containsText" dxfId="159" priority="67" operator="containsText" text="P-F-D">
      <formula>NOT(ISERROR(SEARCH("P-F-D",DE52)))</formula>
    </cfRule>
    <cfRule type="containsText" dxfId="158" priority="68" operator="containsText" text="P-F-S">
      <formula>NOT(ISERROR(SEARCH("P-F-S",DE52)))</formula>
    </cfRule>
  </conditionalFormatting>
  <conditionalFormatting sqref="DE52">
    <cfRule type="containsText" dxfId="157" priority="66" stopIfTrue="1" operator="containsText" text="P-F-H">
      <formula>NOT(ISERROR(SEARCH("P-F-H",DE52)))</formula>
    </cfRule>
  </conditionalFormatting>
  <conditionalFormatting sqref="DE52">
    <cfRule type="containsText" dxfId="156" priority="65" stopIfTrue="1" operator="containsText" text="3P-F-H">
      <formula>NOT(ISERROR(SEARCH("3P-F-H",DE52)))</formula>
    </cfRule>
  </conditionalFormatting>
  <conditionalFormatting sqref="T5:AG10">
    <cfRule type="containsText" dxfId="155" priority="31" stopIfTrue="1" operator="containsText" text="A-D">
      <formula>NOT(ISERROR(SEARCH("A-D",T5)))</formula>
    </cfRule>
    <cfRule type="containsText" dxfId="154" priority="32" operator="containsText" text="A-G">
      <formula>NOT(ISERROR(SEARCH("A-G",T5)))</formula>
    </cfRule>
  </conditionalFormatting>
  <conditionalFormatting sqref="T5:AG10">
    <cfRule type="cellIs" dxfId="153" priority="29" operator="equal">
      <formula>2</formula>
    </cfRule>
    <cfRule type="cellIs" dxfId="152" priority="30" operator="equal">
      <formula>1</formula>
    </cfRule>
  </conditionalFormatting>
  <conditionalFormatting sqref="AK5:AX10">
    <cfRule type="containsText" dxfId="151" priority="27" stopIfTrue="1" operator="containsText" text="A-D">
      <formula>NOT(ISERROR(SEARCH("A-D",AK5)))</formula>
    </cfRule>
    <cfRule type="containsText" dxfId="150" priority="28" operator="containsText" text="A-G">
      <formula>NOT(ISERROR(SEARCH("A-G",AK5)))</formula>
    </cfRule>
  </conditionalFormatting>
  <conditionalFormatting sqref="AK5:AX10">
    <cfRule type="cellIs" dxfId="149" priority="25" operator="equal">
      <formula>2</formula>
    </cfRule>
    <cfRule type="cellIs" dxfId="148" priority="26" operator="equal">
      <formula>1</formula>
    </cfRule>
  </conditionalFormatting>
  <conditionalFormatting sqref="BB5:BO10">
    <cfRule type="containsText" dxfId="147" priority="23" stopIfTrue="1" operator="containsText" text="A-D">
      <formula>NOT(ISERROR(SEARCH("A-D",BB5)))</formula>
    </cfRule>
    <cfRule type="containsText" dxfId="146" priority="24" operator="containsText" text="A-G">
      <formula>NOT(ISERROR(SEARCH("A-G",BB5)))</formula>
    </cfRule>
  </conditionalFormatting>
  <conditionalFormatting sqref="BB5:BO10">
    <cfRule type="cellIs" dxfId="145" priority="21" operator="equal">
      <formula>2</formula>
    </cfRule>
    <cfRule type="cellIs" dxfId="144" priority="22" operator="equal">
      <formula>1</formula>
    </cfRule>
  </conditionalFormatting>
  <conditionalFormatting sqref="C18:P23">
    <cfRule type="containsText" dxfId="143" priority="19" stopIfTrue="1" operator="containsText" text="A-D">
      <formula>NOT(ISERROR(SEARCH("A-D",C18)))</formula>
    </cfRule>
    <cfRule type="containsText" dxfId="142" priority="20" operator="containsText" text="A-G">
      <formula>NOT(ISERROR(SEARCH("A-G",C18)))</formula>
    </cfRule>
  </conditionalFormatting>
  <conditionalFormatting sqref="C18:P23">
    <cfRule type="cellIs" dxfId="141" priority="17" operator="equal">
      <formula>2</formula>
    </cfRule>
    <cfRule type="cellIs" dxfId="140" priority="18" operator="equal">
      <formula>1</formula>
    </cfRule>
  </conditionalFormatting>
  <conditionalFormatting sqref="T18:AG23">
    <cfRule type="containsText" dxfId="139" priority="15" stopIfTrue="1" operator="containsText" text="A-D">
      <formula>NOT(ISERROR(SEARCH("A-D",T18)))</formula>
    </cfRule>
    <cfRule type="containsText" dxfId="138" priority="16" operator="containsText" text="A-G">
      <formula>NOT(ISERROR(SEARCH("A-G",T18)))</formula>
    </cfRule>
  </conditionalFormatting>
  <conditionalFormatting sqref="T18:AG23">
    <cfRule type="cellIs" dxfId="137" priority="13" operator="equal">
      <formula>2</formula>
    </cfRule>
    <cfRule type="cellIs" dxfId="136" priority="14" operator="equal">
      <formula>1</formula>
    </cfRule>
  </conditionalFormatting>
  <conditionalFormatting sqref="AK18:AX23">
    <cfRule type="containsText" dxfId="135" priority="11" stopIfTrue="1" operator="containsText" text="A-D">
      <formula>NOT(ISERROR(SEARCH("A-D",AK18)))</formula>
    </cfRule>
    <cfRule type="containsText" dxfId="134" priority="12" operator="containsText" text="A-G">
      <formula>NOT(ISERROR(SEARCH("A-G",AK18)))</formula>
    </cfRule>
  </conditionalFormatting>
  <conditionalFormatting sqref="AK18:AX23">
    <cfRule type="cellIs" dxfId="133" priority="9" operator="equal">
      <formula>2</formula>
    </cfRule>
    <cfRule type="cellIs" dxfId="132" priority="10" operator="equal">
      <formula>1</formula>
    </cfRule>
  </conditionalFormatting>
  <conditionalFormatting sqref="BB18:BO23">
    <cfRule type="containsText" dxfId="131" priority="7" stopIfTrue="1" operator="containsText" text="A-D">
      <formula>NOT(ISERROR(SEARCH("A-D",BB18)))</formula>
    </cfRule>
    <cfRule type="containsText" dxfId="130" priority="8" operator="containsText" text="A-G">
      <formula>NOT(ISERROR(SEARCH("A-G",BB18)))</formula>
    </cfRule>
  </conditionalFormatting>
  <conditionalFormatting sqref="BB18:BO23">
    <cfRule type="cellIs" dxfId="129" priority="5" operator="equal">
      <formula>2</formula>
    </cfRule>
    <cfRule type="cellIs" dxfId="128" priority="6" operator="equal">
      <formula>1</formula>
    </cfRule>
  </conditionalFormatting>
  <conditionalFormatting sqref="C31:DD51">
    <cfRule type="containsText" dxfId="127" priority="3" stopIfTrue="1" operator="containsText" text="A-D">
      <formula>NOT(ISERROR(SEARCH("A-D",C31)))</formula>
    </cfRule>
    <cfRule type="containsText" dxfId="126" priority="4" operator="containsText" text="A-G">
      <formula>NOT(ISERROR(SEARCH("A-G",C31)))</formula>
    </cfRule>
  </conditionalFormatting>
  <conditionalFormatting sqref="C31:DD51">
    <cfRule type="cellIs" dxfId="125" priority="1" operator="equal">
      <formula>2</formula>
    </cfRule>
    <cfRule type="cellIs" dxfId="124" priority="2" operator="equal">
      <formula>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57"/>
  <sheetViews>
    <sheetView topLeftCell="A20" zoomScale="80" zoomScaleNormal="80" workbookViewId="0">
      <selection activeCell="DI41" sqref="DI41"/>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35">
      <c r="A5" s="11"/>
      <c r="B5" s="4"/>
      <c r="C5" s="47" t="str">
        <f>IF(AND(goulotte!C5&gt;0,goulotte!D5&gt;0,goulotte!C6&gt;0,goulotte!D6&gt;0),1,"")</f>
        <v/>
      </c>
      <c r="D5" s="48" t="str">
        <f>IF(AND(goulotte!D5&gt;0,goulotte!E5&gt;0,goulotte!D6&gt;0,goulotte!E6&gt;0),1,"")</f>
        <v/>
      </c>
      <c r="E5" s="48" t="str">
        <f>IF(AND(goulotte!E5&gt;0,goulotte!F5&gt;0,goulotte!E6&gt;0,goulotte!F6&gt;0),1,"")</f>
        <v/>
      </c>
      <c r="F5" s="48" t="str">
        <f>IF(AND(goulotte!F5&gt;0,goulotte!G5&gt;0,goulotte!F6&gt;0,goulotte!G6&gt;0),1,"")</f>
        <v/>
      </c>
      <c r="G5" s="48" t="str">
        <f>IF(AND(goulotte!G5&gt;0,goulotte!H5&gt;0,goulotte!G6&gt;0,goulotte!H6&gt;0),1,"")</f>
        <v/>
      </c>
      <c r="H5" s="48" t="str">
        <f>IF(AND(goulotte!H5&gt;0,goulotte!I5&gt;0,goulotte!H6&gt;0,goulotte!I6&gt;0),1,"")</f>
        <v/>
      </c>
      <c r="I5" s="48" t="str">
        <f>IF(AND(goulotte!I5&gt;0,goulotte!J5&gt;0,goulotte!I6&gt;0,goulotte!J6&gt;0),1,"")</f>
        <v/>
      </c>
      <c r="J5" s="48" t="str">
        <f>IF(AND(goulotte!J5&gt;0,goulotte!K5&gt;0,goulotte!J6&gt;0,goulotte!K6&gt;0),1,"")</f>
        <v/>
      </c>
      <c r="K5" s="48" t="str">
        <f>IF(AND(goulotte!K5&gt;0,goulotte!L5&gt;0,goulotte!K6&gt;0,goulotte!L6&gt;0),1,"")</f>
        <v/>
      </c>
      <c r="L5" s="48" t="str">
        <f>IF(AND(goulotte!L5&gt;0,goulotte!M5&gt;0,goulotte!L6&gt;0,goulotte!M6&gt;0),1,"")</f>
        <v/>
      </c>
      <c r="M5" s="48" t="str">
        <f>IF(AND(goulotte!M5&gt;0,goulotte!N5&gt;0,goulotte!M6&gt;0,goulotte!N6&gt;0),1,"")</f>
        <v/>
      </c>
      <c r="N5" s="48" t="str">
        <f>IF(AND(goulotte!N5&gt;0,goulotte!O5&gt;0,goulotte!N6&gt;0,goulotte!O6&gt;0),1,"")</f>
        <v/>
      </c>
      <c r="O5" s="48" t="str">
        <f>IF(AND(goulotte!O5&gt;0,goulotte!P5&gt;0,goulotte!O6&gt;0,goulotte!P6&gt;0),1,"")</f>
        <v/>
      </c>
      <c r="P5" s="49"/>
      <c r="Q5" s="5"/>
      <c r="R5" s="9"/>
      <c r="S5" s="4"/>
      <c r="T5" s="47" t="str">
        <f>IF(AND(goulotte!T5&gt;0,goulotte!U5&gt;0,goulotte!T6&gt;0,goulotte!U6&gt;0),1,"")</f>
        <v/>
      </c>
      <c r="U5" s="48" t="str">
        <f>IF(AND(goulotte!U5&gt;0,goulotte!V5&gt;0,goulotte!U6&gt;0,goulotte!V6&gt;0),1,"")</f>
        <v/>
      </c>
      <c r="V5" s="48" t="str">
        <f>IF(AND(goulotte!V5&gt;0,goulotte!W5&gt;0,goulotte!V6&gt;0,goulotte!W6&gt;0),1,"")</f>
        <v/>
      </c>
      <c r="W5" s="48" t="str">
        <f>IF(AND(goulotte!W5&gt;0,goulotte!X5&gt;0,goulotte!W6&gt;0,goulotte!X6&gt;0),1,"")</f>
        <v/>
      </c>
      <c r="X5" s="48" t="str">
        <f>IF(AND(goulotte!X5&gt;0,goulotte!Y5&gt;0,goulotte!X6&gt;0,goulotte!Y6&gt;0),1,"")</f>
        <v/>
      </c>
      <c r="Y5" s="48" t="str">
        <f>IF(AND(goulotte!Y5&gt;0,goulotte!Z5&gt;0,goulotte!Y6&gt;0,goulotte!Z6&gt;0),1,"")</f>
        <v/>
      </c>
      <c r="Z5" s="48" t="str">
        <f>IF(AND(goulotte!Z5&gt;0,goulotte!AA5&gt;0,goulotte!Z6&gt;0,goulotte!AA6&gt;0),1,"")</f>
        <v/>
      </c>
      <c r="AA5" s="48" t="str">
        <f>IF(AND(goulotte!AA5&gt;0,goulotte!AB5&gt;0,goulotte!AA6&gt;0,goulotte!AB6&gt;0),1,"")</f>
        <v/>
      </c>
      <c r="AB5" s="48" t="str">
        <f>IF(AND(goulotte!AB5&gt;0,goulotte!AC5&gt;0,goulotte!AB6&gt;0,goulotte!AC6&gt;0),1,"")</f>
        <v/>
      </c>
      <c r="AC5" s="48" t="str">
        <f>IF(AND(goulotte!AC5&gt;0,goulotte!AD5&gt;0,goulotte!AC6&gt;0,goulotte!AD6&gt;0),1,"")</f>
        <v/>
      </c>
      <c r="AD5" s="48" t="str">
        <f>IF(AND(goulotte!AD5&gt;0,goulotte!AE5&gt;0,goulotte!AD6&gt;0,goulotte!AE6&gt;0),1,"")</f>
        <v/>
      </c>
      <c r="AE5" s="48" t="str">
        <f>IF(AND(goulotte!AE5&gt;0,goulotte!AF5&gt;0,goulotte!AE6&gt;0,goulotte!AF6&gt;0),1,"")</f>
        <v/>
      </c>
      <c r="AF5" s="48" t="str">
        <f>IF(AND(goulotte!AF5&gt;0,goulotte!AG5&gt;0,goulotte!AF6&gt;0,goulotte!AG6&gt;0),1,"")</f>
        <v/>
      </c>
      <c r="AG5" s="49"/>
      <c r="AH5" s="5"/>
      <c r="AI5" s="9"/>
      <c r="AJ5" s="4"/>
      <c r="AK5" s="47" t="str">
        <f>IF(AND(goulotte!AK5&gt;0,goulotte!AL5&gt;0,goulotte!AK6&gt;0,goulotte!AL6&gt;0),1,"")</f>
        <v/>
      </c>
      <c r="AL5" s="48" t="str">
        <f>IF(AND(goulotte!AL5&gt;0,goulotte!AM5&gt;0,goulotte!AL6&gt;0,goulotte!AM6&gt;0),1,"")</f>
        <v/>
      </c>
      <c r="AM5" s="48" t="str">
        <f>IF(AND(goulotte!AM5&gt;0,goulotte!AN5&gt;0,goulotte!AM6&gt;0,goulotte!AN6&gt;0),1,"")</f>
        <v/>
      </c>
      <c r="AN5" s="48" t="str">
        <f>IF(AND(goulotte!AN5&gt;0,goulotte!AO5&gt;0,goulotte!AN6&gt;0,goulotte!AO6&gt;0),1,"")</f>
        <v/>
      </c>
      <c r="AO5" s="48" t="str">
        <f>IF(AND(goulotte!AO5&gt;0,goulotte!AP5&gt;0,goulotte!AO6&gt;0,goulotte!AP6&gt;0),1,"")</f>
        <v/>
      </c>
      <c r="AP5" s="48" t="str">
        <f>IF(AND(goulotte!AP5&gt;0,goulotte!AQ5&gt;0,goulotte!AP6&gt;0,goulotte!AQ6&gt;0),1,"")</f>
        <v/>
      </c>
      <c r="AQ5" s="48" t="str">
        <f>IF(AND(goulotte!AQ5&gt;0,goulotte!AR5&gt;0,goulotte!AQ6&gt;0,goulotte!AR6&gt;0),1,"")</f>
        <v/>
      </c>
      <c r="AR5" s="48" t="str">
        <f>IF(AND(goulotte!AR5&gt;0,goulotte!AS5&gt;0,goulotte!AR6&gt;0,goulotte!AS6&gt;0),1,"")</f>
        <v/>
      </c>
      <c r="AS5" s="48" t="str">
        <f>IF(AND(goulotte!AS5&gt;0,goulotte!AT5&gt;0,goulotte!AS6&gt;0,goulotte!AT6&gt;0),1,"")</f>
        <v/>
      </c>
      <c r="AT5" s="48" t="str">
        <f>IF(AND(goulotte!AT5&gt;0,goulotte!AU5&gt;0,goulotte!AT6&gt;0,goulotte!AU6&gt;0),1,"")</f>
        <v/>
      </c>
      <c r="AU5" s="48" t="str">
        <f>IF(AND(goulotte!AU5&gt;0,goulotte!AV5&gt;0,goulotte!AU6&gt;0,goulotte!AV6&gt;0),1,"")</f>
        <v/>
      </c>
      <c r="AV5" s="48" t="str">
        <f>IF(AND(goulotte!AV5&gt;0,goulotte!AW5&gt;0,goulotte!AV6&gt;0,goulotte!AW6&gt;0),1,"")</f>
        <v/>
      </c>
      <c r="AW5" s="48" t="str">
        <f>IF(AND(goulotte!AW5&gt;0,goulotte!AX5&gt;0,goulotte!AW6&gt;0,goulotte!AX6&gt;0),1,"")</f>
        <v/>
      </c>
      <c r="AX5" s="49"/>
      <c r="AY5" s="5"/>
      <c r="AZ5" s="9"/>
      <c r="BA5" s="4"/>
      <c r="BB5" s="47" t="str">
        <f>IF(AND(goulotte!BB5&gt;0,goulotte!BC5&gt;0,goulotte!BB6&gt;0,goulotte!BC6&gt;0),1,"")</f>
        <v/>
      </c>
      <c r="BC5" s="48" t="str">
        <f>IF(AND(goulotte!BC5&gt;0,goulotte!BD5&gt;0,goulotte!BC6&gt;0,goulotte!BD6&gt;0),1,"")</f>
        <v/>
      </c>
      <c r="BD5" s="48" t="str">
        <f>IF(AND(goulotte!BD5&gt;0,goulotte!BE5&gt;0,goulotte!BD6&gt;0,goulotte!BE6&gt;0),1,"")</f>
        <v/>
      </c>
      <c r="BE5" s="48" t="str">
        <f>IF(AND(goulotte!BE5&gt;0,goulotte!BF5&gt;0,goulotte!BE6&gt;0,goulotte!BF6&gt;0),1,"")</f>
        <v/>
      </c>
      <c r="BF5" s="48" t="str">
        <f>IF(AND(goulotte!BF5&gt;0,goulotte!BG5&gt;0,goulotte!BF6&gt;0,goulotte!BG6&gt;0),1,"")</f>
        <v/>
      </c>
      <c r="BG5" s="48" t="str">
        <f>IF(AND(goulotte!BG5&gt;0,goulotte!BH5&gt;0,goulotte!BG6&gt;0,goulotte!BH6&gt;0),1,"")</f>
        <v/>
      </c>
      <c r="BH5" s="48" t="str">
        <f>IF(AND(goulotte!BH5&gt;0,goulotte!BI5&gt;0,goulotte!BH6&gt;0,goulotte!BI6&gt;0),1,"")</f>
        <v/>
      </c>
      <c r="BI5" s="48" t="str">
        <f>IF(AND(goulotte!BI5&gt;0,goulotte!BJ5&gt;0,goulotte!BI6&gt;0,goulotte!BJ6&gt;0),1,"")</f>
        <v/>
      </c>
      <c r="BJ5" s="48" t="str">
        <f>IF(AND(goulotte!BJ5&gt;0,goulotte!BK5&gt;0,goulotte!BJ6&gt;0,goulotte!BK6&gt;0),1,"")</f>
        <v/>
      </c>
      <c r="BK5" s="48" t="str">
        <f>IF(AND(goulotte!BK5&gt;0,goulotte!BL5&gt;0,goulotte!BK6&gt;0,goulotte!BL6&gt;0),1,"")</f>
        <v/>
      </c>
      <c r="BL5" s="48" t="str">
        <f>IF(AND(goulotte!BL5&gt;0,goulotte!BM5&gt;0,goulotte!BL6&gt;0,goulotte!BM6&gt;0),1,"")</f>
        <v/>
      </c>
      <c r="BM5" s="48" t="str">
        <f>IF(AND(goulotte!BM5&gt;0,goulotte!BN5&gt;0,goulotte!BM6&gt;0,goulotte!BN6&gt;0),1,"")</f>
        <v/>
      </c>
      <c r="BN5" s="48" t="str">
        <f>IF(AND(goulotte!BN5&gt;0,goulotte!BO5&gt;0,goulotte!BN6&gt;0,goulotte!BO6&gt;0),1,"")</f>
        <v/>
      </c>
      <c r="BO5" s="49"/>
      <c r="BP5" s="5"/>
      <c r="BQ5" s="9"/>
      <c r="BR5" s="9"/>
      <c r="BS5" s="9"/>
    </row>
    <row r="6" spans="1:71" ht="21" customHeight="1" x14ac:dyDescent="0.35">
      <c r="A6" s="11"/>
      <c r="B6" s="4"/>
      <c r="C6" s="50" t="str">
        <f>IF(AND(goulotte!C6&gt;0,goulotte!D6&gt;0,goulotte!C7&gt;0,goulotte!D7&gt;0),1,"")</f>
        <v/>
      </c>
      <c r="D6" s="51" t="str">
        <f>IF(AND(goulotte!D6&gt;0,goulotte!E6&gt;0,goulotte!D7&gt;0,goulotte!E7&gt;0),1,"")</f>
        <v/>
      </c>
      <c r="E6" s="51" t="str">
        <f>IF(AND(goulotte!E6&gt;0,goulotte!F6&gt;0,goulotte!E7&gt;0,goulotte!F7&gt;0),1,"")</f>
        <v/>
      </c>
      <c r="F6" s="51" t="str">
        <f>IF(AND(goulotte!F6&gt;0,goulotte!G6&gt;0,goulotte!F7&gt;0,goulotte!G7&gt;0),1,"")</f>
        <v/>
      </c>
      <c r="G6" s="51" t="str">
        <f>IF(AND(goulotte!G6&gt;0,goulotte!H6&gt;0,goulotte!G7&gt;0,goulotte!H7&gt;0),1,"")</f>
        <v/>
      </c>
      <c r="H6" s="51" t="str">
        <f>IF(AND(goulotte!H6&gt;0,goulotte!I6&gt;0,goulotte!H7&gt;0,goulotte!I7&gt;0),1,"")</f>
        <v/>
      </c>
      <c r="I6" s="51" t="str">
        <f>IF(AND(goulotte!I6&gt;0,goulotte!J6&gt;0,goulotte!I7&gt;0,goulotte!J7&gt;0),1,"")</f>
        <v/>
      </c>
      <c r="J6" s="51" t="str">
        <f>IF(AND(goulotte!J6&gt;0,goulotte!K6&gt;0,goulotte!J7&gt;0,goulotte!K7&gt;0),1,"")</f>
        <v/>
      </c>
      <c r="K6" s="51" t="str">
        <f>IF(AND(goulotte!K6&gt;0,goulotte!L6&gt;0,goulotte!K7&gt;0,goulotte!L7&gt;0),1,"")</f>
        <v/>
      </c>
      <c r="L6" s="51" t="str">
        <f>IF(AND(goulotte!L6&gt;0,goulotte!M6&gt;0,goulotte!L7&gt;0,goulotte!M7&gt;0),1,"")</f>
        <v/>
      </c>
      <c r="M6" s="51" t="str">
        <f>IF(AND(goulotte!M6&gt;0,goulotte!N6&gt;0,goulotte!M7&gt;0,goulotte!N7&gt;0),1,"")</f>
        <v/>
      </c>
      <c r="N6" s="51" t="str">
        <f>IF(AND(goulotte!N6&gt;0,goulotte!O6&gt;0,goulotte!N7&gt;0,goulotte!O7&gt;0),1,"")</f>
        <v/>
      </c>
      <c r="O6" s="51" t="str">
        <f>IF(AND(goulotte!O6&gt;0,goulotte!P6&gt;0,goulotte!O7&gt;0,goulotte!P7&gt;0),1,"")</f>
        <v/>
      </c>
      <c r="P6" s="52"/>
      <c r="Q6" s="5"/>
      <c r="R6" s="9"/>
      <c r="S6" s="4"/>
      <c r="T6" s="50" t="str">
        <f>IF(AND(goulotte!T6&gt;0,goulotte!U6&gt;0,goulotte!T7&gt;0,goulotte!U7&gt;0),1,"")</f>
        <v/>
      </c>
      <c r="U6" s="51" t="str">
        <f>IF(AND(goulotte!U6&gt;0,goulotte!V6&gt;0,goulotte!U7&gt;0,goulotte!V7&gt;0),1,"")</f>
        <v/>
      </c>
      <c r="V6" s="51" t="str">
        <f>IF(AND(goulotte!V6&gt;0,goulotte!W6&gt;0,goulotte!V7&gt;0,goulotte!W7&gt;0),1,"")</f>
        <v/>
      </c>
      <c r="W6" s="51" t="str">
        <f>IF(AND(goulotte!W6&gt;0,goulotte!X6&gt;0,goulotte!W7&gt;0,goulotte!X7&gt;0),1,"")</f>
        <v/>
      </c>
      <c r="X6" s="51" t="str">
        <f>IF(AND(goulotte!X6&gt;0,goulotte!Y6&gt;0,goulotte!X7&gt;0,goulotte!Y7&gt;0),1,"")</f>
        <v/>
      </c>
      <c r="Y6" s="51" t="str">
        <f>IF(AND(goulotte!Y6&gt;0,goulotte!Z6&gt;0,goulotte!Y7&gt;0,goulotte!Z7&gt;0),1,"")</f>
        <v/>
      </c>
      <c r="Z6" s="51" t="str">
        <f>IF(AND(goulotte!Z6&gt;0,goulotte!AA6&gt;0,goulotte!Z7&gt;0,goulotte!AA7&gt;0),1,"")</f>
        <v/>
      </c>
      <c r="AA6" s="51" t="str">
        <f>IF(AND(goulotte!AA6&gt;0,goulotte!AB6&gt;0,goulotte!AA7&gt;0,goulotte!AB7&gt;0),1,"")</f>
        <v/>
      </c>
      <c r="AB6" s="51" t="str">
        <f>IF(AND(goulotte!AB6&gt;0,goulotte!AC6&gt;0,goulotte!AB7&gt;0,goulotte!AC7&gt;0),1,"")</f>
        <v/>
      </c>
      <c r="AC6" s="51" t="str">
        <f>IF(AND(goulotte!AC6&gt;0,goulotte!AD6&gt;0,goulotte!AC7&gt;0,goulotte!AD7&gt;0),1,"")</f>
        <v/>
      </c>
      <c r="AD6" s="51" t="str">
        <f>IF(AND(goulotte!AD6&gt;0,goulotte!AE6&gt;0,goulotte!AD7&gt;0,goulotte!AE7&gt;0),1,"")</f>
        <v/>
      </c>
      <c r="AE6" s="51" t="str">
        <f>IF(AND(goulotte!AE6&gt;0,goulotte!AF6&gt;0,goulotte!AE7&gt;0,goulotte!AF7&gt;0),1,"")</f>
        <v/>
      </c>
      <c r="AF6" s="51" t="str">
        <f>IF(AND(goulotte!AF6&gt;0,goulotte!AG6&gt;0,goulotte!AF7&gt;0,goulotte!AG7&gt;0),1,"")</f>
        <v/>
      </c>
      <c r="AG6" s="52"/>
      <c r="AH6" s="5"/>
      <c r="AI6" s="9"/>
      <c r="AJ6" s="4"/>
      <c r="AK6" s="50" t="str">
        <f>IF(AND(goulotte!AK6&gt;0,goulotte!AL6&gt;0,goulotte!AK7&gt;0,goulotte!AL7&gt;0),1,"")</f>
        <v/>
      </c>
      <c r="AL6" s="51" t="str">
        <f>IF(AND(goulotte!AL6&gt;0,goulotte!AM6&gt;0,goulotte!AL7&gt;0,goulotte!AM7&gt;0),1,"")</f>
        <v/>
      </c>
      <c r="AM6" s="51" t="str">
        <f>IF(AND(goulotte!AM6&gt;0,goulotte!AN6&gt;0,goulotte!AM7&gt;0,goulotte!AN7&gt;0),1,"")</f>
        <v/>
      </c>
      <c r="AN6" s="51" t="str">
        <f>IF(AND(goulotte!AN6&gt;0,goulotte!AO6&gt;0,goulotte!AN7&gt;0,goulotte!AO7&gt;0),1,"")</f>
        <v/>
      </c>
      <c r="AO6" s="51" t="str">
        <f>IF(AND(goulotte!AO6&gt;0,goulotte!AP6&gt;0,goulotte!AO7&gt;0,goulotte!AP7&gt;0),1,"")</f>
        <v/>
      </c>
      <c r="AP6" s="51" t="str">
        <f>IF(AND(goulotte!AP6&gt;0,goulotte!AQ6&gt;0,goulotte!AP7&gt;0,goulotte!AQ7&gt;0),1,"")</f>
        <v/>
      </c>
      <c r="AQ6" s="51" t="str">
        <f>IF(AND(goulotte!AQ6&gt;0,goulotte!AR6&gt;0,goulotte!AQ7&gt;0,goulotte!AR7&gt;0),1,"")</f>
        <v/>
      </c>
      <c r="AR6" s="51" t="str">
        <f>IF(AND(goulotte!AR6&gt;0,goulotte!AS6&gt;0,goulotte!AR7&gt;0,goulotte!AS7&gt;0),1,"")</f>
        <v/>
      </c>
      <c r="AS6" s="51" t="str">
        <f>IF(AND(goulotte!AS6&gt;0,goulotte!AT6&gt;0,goulotte!AS7&gt;0,goulotte!AT7&gt;0),1,"")</f>
        <v/>
      </c>
      <c r="AT6" s="51" t="str">
        <f>IF(AND(goulotte!AT6&gt;0,goulotte!AU6&gt;0,goulotte!AT7&gt;0,goulotte!AU7&gt;0),1,"")</f>
        <v/>
      </c>
      <c r="AU6" s="51" t="str">
        <f>IF(AND(goulotte!AU6&gt;0,goulotte!AV6&gt;0,goulotte!AU7&gt;0,goulotte!AV7&gt;0),1,"")</f>
        <v/>
      </c>
      <c r="AV6" s="51" t="str">
        <f>IF(AND(goulotte!AV6&gt;0,goulotte!AW6&gt;0,goulotte!AV7&gt;0,goulotte!AW7&gt;0),1,"")</f>
        <v/>
      </c>
      <c r="AW6" s="51" t="str">
        <f>IF(AND(goulotte!AW6&gt;0,goulotte!AX6&gt;0,goulotte!AW7&gt;0,goulotte!AX7&gt;0),1,"")</f>
        <v/>
      </c>
      <c r="AX6" s="52"/>
      <c r="AY6" s="5"/>
      <c r="AZ6" s="9"/>
      <c r="BA6" s="4"/>
      <c r="BB6" s="50" t="str">
        <f>IF(AND(goulotte!BB6&gt;0,goulotte!BC6&gt;0,goulotte!BB7&gt;0,goulotte!BC7&gt;0),1,"")</f>
        <v/>
      </c>
      <c r="BC6" s="51" t="str">
        <f>IF(AND(goulotte!BC6&gt;0,goulotte!BD6&gt;0,goulotte!BC7&gt;0,goulotte!BD7&gt;0),1,"")</f>
        <v/>
      </c>
      <c r="BD6" s="51" t="str">
        <f>IF(AND(goulotte!BD6&gt;0,goulotte!BE6&gt;0,goulotte!BD7&gt;0,goulotte!BE7&gt;0),1,"")</f>
        <v/>
      </c>
      <c r="BE6" s="51" t="str">
        <f>IF(AND(goulotte!BE6&gt;0,goulotte!BF6&gt;0,goulotte!BE7&gt;0,goulotte!BF7&gt;0),1,"")</f>
        <v/>
      </c>
      <c r="BF6" s="51" t="str">
        <f>IF(AND(goulotte!BF6&gt;0,goulotte!BG6&gt;0,goulotte!BF7&gt;0,goulotte!BG7&gt;0),1,"")</f>
        <v/>
      </c>
      <c r="BG6" s="51" t="str">
        <f>IF(AND(goulotte!BG6&gt;0,goulotte!BH6&gt;0,goulotte!BG7&gt;0,goulotte!BH7&gt;0),1,"")</f>
        <v/>
      </c>
      <c r="BH6" s="51" t="str">
        <f>IF(AND(goulotte!BH6&gt;0,goulotte!BI6&gt;0,goulotte!BH7&gt;0,goulotte!BI7&gt;0),1,"")</f>
        <v/>
      </c>
      <c r="BI6" s="51" t="str">
        <f>IF(AND(goulotte!BI6&gt;0,goulotte!BJ6&gt;0,goulotte!BI7&gt;0,goulotte!BJ7&gt;0),1,"")</f>
        <v/>
      </c>
      <c r="BJ6" s="51" t="str">
        <f>IF(AND(goulotte!BJ6&gt;0,goulotte!BK6&gt;0,goulotte!BJ7&gt;0,goulotte!BK7&gt;0),1,"")</f>
        <v/>
      </c>
      <c r="BK6" s="51" t="str">
        <f>IF(AND(goulotte!BK6&gt;0,goulotte!BL6&gt;0,goulotte!BK7&gt;0,goulotte!BL7&gt;0),1,"")</f>
        <v/>
      </c>
      <c r="BL6" s="51" t="str">
        <f>IF(AND(goulotte!BL6&gt;0,goulotte!BM6&gt;0,goulotte!BL7&gt;0,goulotte!BM7&gt;0),1,"")</f>
        <v/>
      </c>
      <c r="BM6" s="51" t="str">
        <f>IF(AND(goulotte!BM6&gt;0,goulotte!BN6&gt;0,goulotte!BM7&gt;0,goulotte!BN7&gt;0),1,"")</f>
        <v/>
      </c>
      <c r="BN6" s="51" t="str">
        <f>IF(AND(goulotte!BN6&gt;0,goulotte!BO6&gt;0,goulotte!BN7&gt;0,goulotte!BO7&gt;0),1,"")</f>
        <v/>
      </c>
      <c r="BO6" s="52"/>
      <c r="BP6" s="5"/>
      <c r="BQ6" s="9"/>
      <c r="BR6" s="9"/>
      <c r="BS6" s="9"/>
    </row>
    <row r="7" spans="1:71" ht="21" customHeight="1" x14ac:dyDescent="0.35">
      <c r="A7" s="11"/>
      <c r="B7" s="4"/>
      <c r="C7" s="50" t="str">
        <f>IF(AND(goulotte!C7&gt;0,goulotte!D7&gt;0,goulotte!C8&gt;0,goulotte!D8&gt;0),1,"")</f>
        <v/>
      </c>
      <c r="D7" s="51" t="str">
        <f>IF(AND(goulotte!D7&gt;0,goulotte!E7&gt;0,goulotte!D8&gt;0,goulotte!E8&gt;0),1,"")</f>
        <v/>
      </c>
      <c r="E7" s="51" t="str">
        <f>IF(AND(goulotte!E7&gt;0,goulotte!F7&gt;0,goulotte!E8&gt;0,goulotte!F8&gt;0),1,"")</f>
        <v/>
      </c>
      <c r="F7" s="51" t="str">
        <f>IF(AND(goulotte!F7&gt;0,goulotte!G7&gt;0,goulotte!F8&gt;0,goulotte!G8&gt;0),1,"")</f>
        <v/>
      </c>
      <c r="G7" s="51" t="str">
        <f>IF(AND(goulotte!G7&gt;0,goulotte!H7&gt;0,goulotte!G8&gt;0,goulotte!H8&gt;0),1,"")</f>
        <v/>
      </c>
      <c r="H7" s="51" t="str">
        <f>IF(AND(goulotte!H7&gt;0,goulotte!I7&gt;0,goulotte!H8&gt;0,goulotte!I8&gt;0),1,"")</f>
        <v/>
      </c>
      <c r="I7" s="51" t="str">
        <f>IF(AND(goulotte!I7&gt;0,goulotte!J7&gt;0,goulotte!I8&gt;0,goulotte!J8&gt;0),1,"")</f>
        <v/>
      </c>
      <c r="J7" s="51" t="str">
        <f>IF(AND(goulotte!J7&gt;0,goulotte!K7&gt;0,goulotte!J8&gt;0,goulotte!K8&gt;0),1,"")</f>
        <v/>
      </c>
      <c r="K7" s="51" t="str">
        <f>IF(AND(goulotte!K7&gt;0,goulotte!L7&gt;0,goulotte!K8&gt;0,goulotte!L8&gt;0),1,"")</f>
        <v/>
      </c>
      <c r="L7" s="51" t="str">
        <f>IF(AND(goulotte!L7&gt;0,goulotte!M7&gt;0,goulotte!L8&gt;0,goulotte!M8&gt;0),1,"")</f>
        <v/>
      </c>
      <c r="M7" s="51" t="str">
        <f>IF(AND(goulotte!M7&gt;0,goulotte!N7&gt;0,goulotte!M8&gt;0,goulotte!N8&gt;0),1,"")</f>
        <v/>
      </c>
      <c r="N7" s="51" t="str">
        <f>IF(AND(goulotte!N7&gt;0,goulotte!O7&gt;0,goulotte!N8&gt;0,goulotte!O8&gt;0),1,"")</f>
        <v/>
      </c>
      <c r="O7" s="51" t="str">
        <f>IF(AND(goulotte!O7&gt;0,goulotte!P7&gt;0,goulotte!O8&gt;0,goulotte!P8&gt;0),1,"")</f>
        <v/>
      </c>
      <c r="P7" s="52"/>
      <c r="Q7" s="5"/>
      <c r="R7" s="9"/>
      <c r="S7" s="4"/>
      <c r="T7" s="50" t="str">
        <f>IF(AND(goulotte!T7&gt;0,goulotte!U7&gt;0,goulotte!T8&gt;0,goulotte!U8&gt;0),1,"")</f>
        <v/>
      </c>
      <c r="U7" s="51" t="str">
        <f>IF(AND(goulotte!U7&gt;0,goulotte!V7&gt;0,goulotte!U8&gt;0,goulotte!V8&gt;0),1,"")</f>
        <v/>
      </c>
      <c r="V7" s="51" t="str">
        <f>IF(AND(goulotte!V7&gt;0,goulotte!W7&gt;0,goulotte!V8&gt;0,goulotte!W8&gt;0),1,"")</f>
        <v/>
      </c>
      <c r="W7" s="51" t="str">
        <f>IF(AND(goulotte!W7&gt;0,goulotte!X7&gt;0,goulotte!W8&gt;0,goulotte!X8&gt;0),1,"")</f>
        <v/>
      </c>
      <c r="X7" s="51" t="str">
        <f>IF(AND(goulotte!X7&gt;0,goulotte!Y7&gt;0,goulotte!X8&gt;0,goulotte!Y8&gt;0),1,"")</f>
        <v/>
      </c>
      <c r="Y7" s="51" t="str">
        <f>IF(AND(goulotte!Y7&gt;0,goulotte!Z7&gt;0,goulotte!Y8&gt;0,goulotte!Z8&gt;0),1,"")</f>
        <v/>
      </c>
      <c r="Z7" s="51" t="str">
        <f>IF(AND(goulotte!Z7&gt;0,goulotte!AA7&gt;0,goulotte!Z8&gt;0,goulotte!AA8&gt;0),1,"")</f>
        <v/>
      </c>
      <c r="AA7" s="51" t="str">
        <f>IF(AND(goulotte!AA7&gt;0,goulotte!AB7&gt;0,goulotte!AA8&gt;0,goulotte!AB8&gt;0),1,"")</f>
        <v/>
      </c>
      <c r="AB7" s="51" t="str">
        <f>IF(AND(goulotte!AB7&gt;0,goulotte!AC7&gt;0,goulotte!AB8&gt;0,goulotte!AC8&gt;0),1,"")</f>
        <v/>
      </c>
      <c r="AC7" s="51" t="str">
        <f>IF(AND(goulotte!AC7&gt;0,goulotte!AD7&gt;0,goulotte!AC8&gt;0,goulotte!AD8&gt;0),1,"")</f>
        <v/>
      </c>
      <c r="AD7" s="51" t="str">
        <f>IF(AND(goulotte!AD7&gt;0,goulotte!AE7&gt;0,goulotte!AD8&gt;0,goulotte!AE8&gt;0),1,"")</f>
        <v/>
      </c>
      <c r="AE7" s="51" t="str">
        <f>IF(AND(goulotte!AE7&gt;0,goulotte!AF7&gt;0,goulotte!AE8&gt;0,goulotte!AF8&gt;0),1,"")</f>
        <v/>
      </c>
      <c r="AF7" s="51" t="str">
        <f>IF(AND(goulotte!AF7&gt;0,goulotte!AG7&gt;0,goulotte!AF8&gt;0,goulotte!AG8&gt;0),1,"")</f>
        <v/>
      </c>
      <c r="AG7" s="52"/>
      <c r="AH7" s="5"/>
      <c r="AI7" s="9"/>
      <c r="AJ7" s="4"/>
      <c r="AK7" s="50" t="str">
        <f>IF(AND(goulotte!AK7&gt;0,goulotte!AL7&gt;0,goulotte!AK8&gt;0,goulotte!AL8&gt;0),1,"")</f>
        <v/>
      </c>
      <c r="AL7" s="51" t="str">
        <f>IF(AND(goulotte!AL7&gt;0,goulotte!AM7&gt;0,goulotte!AL8&gt;0,goulotte!AM8&gt;0),1,"")</f>
        <v/>
      </c>
      <c r="AM7" s="51" t="str">
        <f>IF(AND(goulotte!AM7&gt;0,goulotte!AN7&gt;0,goulotte!AM8&gt;0,goulotte!AN8&gt;0),1,"")</f>
        <v/>
      </c>
      <c r="AN7" s="51" t="str">
        <f>IF(AND(goulotte!AN7&gt;0,goulotte!AO7&gt;0,goulotte!AN8&gt;0,goulotte!AO8&gt;0),1,"")</f>
        <v/>
      </c>
      <c r="AO7" s="51" t="str">
        <f>IF(AND(goulotte!AO7&gt;0,goulotte!AP7&gt;0,goulotte!AO8&gt;0,goulotte!AP8&gt;0),1,"")</f>
        <v/>
      </c>
      <c r="AP7" s="51" t="str">
        <f>IF(AND(goulotte!AP7&gt;0,goulotte!AQ7&gt;0,goulotte!AP8&gt;0,goulotte!AQ8&gt;0),1,"")</f>
        <v/>
      </c>
      <c r="AQ7" s="51" t="str">
        <f>IF(AND(goulotte!AQ7&gt;0,goulotte!AR7&gt;0,goulotte!AQ8&gt;0,goulotte!AR8&gt;0),1,"")</f>
        <v/>
      </c>
      <c r="AR7" s="51" t="str">
        <f>IF(AND(goulotte!AR7&gt;0,goulotte!AS7&gt;0,goulotte!AR8&gt;0,goulotte!AS8&gt;0),1,"")</f>
        <v/>
      </c>
      <c r="AS7" s="51" t="str">
        <f>IF(AND(goulotte!AS7&gt;0,goulotte!AT7&gt;0,goulotte!AS8&gt;0,goulotte!AT8&gt;0),1,"")</f>
        <v/>
      </c>
      <c r="AT7" s="51" t="str">
        <f>IF(AND(goulotte!AT7&gt;0,goulotte!AU7&gt;0,goulotte!AT8&gt;0,goulotte!AU8&gt;0),1,"")</f>
        <v/>
      </c>
      <c r="AU7" s="51" t="str">
        <f>IF(AND(goulotte!AU7&gt;0,goulotte!AV7&gt;0,goulotte!AU8&gt;0,goulotte!AV8&gt;0),1,"")</f>
        <v/>
      </c>
      <c r="AV7" s="51" t="str">
        <f>IF(AND(goulotte!AV7&gt;0,goulotte!AW7&gt;0,goulotte!AV8&gt;0,goulotte!AW8&gt;0),1,"")</f>
        <v/>
      </c>
      <c r="AW7" s="51" t="str">
        <f>IF(AND(goulotte!AW7&gt;0,goulotte!AX7&gt;0,goulotte!AW8&gt;0,goulotte!AX8&gt;0),1,"")</f>
        <v/>
      </c>
      <c r="AX7" s="52"/>
      <c r="AY7" s="5"/>
      <c r="AZ7" s="9"/>
      <c r="BA7" s="4"/>
      <c r="BB7" s="50" t="str">
        <f>IF(AND(goulotte!BB7&gt;0,goulotte!BC7&gt;0,goulotte!BB8&gt;0,goulotte!BC8&gt;0),1,"")</f>
        <v/>
      </c>
      <c r="BC7" s="51" t="str">
        <f>IF(AND(goulotte!BC7&gt;0,goulotte!BD7&gt;0,goulotte!BC8&gt;0,goulotte!BD8&gt;0),1,"")</f>
        <v/>
      </c>
      <c r="BD7" s="51" t="str">
        <f>IF(AND(goulotte!BD7&gt;0,goulotte!BE7&gt;0,goulotte!BD8&gt;0,goulotte!BE8&gt;0),1,"")</f>
        <v/>
      </c>
      <c r="BE7" s="51" t="str">
        <f>IF(AND(goulotte!BE7&gt;0,goulotte!BF7&gt;0,goulotte!BE8&gt;0,goulotte!BF8&gt;0),1,"")</f>
        <v/>
      </c>
      <c r="BF7" s="51" t="str">
        <f>IF(AND(goulotte!BF7&gt;0,goulotte!BG7&gt;0,goulotte!BF8&gt;0,goulotte!BG8&gt;0),1,"")</f>
        <v/>
      </c>
      <c r="BG7" s="51" t="str">
        <f>IF(AND(goulotte!BG7&gt;0,goulotte!BH7&gt;0,goulotte!BG8&gt;0,goulotte!BH8&gt;0),1,"")</f>
        <v/>
      </c>
      <c r="BH7" s="51" t="str">
        <f>IF(AND(goulotte!BH7&gt;0,goulotte!BI7&gt;0,goulotte!BH8&gt;0,goulotte!BI8&gt;0),1,"")</f>
        <v/>
      </c>
      <c r="BI7" s="51" t="str">
        <f>IF(AND(goulotte!BI7&gt;0,goulotte!BJ7&gt;0,goulotte!BI8&gt;0,goulotte!BJ8&gt;0),1,"")</f>
        <v/>
      </c>
      <c r="BJ7" s="51" t="str">
        <f>IF(AND(goulotte!BJ7&gt;0,goulotte!BK7&gt;0,goulotte!BJ8&gt;0,goulotte!BK8&gt;0),1,"")</f>
        <v/>
      </c>
      <c r="BK7" s="51" t="str">
        <f>IF(AND(goulotte!BK7&gt;0,goulotte!BL7&gt;0,goulotte!BK8&gt;0,goulotte!BL8&gt;0),1,"")</f>
        <v/>
      </c>
      <c r="BL7" s="51" t="str">
        <f>IF(AND(goulotte!BL7&gt;0,goulotte!BM7&gt;0,goulotte!BL8&gt;0,goulotte!BM8&gt;0),1,"")</f>
        <v/>
      </c>
      <c r="BM7" s="51" t="str">
        <f>IF(AND(goulotte!BM7&gt;0,goulotte!BN7&gt;0,goulotte!BM8&gt;0,goulotte!BN8&gt;0),1,"")</f>
        <v/>
      </c>
      <c r="BN7" s="51" t="str">
        <f>IF(AND(goulotte!BN7&gt;0,goulotte!BO7&gt;0,goulotte!BN8&gt;0,goulotte!BO8&gt;0),1,"")</f>
        <v/>
      </c>
      <c r="BO7" s="52"/>
      <c r="BP7" s="5"/>
      <c r="BQ7" s="9"/>
      <c r="BR7" s="9"/>
      <c r="BS7" s="9"/>
    </row>
    <row r="8" spans="1:71" ht="21" customHeight="1" x14ac:dyDescent="0.35">
      <c r="A8" s="11"/>
      <c r="B8" s="4"/>
      <c r="C8" s="50" t="str">
        <f>IF(AND(goulotte!C8&gt;0,goulotte!D8&gt;0,goulotte!C9&gt;0,goulotte!D9&gt;0),1,"")</f>
        <v/>
      </c>
      <c r="D8" s="51" t="str">
        <f>IF(AND(goulotte!D8&gt;0,goulotte!E8&gt;0,goulotte!D9&gt;0,goulotte!E9&gt;0),1,"")</f>
        <v/>
      </c>
      <c r="E8" s="51" t="str">
        <f>IF(AND(goulotte!E8&gt;0,goulotte!F8&gt;0,goulotte!E9&gt;0,goulotte!F9&gt;0),1,"")</f>
        <v/>
      </c>
      <c r="F8" s="51" t="str">
        <f>IF(AND(goulotte!F8&gt;0,goulotte!G8&gt;0,goulotte!F9&gt;0,goulotte!G9&gt;0),1,"")</f>
        <v/>
      </c>
      <c r="G8" s="51" t="str">
        <f>IF(AND(goulotte!G8&gt;0,goulotte!H8&gt;0,goulotte!G9&gt;0,goulotte!H9&gt;0),1,"")</f>
        <v/>
      </c>
      <c r="H8" s="51" t="str">
        <f>IF(AND(goulotte!H8&gt;0,goulotte!I8&gt;0,goulotte!H9&gt;0,goulotte!I9&gt;0),1,"")</f>
        <v/>
      </c>
      <c r="I8" s="51" t="str">
        <f>IF(AND(goulotte!I8&gt;0,goulotte!J8&gt;0,goulotte!I9&gt;0,goulotte!J9&gt;0),1,"")</f>
        <v/>
      </c>
      <c r="J8" s="51" t="str">
        <f>IF(AND(goulotte!J8&gt;0,goulotte!K8&gt;0,goulotte!J9&gt;0,goulotte!K9&gt;0),1,"")</f>
        <v/>
      </c>
      <c r="K8" s="51" t="str">
        <f>IF(AND(goulotte!K8&gt;0,goulotte!L8&gt;0,goulotte!K9&gt;0,goulotte!L9&gt;0),1,"")</f>
        <v/>
      </c>
      <c r="L8" s="51" t="str">
        <f>IF(AND(goulotte!L8&gt;0,goulotte!M8&gt;0,goulotte!L9&gt;0,goulotte!M9&gt;0),1,"")</f>
        <v/>
      </c>
      <c r="M8" s="51" t="str">
        <f>IF(AND(goulotte!M8&gt;0,goulotte!N8&gt;0,goulotte!M9&gt;0,goulotte!N9&gt;0),1,"")</f>
        <v/>
      </c>
      <c r="N8" s="51" t="str">
        <f>IF(AND(goulotte!N8&gt;0,goulotte!O8&gt;0,goulotte!N9&gt;0,goulotte!O9&gt;0),1,"")</f>
        <v/>
      </c>
      <c r="O8" s="51" t="str">
        <f>IF(AND(goulotte!O8&gt;0,goulotte!P8&gt;0,goulotte!O9&gt;0,goulotte!P9&gt;0),1,"")</f>
        <v/>
      </c>
      <c r="P8" s="52"/>
      <c r="Q8" s="5"/>
      <c r="R8" s="9"/>
      <c r="S8" s="4"/>
      <c r="T8" s="50" t="str">
        <f>IF(AND(goulotte!T8&gt;0,goulotte!U8&gt;0,goulotte!T9&gt;0,goulotte!U9&gt;0),1,"")</f>
        <v/>
      </c>
      <c r="U8" s="51" t="str">
        <f>IF(AND(goulotte!U8&gt;0,goulotte!V8&gt;0,goulotte!U9&gt;0,goulotte!V9&gt;0),1,"")</f>
        <v/>
      </c>
      <c r="V8" s="51" t="str">
        <f>IF(AND(goulotte!V8&gt;0,goulotte!W8&gt;0,goulotte!V9&gt;0,goulotte!W9&gt;0),1,"")</f>
        <v/>
      </c>
      <c r="W8" s="51" t="str">
        <f>IF(AND(goulotte!W8&gt;0,goulotte!X8&gt;0,goulotte!W9&gt;0,goulotte!X9&gt;0),1,"")</f>
        <v/>
      </c>
      <c r="X8" s="51" t="str">
        <f>IF(AND(goulotte!X8&gt;0,goulotte!Y8&gt;0,goulotte!X9&gt;0,goulotte!Y9&gt;0),1,"")</f>
        <v/>
      </c>
      <c r="Y8" s="51" t="str">
        <f>IF(AND(goulotte!Y8&gt;0,goulotte!Z8&gt;0,goulotte!Y9&gt;0,goulotte!Z9&gt;0),1,"")</f>
        <v/>
      </c>
      <c r="Z8" s="51" t="str">
        <f>IF(AND(goulotte!Z8&gt;0,goulotte!AA8&gt;0,goulotte!Z9&gt;0,goulotte!AA9&gt;0),1,"")</f>
        <v/>
      </c>
      <c r="AA8" s="51" t="str">
        <f>IF(AND(goulotte!AA8&gt;0,goulotte!AB8&gt;0,goulotte!AA9&gt;0,goulotte!AB9&gt;0),1,"")</f>
        <v/>
      </c>
      <c r="AB8" s="51" t="str">
        <f>IF(AND(goulotte!AB8&gt;0,goulotte!AC8&gt;0,goulotte!AB9&gt;0,goulotte!AC9&gt;0),1,"")</f>
        <v/>
      </c>
      <c r="AC8" s="51" t="str">
        <f>IF(AND(goulotte!AC8&gt;0,goulotte!AD8&gt;0,goulotte!AC9&gt;0,goulotte!AD9&gt;0),1,"")</f>
        <v/>
      </c>
      <c r="AD8" s="51" t="str">
        <f>IF(AND(goulotte!AD8&gt;0,goulotte!AE8&gt;0,goulotte!AD9&gt;0,goulotte!AE9&gt;0),1,"")</f>
        <v/>
      </c>
      <c r="AE8" s="51" t="str">
        <f>IF(AND(goulotte!AE8&gt;0,goulotte!AF8&gt;0,goulotte!AE9&gt;0,goulotte!AF9&gt;0),1,"")</f>
        <v/>
      </c>
      <c r="AF8" s="51" t="str">
        <f>IF(AND(goulotte!AF8&gt;0,goulotte!AG8&gt;0,goulotte!AF9&gt;0,goulotte!AG9&gt;0),1,"")</f>
        <v/>
      </c>
      <c r="AG8" s="52"/>
      <c r="AH8" s="5"/>
      <c r="AI8" s="9"/>
      <c r="AJ8" s="4"/>
      <c r="AK8" s="50" t="str">
        <f>IF(AND(goulotte!AK8&gt;0,goulotte!AL8&gt;0,goulotte!AK9&gt;0,goulotte!AL9&gt;0),1,"")</f>
        <v/>
      </c>
      <c r="AL8" s="51" t="str">
        <f>IF(AND(goulotte!AL8&gt;0,goulotte!AM8&gt;0,goulotte!AL9&gt;0,goulotte!AM9&gt;0),1,"")</f>
        <v/>
      </c>
      <c r="AM8" s="51" t="str">
        <f>IF(AND(goulotte!AM8&gt;0,goulotte!AN8&gt;0,goulotte!AM9&gt;0,goulotte!AN9&gt;0),1,"")</f>
        <v/>
      </c>
      <c r="AN8" s="51" t="str">
        <f>IF(AND(goulotte!AN8&gt;0,goulotte!AO8&gt;0,goulotte!AN9&gt;0,goulotte!AO9&gt;0),1,"")</f>
        <v/>
      </c>
      <c r="AO8" s="51" t="str">
        <f>IF(AND(goulotte!AO8&gt;0,goulotte!AP8&gt;0,goulotte!AO9&gt;0,goulotte!AP9&gt;0),1,"")</f>
        <v/>
      </c>
      <c r="AP8" s="51" t="str">
        <f>IF(AND(goulotte!AP8&gt;0,goulotte!AQ8&gt;0,goulotte!AP9&gt;0,goulotte!AQ9&gt;0),1,"")</f>
        <v/>
      </c>
      <c r="AQ8" s="51" t="str">
        <f>IF(AND(goulotte!AQ8&gt;0,goulotte!AR8&gt;0,goulotte!AQ9&gt;0,goulotte!AR9&gt;0),1,"")</f>
        <v/>
      </c>
      <c r="AR8" s="51" t="str">
        <f>IF(AND(goulotte!AR8&gt;0,goulotte!AS8&gt;0,goulotte!AR9&gt;0,goulotte!AS9&gt;0),1,"")</f>
        <v/>
      </c>
      <c r="AS8" s="51" t="str">
        <f>IF(AND(goulotte!AS8&gt;0,goulotte!AT8&gt;0,goulotte!AS9&gt;0,goulotte!AT9&gt;0),1,"")</f>
        <v/>
      </c>
      <c r="AT8" s="51" t="str">
        <f>IF(AND(goulotte!AT8&gt;0,goulotte!AU8&gt;0,goulotte!AT9&gt;0,goulotte!AU9&gt;0),1,"")</f>
        <v/>
      </c>
      <c r="AU8" s="51" t="str">
        <f>IF(AND(goulotte!AU8&gt;0,goulotte!AV8&gt;0,goulotte!AU9&gt;0,goulotte!AV9&gt;0),1,"")</f>
        <v/>
      </c>
      <c r="AV8" s="51" t="str">
        <f>IF(AND(goulotte!AV8&gt;0,goulotte!AW8&gt;0,goulotte!AV9&gt;0,goulotte!AW9&gt;0),1,"")</f>
        <v/>
      </c>
      <c r="AW8" s="51" t="str">
        <f>IF(AND(goulotte!AW8&gt;0,goulotte!AX8&gt;0,goulotte!AW9&gt;0,goulotte!AX9&gt;0),1,"")</f>
        <v/>
      </c>
      <c r="AX8" s="52"/>
      <c r="AY8" s="5"/>
      <c r="AZ8" s="9"/>
      <c r="BA8" s="4"/>
      <c r="BB8" s="50" t="str">
        <f>IF(AND(goulotte!BB8&gt;0,goulotte!BC8&gt;0,goulotte!BB9&gt;0,goulotte!BC9&gt;0),1,"")</f>
        <v/>
      </c>
      <c r="BC8" s="51" t="str">
        <f>IF(AND(goulotte!BC8&gt;0,goulotte!BD8&gt;0,goulotte!BC9&gt;0,goulotte!BD9&gt;0),1,"")</f>
        <v/>
      </c>
      <c r="BD8" s="51" t="str">
        <f>IF(AND(goulotte!BD8&gt;0,goulotte!BE8&gt;0,goulotte!BD9&gt;0,goulotte!BE9&gt;0),1,"")</f>
        <v/>
      </c>
      <c r="BE8" s="51" t="str">
        <f>IF(AND(goulotte!BE8&gt;0,goulotte!BF8&gt;0,goulotte!BE9&gt;0,goulotte!BF9&gt;0),1,"")</f>
        <v/>
      </c>
      <c r="BF8" s="51" t="str">
        <f>IF(AND(goulotte!BF8&gt;0,goulotte!BG8&gt;0,goulotte!BF9&gt;0,goulotte!BG9&gt;0),1,"")</f>
        <v/>
      </c>
      <c r="BG8" s="51" t="str">
        <f>IF(AND(goulotte!BG8&gt;0,goulotte!BH8&gt;0,goulotte!BG9&gt;0,goulotte!BH9&gt;0),1,"")</f>
        <v/>
      </c>
      <c r="BH8" s="51" t="str">
        <f>IF(AND(goulotte!BH8&gt;0,goulotte!BI8&gt;0,goulotte!BH9&gt;0,goulotte!BI9&gt;0),1,"")</f>
        <v/>
      </c>
      <c r="BI8" s="51" t="str">
        <f>IF(AND(goulotte!BI8&gt;0,goulotte!BJ8&gt;0,goulotte!BI9&gt;0,goulotte!BJ9&gt;0),1,"")</f>
        <v/>
      </c>
      <c r="BJ8" s="51" t="str">
        <f>IF(AND(goulotte!BJ8&gt;0,goulotte!BK8&gt;0,goulotte!BJ9&gt;0,goulotte!BK9&gt;0),1,"")</f>
        <v/>
      </c>
      <c r="BK8" s="51" t="str">
        <f>IF(AND(goulotte!BK8&gt;0,goulotte!BL8&gt;0,goulotte!BK9&gt;0,goulotte!BL9&gt;0),1,"")</f>
        <v/>
      </c>
      <c r="BL8" s="51" t="str">
        <f>IF(AND(goulotte!BL8&gt;0,goulotte!BM8&gt;0,goulotte!BL9&gt;0,goulotte!BM9&gt;0),1,"")</f>
        <v/>
      </c>
      <c r="BM8" s="51" t="str">
        <f>IF(AND(goulotte!BM8&gt;0,goulotte!BN8&gt;0,goulotte!BM9&gt;0,goulotte!BN9&gt;0),1,"")</f>
        <v/>
      </c>
      <c r="BN8" s="51" t="str">
        <f>IF(AND(goulotte!BN8&gt;0,goulotte!BO8&gt;0,goulotte!BN9&gt;0,goulotte!BO9&gt;0),1,"")</f>
        <v/>
      </c>
      <c r="BO8" s="52"/>
      <c r="BP8" s="5"/>
      <c r="BQ8" s="9"/>
      <c r="BR8" s="9"/>
      <c r="BS8" s="9"/>
    </row>
    <row r="9" spans="1:71" ht="21" customHeight="1" x14ac:dyDescent="0.35">
      <c r="A9" s="11"/>
      <c r="B9" s="4"/>
      <c r="C9" s="50" t="str">
        <f>IF(AND(goulotte!C9&gt;0,goulotte!D9&gt;0,goulotte!C10&gt;0,goulotte!D10&gt;0),1,"")</f>
        <v/>
      </c>
      <c r="D9" s="51" t="str">
        <f>IF(AND(goulotte!D9&gt;0,goulotte!E9&gt;0,goulotte!D10&gt;0,goulotte!E10&gt;0),1,"")</f>
        <v/>
      </c>
      <c r="E9" s="51" t="str">
        <f>IF(AND(goulotte!E9&gt;0,goulotte!F9&gt;0,goulotte!E10&gt;0,goulotte!F10&gt;0),1,"")</f>
        <v/>
      </c>
      <c r="F9" s="51" t="str">
        <f>IF(AND(goulotte!F9&gt;0,goulotte!G9&gt;0,goulotte!F10&gt;0,goulotte!G10&gt;0),1,"")</f>
        <v/>
      </c>
      <c r="G9" s="51" t="str">
        <f>IF(AND(goulotte!G9&gt;0,goulotte!H9&gt;0,goulotte!G10&gt;0,goulotte!H10&gt;0),1,"")</f>
        <v/>
      </c>
      <c r="H9" s="51" t="str">
        <f>IF(AND(goulotte!H9&gt;0,goulotte!I9&gt;0,goulotte!H10&gt;0,goulotte!I10&gt;0),1,"")</f>
        <v/>
      </c>
      <c r="I9" s="51" t="str">
        <f>IF(AND(goulotte!I9&gt;0,goulotte!J9&gt;0,goulotte!I10&gt;0,goulotte!J10&gt;0),1,"")</f>
        <v/>
      </c>
      <c r="J9" s="51" t="str">
        <f>IF(AND(goulotte!J9&gt;0,goulotte!K9&gt;0,goulotte!J10&gt;0,goulotte!K10&gt;0),1,"")</f>
        <v/>
      </c>
      <c r="K9" s="51" t="str">
        <f>IF(AND(goulotte!K9&gt;0,goulotte!L9&gt;0,goulotte!K10&gt;0,goulotte!L10&gt;0),1,"")</f>
        <v/>
      </c>
      <c r="L9" s="51" t="str">
        <f>IF(AND(goulotte!L9&gt;0,goulotte!M9&gt;0,goulotte!L10&gt;0,goulotte!M10&gt;0),1,"")</f>
        <v/>
      </c>
      <c r="M9" s="51" t="str">
        <f>IF(AND(goulotte!M9&gt;0,goulotte!N9&gt;0,goulotte!M10&gt;0,goulotte!N10&gt;0),1,"")</f>
        <v/>
      </c>
      <c r="N9" s="51" t="str">
        <f>IF(AND(goulotte!N9&gt;0,goulotte!O9&gt;0,goulotte!N10&gt;0,goulotte!O10&gt;0),1,"")</f>
        <v/>
      </c>
      <c r="O9" s="51" t="str">
        <f>IF(AND(goulotte!O9&gt;0,goulotte!P9&gt;0,goulotte!O10&gt;0,goulotte!P10&gt;0),1,"")</f>
        <v/>
      </c>
      <c r="P9" s="52"/>
      <c r="Q9" s="5"/>
      <c r="R9" s="9"/>
      <c r="S9" s="4"/>
      <c r="T9" s="50" t="str">
        <f>IF(AND(goulotte!T9&gt;0,goulotte!U9&gt;0,goulotte!T10&gt;0,goulotte!U10&gt;0),1,"")</f>
        <v/>
      </c>
      <c r="U9" s="51" t="str">
        <f>IF(AND(goulotte!U9&gt;0,goulotte!V9&gt;0,goulotte!U10&gt;0,goulotte!V10&gt;0),1,"")</f>
        <v/>
      </c>
      <c r="V9" s="51" t="str">
        <f>IF(AND(goulotte!V9&gt;0,goulotte!W9&gt;0,goulotte!V10&gt;0,goulotte!W10&gt;0),1,"")</f>
        <v/>
      </c>
      <c r="W9" s="51" t="str">
        <f>IF(AND(goulotte!W9&gt;0,goulotte!X9&gt;0,goulotte!W10&gt;0,goulotte!X10&gt;0),1,"")</f>
        <v/>
      </c>
      <c r="X9" s="51" t="str">
        <f>IF(AND(goulotte!X9&gt;0,goulotte!Y9&gt;0,goulotte!X10&gt;0,goulotte!Y10&gt;0),1,"")</f>
        <v/>
      </c>
      <c r="Y9" s="51" t="str">
        <f>IF(AND(goulotte!Y9&gt;0,goulotte!Z9&gt;0,goulotte!Y10&gt;0,goulotte!Z10&gt;0),1,"")</f>
        <v/>
      </c>
      <c r="Z9" s="51" t="str">
        <f>IF(AND(goulotte!Z9&gt;0,goulotte!AA9&gt;0,goulotte!Z10&gt;0,goulotte!AA10&gt;0),1,"")</f>
        <v/>
      </c>
      <c r="AA9" s="51" t="str">
        <f>IF(AND(goulotte!AA9&gt;0,goulotte!AB9&gt;0,goulotte!AA10&gt;0,goulotte!AB10&gt;0),1,"")</f>
        <v/>
      </c>
      <c r="AB9" s="51" t="str">
        <f>IF(AND(goulotte!AB9&gt;0,goulotte!AC9&gt;0,goulotte!AB10&gt;0,goulotte!AC10&gt;0),1,"")</f>
        <v/>
      </c>
      <c r="AC9" s="51" t="str">
        <f>IF(AND(goulotte!AC9&gt;0,goulotte!AD9&gt;0,goulotte!AC10&gt;0,goulotte!AD10&gt;0),1,"")</f>
        <v/>
      </c>
      <c r="AD9" s="51" t="str">
        <f>IF(AND(goulotte!AD9&gt;0,goulotte!AE9&gt;0,goulotte!AD10&gt;0,goulotte!AE10&gt;0),1,"")</f>
        <v/>
      </c>
      <c r="AE9" s="51" t="str">
        <f>IF(AND(goulotte!AE9&gt;0,goulotte!AF9&gt;0,goulotte!AE10&gt;0,goulotte!AF10&gt;0),1,"")</f>
        <v/>
      </c>
      <c r="AF9" s="51" t="str">
        <f>IF(AND(goulotte!AF9&gt;0,goulotte!AG9&gt;0,goulotte!AF10&gt;0,goulotte!AG10&gt;0),1,"")</f>
        <v/>
      </c>
      <c r="AG9" s="52"/>
      <c r="AH9" s="5"/>
      <c r="AI9" s="9"/>
      <c r="AJ9" s="4"/>
      <c r="AK9" s="50" t="str">
        <f>IF(AND(goulotte!AK9&gt;0,goulotte!AL9&gt;0,goulotte!AK10&gt;0,goulotte!AL10&gt;0),1,"")</f>
        <v/>
      </c>
      <c r="AL9" s="51" t="str">
        <f>IF(AND(goulotte!AL9&gt;0,goulotte!AM9&gt;0,goulotte!AL10&gt;0,goulotte!AM10&gt;0),1,"")</f>
        <v/>
      </c>
      <c r="AM9" s="51" t="str">
        <f>IF(AND(goulotte!AM9&gt;0,goulotte!AN9&gt;0,goulotte!AM10&gt;0,goulotte!AN10&gt;0),1,"")</f>
        <v/>
      </c>
      <c r="AN9" s="51" t="str">
        <f>IF(AND(goulotte!AN9&gt;0,goulotte!AO9&gt;0,goulotte!AN10&gt;0,goulotte!AO10&gt;0),1,"")</f>
        <v/>
      </c>
      <c r="AO9" s="51" t="str">
        <f>IF(AND(goulotte!AO9&gt;0,goulotte!AP9&gt;0,goulotte!AO10&gt;0,goulotte!AP10&gt;0),1,"")</f>
        <v/>
      </c>
      <c r="AP9" s="51" t="str">
        <f>IF(AND(goulotte!AP9&gt;0,goulotte!AQ9&gt;0,goulotte!AP10&gt;0,goulotte!AQ10&gt;0),1,"")</f>
        <v/>
      </c>
      <c r="AQ9" s="51" t="str">
        <f>IF(AND(goulotte!AQ9&gt;0,goulotte!AR9&gt;0,goulotte!AQ10&gt;0,goulotte!AR10&gt;0),1,"")</f>
        <v/>
      </c>
      <c r="AR9" s="51" t="str">
        <f>IF(AND(goulotte!AR9&gt;0,goulotte!AS9&gt;0,goulotte!AR10&gt;0,goulotte!AS10&gt;0),1,"")</f>
        <v/>
      </c>
      <c r="AS9" s="51" t="str">
        <f>IF(AND(goulotte!AS9&gt;0,goulotte!AT9&gt;0,goulotte!AS10&gt;0,goulotte!AT10&gt;0),1,"")</f>
        <v/>
      </c>
      <c r="AT9" s="51" t="str">
        <f>IF(AND(goulotte!AT9&gt;0,goulotte!AU9&gt;0,goulotte!AT10&gt;0,goulotte!AU10&gt;0),1,"")</f>
        <v/>
      </c>
      <c r="AU9" s="51" t="str">
        <f>IF(AND(goulotte!AU9&gt;0,goulotte!AV9&gt;0,goulotte!AU10&gt;0,goulotte!AV10&gt;0),1,"")</f>
        <v/>
      </c>
      <c r="AV9" s="51" t="str">
        <f>IF(AND(goulotte!AV9&gt;0,goulotte!AW9&gt;0,goulotte!AV10&gt;0,goulotte!AW10&gt;0),1,"")</f>
        <v/>
      </c>
      <c r="AW9" s="51" t="str">
        <f>IF(AND(goulotte!AW9&gt;0,goulotte!AX9&gt;0,goulotte!AW10&gt;0,goulotte!AX10&gt;0),1,"")</f>
        <v/>
      </c>
      <c r="AX9" s="52"/>
      <c r="AY9" s="5"/>
      <c r="AZ9" s="9"/>
      <c r="BA9" s="4"/>
      <c r="BB9" s="50" t="str">
        <f>IF(AND(goulotte!BB9&gt;0,goulotte!BC9&gt;0,goulotte!BB10&gt;0,goulotte!BC10&gt;0),1,"")</f>
        <v/>
      </c>
      <c r="BC9" s="51" t="str">
        <f>IF(AND(goulotte!BC9&gt;0,goulotte!BD9&gt;0,goulotte!BC10&gt;0,goulotte!BD10&gt;0),1,"")</f>
        <v/>
      </c>
      <c r="BD9" s="51" t="str">
        <f>IF(AND(goulotte!BD9&gt;0,goulotte!BE9&gt;0,goulotte!BD10&gt;0,goulotte!BE10&gt;0),1,"")</f>
        <v/>
      </c>
      <c r="BE9" s="51" t="str">
        <f>IF(AND(goulotte!BE9&gt;0,goulotte!BF9&gt;0,goulotte!BE10&gt;0,goulotte!BF10&gt;0),1,"")</f>
        <v/>
      </c>
      <c r="BF9" s="51" t="str">
        <f>IF(AND(goulotte!BF9&gt;0,goulotte!BG9&gt;0,goulotte!BF10&gt;0,goulotte!BG10&gt;0),1,"")</f>
        <v/>
      </c>
      <c r="BG9" s="51" t="str">
        <f>IF(AND(goulotte!BG9&gt;0,goulotte!BH9&gt;0,goulotte!BG10&gt;0,goulotte!BH10&gt;0),1,"")</f>
        <v/>
      </c>
      <c r="BH9" s="51" t="str">
        <f>IF(AND(goulotte!BH9&gt;0,goulotte!BI9&gt;0,goulotte!BH10&gt;0,goulotte!BI10&gt;0),1,"")</f>
        <v/>
      </c>
      <c r="BI9" s="51" t="str">
        <f>IF(AND(goulotte!BI9&gt;0,goulotte!BJ9&gt;0,goulotte!BI10&gt;0,goulotte!BJ10&gt;0),1,"")</f>
        <v/>
      </c>
      <c r="BJ9" s="51" t="str">
        <f>IF(AND(goulotte!BJ9&gt;0,goulotte!BK9&gt;0,goulotte!BJ10&gt;0,goulotte!BK10&gt;0),1,"")</f>
        <v/>
      </c>
      <c r="BK9" s="51" t="str">
        <f>IF(AND(goulotte!BK9&gt;0,goulotte!BL9&gt;0,goulotte!BK10&gt;0,goulotte!BL10&gt;0),1,"")</f>
        <v/>
      </c>
      <c r="BL9" s="51" t="str">
        <f>IF(AND(goulotte!BL9&gt;0,goulotte!BM9&gt;0,goulotte!BL10&gt;0,goulotte!BM10&gt;0),1,"")</f>
        <v/>
      </c>
      <c r="BM9" s="51" t="str">
        <f>IF(AND(goulotte!BM9&gt;0,goulotte!BN9&gt;0,goulotte!BM10&gt;0,goulotte!BN10&gt;0),1,"")</f>
        <v/>
      </c>
      <c r="BN9" s="51" t="str">
        <f>IF(AND(goulotte!BN9&gt;0,goulotte!BO9&gt;0,goulotte!BN10&gt;0,goulotte!BO10&gt;0),1,"")</f>
        <v/>
      </c>
      <c r="BO9" s="52"/>
      <c r="BP9" s="5"/>
      <c r="BQ9" s="9"/>
      <c r="BR9" s="9"/>
      <c r="BS9" s="9"/>
    </row>
    <row r="10" spans="1:71" ht="21" customHeight="1" thickBot="1" x14ac:dyDescent="0.4">
      <c r="A10" s="11"/>
      <c r="B10" s="4"/>
      <c r="C10" s="53" t="str">
        <f>IF(AND(goulotte!C10&gt;0,goulotte!D10&gt;0,goulotte!C11&gt;0,goulotte!D11&gt;0),1,"")</f>
        <v/>
      </c>
      <c r="D10" s="54" t="str">
        <f>IF(AND(goulotte!D10&gt;0,goulotte!E10&gt;0,goulotte!D11&gt;0,goulotte!E11&gt;0),1,"")</f>
        <v/>
      </c>
      <c r="E10" s="54" t="str">
        <f>IF(AND(goulotte!E10&gt;0,goulotte!F10&gt;0,goulotte!E11&gt;0,goulotte!F11&gt;0),1,"")</f>
        <v/>
      </c>
      <c r="F10" s="54" t="str">
        <f>IF(AND(goulotte!F10&gt;0,goulotte!G10&gt;0,goulotte!F11&gt;0,goulotte!G11&gt;0),1,"")</f>
        <v/>
      </c>
      <c r="G10" s="54" t="str">
        <f>IF(AND(goulotte!G10&gt;0,goulotte!H10&gt;0,goulotte!G11&gt;0,goulotte!H11&gt;0),1,"")</f>
        <v/>
      </c>
      <c r="H10" s="54" t="str">
        <f>IF(AND(goulotte!H10&gt;0,goulotte!I10&gt;0,goulotte!H11&gt;0,goulotte!I11&gt;0),1,"")</f>
        <v/>
      </c>
      <c r="I10" s="54" t="str">
        <f>IF(AND(goulotte!I10&gt;0,goulotte!J10&gt;0,goulotte!I11&gt;0,goulotte!J11&gt;0),1,"")</f>
        <v/>
      </c>
      <c r="J10" s="54" t="str">
        <f>IF(AND(goulotte!J10&gt;0,goulotte!K10&gt;0,goulotte!J11&gt;0,goulotte!K11&gt;0),1,"")</f>
        <v/>
      </c>
      <c r="K10" s="54" t="str">
        <f>IF(AND(goulotte!K10&gt;0,goulotte!L10&gt;0,goulotte!K11&gt;0,goulotte!L11&gt;0),1,"")</f>
        <v/>
      </c>
      <c r="L10" s="54" t="str">
        <f>IF(AND(goulotte!L10&gt;0,goulotte!M10&gt;0,goulotte!L11&gt;0,goulotte!M11&gt;0),1,"")</f>
        <v/>
      </c>
      <c r="M10" s="54" t="str">
        <f>IF(AND(goulotte!M10&gt;0,goulotte!N10&gt;0,goulotte!M11&gt;0,goulotte!N11&gt;0),1,"")</f>
        <v/>
      </c>
      <c r="N10" s="54" t="str">
        <f>IF(AND(goulotte!N10&gt;0,goulotte!O10&gt;0,goulotte!N11&gt;0,goulotte!O11&gt;0),1,"")</f>
        <v/>
      </c>
      <c r="O10" s="54" t="str">
        <f>IF(AND(goulotte!O10&gt;0,goulotte!P10&gt;0,goulotte!O11&gt;0,goulotte!P11&gt;0),1,"")</f>
        <v/>
      </c>
      <c r="P10" s="55"/>
      <c r="Q10" s="5"/>
      <c r="R10" s="9"/>
      <c r="S10" s="4"/>
      <c r="T10" s="53" t="str">
        <f>IF(AND(goulotte!T10&gt;0,goulotte!U10&gt;0,goulotte!T11&gt;0,goulotte!U11&gt;0),1,"")</f>
        <v/>
      </c>
      <c r="U10" s="54" t="str">
        <f>IF(AND(goulotte!U10&gt;0,goulotte!V10&gt;0,goulotte!U11&gt;0,goulotte!V11&gt;0),1,"")</f>
        <v/>
      </c>
      <c r="V10" s="54" t="str">
        <f>IF(AND(goulotte!V10&gt;0,goulotte!W10&gt;0,goulotte!V11&gt;0,goulotte!W11&gt;0),1,"")</f>
        <v/>
      </c>
      <c r="W10" s="54" t="str">
        <f>IF(AND(goulotte!W10&gt;0,goulotte!X10&gt;0,goulotte!W11&gt;0,goulotte!X11&gt;0),1,"")</f>
        <v/>
      </c>
      <c r="X10" s="54" t="str">
        <f>IF(AND(goulotte!X10&gt;0,goulotte!Y10&gt;0,goulotte!X11&gt;0,goulotte!Y11&gt;0),1,"")</f>
        <v/>
      </c>
      <c r="Y10" s="54" t="str">
        <f>IF(AND(goulotte!Y10&gt;0,goulotte!Z10&gt;0,goulotte!Y11&gt;0,goulotte!Z11&gt;0),1,"")</f>
        <v/>
      </c>
      <c r="Z10" s="54" t="str">
        <f>IF(AND(goulotte!Z10&gt;0,goulotte!AA10&gt;0,goulotte!Z11&gt;0,goulotte!AA11&gt;0),1,"")</f>
        <v/>
      </c>
      <c r="AA10" s="54" t="str">
        <f>IF(AND(goulotte!AA10&gt;0,goulotte!AB10&gt;0,goulotte!AA11&gt;0,goulotte!AB11&gt;0),1,"")</f>
        <v/>
      </c>
      <c r="AB10" s="54" t="str">
        <f>IF(AND(goulotte!AB10&gt;0,goulotte!AC10&gt;0,goulotte!AB11&gt;0,goulotte!AC11&gt;0),1,"")</f>
        <v/>
      </c>
      <c r="AC10" s="54" t="str">
        <f>IF(AND(goulotte!AC10&gt;0,goulotte!AD10&gt;0,goulotte!AC11&gt;0,goulotte!AD11&gt;0),1,"")</f>
        <v/>
      </c>
      <c r="AD10" s="54" t="str">
        <f>IF(AND(goulotte!AD10&gt;0,goulotte!AE10&gt;0,goulotte!AD11&gt;0,goulotte!AE11&gt;0),1,"")</f>
        <v/>
      </c>
      <c r="AE10" s="54" t="str">
        <f>IF(AND(goulotte!AE10&gt;0,goulotte!AF10&gt;0,goulotte!AE11&gt;0,goulotte!AF11&gt;0),1,"")</f>
        <v/>
      </c>
      <c r="AF10" s="54" t="str">
        <f>IF(AND(goulotte!AF10&gt;0,goulotte!AG10&gt;0,goulotte!AF11&gt;0,goulotte!AG11&gt;0),1,"")</f>
        <v/>
      </c>
      <c r="AG10" s="55"/>
      <c r="AH10" s="5"/>
      <c r="AI10" s="9"/>
      <c r="AJ10" s="4"/>
      <c r="AK10" s="53" t="str">
        <f>IF(AND(goulotte!AK10&gt;0,goulotte!AL10&gt;0,goulotte!AK11&gt;0,goulotte!AL11&gt;0),1,"")</f>
        <v/>
      </c>
      <c r="AL10" s="54" t="str">
        <f>IF(AND(goulotte!AL10&gt;0,goulotte!AM10&gt;0,goulotte!AL11&gt;0,goulotte!AM11&gt;0),1,"")</f>
        <v/>
      </c>
      <c r="AM10" s="54" t="str">
        <f>IF(AND(goulotte!AM10&gt;0,goulotte!AN10&gt;0,goulotte!AM11&gt;0,goulotte!AN11&gt;0),1,"")</f>
        <v/>
      </c>
      <c r="AN10" s="54" t="str">
        <f>IF(AND(goulotte!AN10&gt;0,goulotte!AO10&gt;0,goulotte!AN11&gt;0,goulotte!AO11&gt;0),1,"")</f>
        <v/>
      </c>
      <c r="AO10" s="54" t="str">
        <f>IF(AND(goulotte!AO10&gt;0,goulotte!AP10&gt;0,goulotte!AO11&gt;0,goulotte!AP11&gt;0),1,"")</f>
        <v/>
      </c>
      <c r="AP10" s="54" t="str">
        <f>IF(AND(goulotte!AP10&gt;0,goulotte!AQ10&gt;0,goulotte!AP11&gt;0,goulotte!AQ11&gt;0),1,"")</f>
        <v/>
      </c>
      <c r="AQ10" s="54" t="str">
        <f>IF(AND(goulotte!AQ10&gt;0,goulotte!AR10&gt;0,goulotte!AQ11&gt;0,goulotte!AR11&gt;0),1,"")</f>
        <v/>
      </c>
      <c r="AR10" s="54" t="str">
        <f>IF(AND(goulotte!AR10&gt;0,goulotte!AS10&gt;0,goulotte!AR11&gt;0,goulotte!AS11&gt;0),1,"")</f>
        <v/>
      </c>
      <c r="AS10" s="54" t="str">
        <f>IF(AND(goulotte!AS10&gt;0,goulotte!AT10&gt;0,goulotte!AS11&gt;0,goulotte!AT11&gt;0),1,"")</f>
        <v/>
      </c>
      <c r="AT10" s="54" t="str">
        <f>IF(AND(goulotte!AT10&gt;0,goulotte!AU10&gt;0,goulotte!AT11&gt;0,goulotte!AU11&gt;0),1,"")</f>
        <v/>
      </c>
      <c r="AU10" s="54" t="str">
        <f>IF(AND(goulotte!AU10&gt;0,goulotte!AV10&gt;0,goulotte!AU11&gt;0,goulotte!AV11&gt;0),1,"")</f>
        <v/>
      </c>
      <c r="AV10" s="54" t="str">
        <f>IF(AND(goulotte!AV10&gt;0,goulotte!AW10&gt;0,goulotte!AV11&gt;0,goulotte!AW11&gt;0),1,"")</f>
        <v/>
      </c>
      <c r="AW10" s="54" t="str">
        <f>IF(AND(goulotte!AW10&gt;0,goulotte!AX10&gt;0,goulotte!AW11&gt;0,goulotte!AX11&gt;0),1,"")</f>
        <v/>
      </c>
      <c r="AX10" s="55"/>
      <c r="AY10" s="5"/>
      <c r="AZ10" s="9"/>
      <c r="BA10" s="4"/>
      <c r="BB10" s="53" t="str">
        <f>IF(AND(goulotte!BB10&gt;0,goulotte!BC10&gt;0,goulotte!BB11&gt;0,goulotte!BC11&gt;0),1,"")</f>
        <v/>
      </c>
      <c r="BC10" s="54" t="str">
        <f>IF(AND(goulotte!BC10&gt;0,goulotte!BD10&gt;0,goulotte!BC11&gt;0,goulotte!BD11&gt;0),1,"")</f>
        <v/>
      </c>
      <c r="BD10" s="54" t="str">
        <f>IF(AND(goulotte!BD10&gt;0,goulotte!BE10&gt;0,goulotte!BD11&gt;0,goulotte!BE11&gt;0),1,"")</f>
        <v/>
      </c>
      <c r="BE10" s="54" t="str">
        <f>IF(AND(goulotte!BE10&gt;0,goulotte!BF10&gt;0,goulotte!BE11&gt;0,goulotte!BF11&gt;0),1,"")</f>
        <v/>
      </c>
      <c r="BF10" s="54" t="str">
        <f>IF(AND(goulotte!BF10&gt;0,goulotte!BG10&gt;0,goulotte!BF11&gt;0,goulotte!BG11&gt;0),1,"")</f>
        <v/>
      </c>
      <c r="BG10" s="54" t="str">
        <f>IF(AND(goulotte!BG10&gt;0,goulotte!BH10&gt;0,goulotte!BG11&gt;0,goulotte!BH11&gt;0),1,"")</f>
        <v/>
      </c>
      <c r="BH10" s="54" t="str">
        <f>IF(AND(goulotte!BH10&gt;0,goulotte!BI10&gt;0,goulotte!BH11&gt;0,goulotte!BI11&gt;0),1,"")</f>
        <v/>
      </c>
      <c r="BI10" s="54" t="str">
        <f>IF(AND(goulotte!BI10&gt;0,goulotte!BJ10&gt;0,goulotte!BI11&gt;0,goulotte!BJ11&gt;0),1,"")</f>
        <v/>
      </c>
      <c r="BJ10" s="54" t="str">
        <f>IF(AND(goulotte!BJ10&gt;0,goulotte!BK10&gt;0,goulotte!BJ11&gt;0,goulotte!BK11&gt;0),1,"")</f>
        <v/>
      </c>
      <c r="BK10" s="54" t="str">
        <f>IF(AND(goulotte!BK10&gt;0,goulotte!BL10&gt;0,goulotte!BK11&gt;0,goulotte!BL11&gt;0),1,"")</f>
        <v/>
      </c>
      <c r="BL10" s="54" t="str">
        <f>IF(AND(goulotte!BL10&gt;0,goulotte!BM10&gt;0,goulotte!BL11&gt;0,goulotte!BM11&gt;0),1,"")</f>
        <v/>
      </c>
      <c r="BM10" s="54" t="str">
        <f>IF(AND(goulotte!BM10&gt;0,goulotte!BN10&gt;0,goulotte!BM11&gt;0,goulotte!BN11&gt;0),1,"")</f>
        <v/>
      </c>
      <c r="BN10" s="54" t="str">
        <f>IF(AND(goulotte!BN10&gt;0,goulotte!BO10&gt;0,goulotte!BN11&gt;0,goulotte!BO11&gt;0),1,"")</f>
        <v/>
      </c>
      <c r="BO10" s="55"/>
      <c r="BP10" s="5"/>
      <c r="BQ10" s="9"/>
      <c r="BR10" s="9"/>
      <c r="BS10" s="9"/>
    </row>
    <row r="11" spans="1:71" ht="21" customHeight="1" thickBot="1" x14ac:dyDescent="0.4">
      <c r="A11" s="11"/>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c r="AI11" s="9"/>
      <c r="AJ11" s="6"/>
      <c r="AK11" s="7"/>
      <c r="AL11" s="7"/>
      <c r="AM11" s="7"/>
      <c r="AN11" s="7"/>
      <c r="AO11" s="7"/>
      <c r="AP11" s="7"/>
      <c r="AQ11" s="7"/>
      <c r="AR11" s="7"/>
      <c r="AS11" s="7"/>
      <c r="AT11" s="7"/>
      <c r="AU11" s="7"/>
      <c r="AV11" s="7"/>
      <c r="AW11" s="7"/>
      <c r="AX11" s="7"/>
      <c r="AY11" s="8"/>
      <c r="AZ11" s="9"/>
      <c r="BA11" s="6"/>
      <c r="BB11" s="7"/>
      <c r="BC11" s="7"/>
      <c r="BD11" s="7"/>
      <c r="BE11" s="7"/>
      <c r="BF11" s="7"/>
      <c r="BG11" s="7"/>
      <c r="BH11" s="7"/>
      <c r="BI11" s="7"/>
      <c r="BJ11" s="7"/>
      <c r="BK11" s="7"/>
      <c r="BL11" s="7"/>
      <c r="BM11" s="7"/>
      <c r="BN11" s="7"/>
      <c r="BO11" s="7"/>
      <c r="BP11" s="8"/>
      <c r="BQ11" s="9"/>
      <c r="BR11" s="9"/>
      <c r="BS11" s="9"/>
    </row>
    <row r="12" spans="1:71" ht="21" customHeight="1" x14ac:dyDescent="0.35">
      <c r="A12" s="11"/>
      <c r="B12">
        <f>SUM(C5:P10)</f>
        <v>0</v>
      </c>
      <c r="S12">
        <f>SUM(T5:AG10)</f>
        <v>0</v>
      </c>
      <c r="AJ12">
        <f>SUM(AK5:AX10)</f>
        <v>0</v>
      </c>
      <c r="BA12">
        <f>SUM(BB5:BO10)</f>
        <v>0</v>
      </c>
    </row>
    <row r="13" spans="1:71" ht="21" customHeight="1" x14ac:dyDescent="0.35">
      <c r="A13" s="11"/>
    </row>
    <row r="14" spans="1:71" ht="21" customHeight="1" x14ac:dyDescent="0.35">
      <c r="A14" s="11"/>
    </row>
    <row r="15" spans="1:71"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35">
      <c r="B18" s="4"/>
      <c r="C18" s="47" t="str">
        <f>IF(AND(goulotte!C18&gt;0,goulotte!D18&gt;0,goulotte!C19&gt;0,goulotte!D19&gt;0),1,"")</f>
        <v/>
      </c>
      <c r="D18" s="48" t="str">
        <f>IF(AND(goulotte!D18&gt;0,goulotte!E18&gt;0,goulotte!D19&gt;0,goulotte!E19&gt;0),1,"")</f>
        <v/>
      </c>
      <c r="E18" s="48" t="str">
        <f>IF(AND(goulotte!E18&gt;0,goulotte!F18&gt;0,goulotte!E19&gt;0,goulotte!F19&gt;0),1,"")</f>
        <v/>
      </c>
      <c r="F18" s="48" t="str">
        <f>IF(AND(goulotte!F18&gt;0,goulotte!G18&gt;0,goulotte!F19&gt;0,goulotte!G19&gt;0),1,"")</f>
        <v/>
      </c>
      <c r="G18" s="48" t="str">
        <f>IF(AND(goulotte!G18&gt;0,goulotte!H18&gt;0,goulotte!G19&gt;0,goulotte!H19&gt;0),1,"")</f>
        <v/>
      </c>
      <c r="H18" s="48" t="str">
        <f>IF(AND(goulotte!H18&gt;0,goulotte!I18&gt;0,goulotte!H19&gt;0,goulotte!I19&gt;0),1,"")</f>
        <v/>
      </c>
      <c r="I18" s="48" t="str">
        <f>IF(AND(goulotte!I18&gt;0,goulotte!J18&gt;0,goulotte!I19&gt;0,goulotte!J19&gt;0),1,"")</f>
        <v/>
      </c>
      <c r="J18" s="48" t="str">
        <f>IF(AND(goulotte!J18&gt;0,goulotte!K18&gt;0,goulotte!J19&gt;0,goulotte!K19&gt;0),1,"")</f>
        <v/>
      </c>
      <c r="K18" s="48" t="str">
        <f>IF(AND(goulotte!K18&gt;0,goulotte!L18&gt;0,goulotte!K19&gt;0,goulotte!L19&gt;0),1,"")</f>
        <v/>
      </c>
      <c r="L18" s="48" t="str">
        <f>IF(AND(goulotte!L18&gt;0,goulotte!M18&gt;0,goulotte!L19&gt;0,goulotte!M19&gt;0),1,"")</f>
        <v/>
      </c>
      <c r="M18" s="48" t="str">
        <f>IF(AND(goulotte!M18&gt;0,goulotte!N18&gt;0,goulotte!M19&gt;0,goulotte!N19&gt;0),1,"")</f>
        <v/>
      </c>
      <c r="N18" s="48" t="str">
        <f>IF(AND(goulotte!N18&gt;0,goulotte!O18&gt;0,goulotte!N19&gt;0,goulotte!O19&gt;0),1,"")</f>
        <v/>
      </c>
      <c r="O18" s="48" t="str">
        <f>IF(AND(goulotte!O18&gt;0,goulotte!P18&gt;0,goulotte!O19&gt;0,goulotte!P19&gt;0),1,"")</f>
        <v/>
      </c>
      <c r="P18" s="49"/>
      <c r="Q18" s="5"/>
      <c r="R18" s="9"/>
      <c r="S18" s="4"/>
      <c r="T18" s="47" t="str">
        <f>IF(AND(goulotte!T18&gt;0,goulotte!U18&gt;0,goulotte!T19&gt;0,goulotte!U19&gt;0),1,"")</f>
        <v/>
      </c>
      <c r="U18" s="48" t="str">
        <f>IF(AND(goulotte!U18&gt;0,goulotte!V18&gt;0,goulotte!U19&gt;0,goulotte!V19&gt;0),1,"")</f>
        <v/>
      </c>
      <c r="V18" s="48" t="str">
        <f>IF(AND(goulotte!V18&gt;0,goulotte!W18&gt;0,goulotte!V19&gt;0,goulotte!W19&gt;0),1,"")</f>
        <v/>
      </c>
      <c r="W18" s="48" t="str">
        <f>IF(AND(goulotte!W18&gt;0,goulotte!X18&gt;0,goulotte!W19&gt;0,goulotte!X19&gt;0),1,"")</f>
        <v/>
      </c>
      <c r="X18" s="48" t="str">
        <f>IF(AND(goulotte!X18&gt;0,goulotte!Y18&gt;0,goulotte!X19&gt;0,goulotte!Y19&gt;0),1,"")</f>
        <v/>
      </c>
      <c r="Y18" s="48" t="str">
        <f>IF(AND(goulotte!Y18&gt;0,goulotte!Z18&gt;0,goulotte!Y19&gt;0,goulotte!Z19&gt;0),1,"")</f>
        <v/>
      </c>
      <c r="Z18" s="48" t="str">
        <f>IF(AND(goulotte!Z18&gt;0,goulotte!AA18&gt;0,goulotte!Z19&gt;0,goulotte!AA19&gt;0),1,"")</f>
        <v/>
      </c>
      <c r="AA18" s="48" t="str">
        <f>IF(AND(goulotte!AA18&gt;0,goulotte!AB18&gt;0,goulotte!AA19&gt;0,goulotte!AB19&gt;0),1,"")</f>
        <v/>
      </c>
      <c r="AB18" s="48" t="str">
        <f>IF(AND(goulotte!AB18&gt;0,goulotte!AC18&gt;0,goulotte!AB19&gt;0,goulotte!AC19&gt;0),1,"")</f>
        <v/>
      </c>
      <c r="AC18" s="48" t="str">
        <f>IF(AND(goulotte!AC18&gt;0,goulotte!AD18&gt;0,goulotte!AC19&gt;0,goulotte!AD19&gt;0),1,"")</f>
        <v/>
      </c>
      <c r="AD18" s="48" t="str">
        <f>IF(AND(goulotte!AD18&gt;0,goulotte!AE18&gt;0,goulotte!AD19&gt;0,goulotte!AE19&gt;0),1,"")</f>
        <v/>
      </c>
      <c r="AE18" s="48" t="str">
        <f>IF(AND(goulotte!AE18&gt;0,goulotte!AF18&gt;0,goulotte!AE19&gt;0,goulotte!AF19&gt;0),1,"")</f>
        <v/>
      </c>
      <c r="AF18" s="48" t="str">
        <f>IF(AND(goulotte!AF18&gt;0,goulotte!AG18&gt;0,goulotte!AF19&gt;0,goulotte!AG19&gt;0),1,"")</f>
        <v/>
      </c>
      <c r="AG18" s="49"/>
      <c r="AH18" s="5"/>
      <c r="AI18" s="9"/>
      <c r="AJ18" s="4"/>
      <c r="AK18" s="47" t="str">
        <f>IF(AND(goulotte!AK18&gt;0,goulotte!AL18&gt;0,goulotte!AK19&gt;0,goulotte!AL19&gt;0),1,"")</f>
        <v/>
      </c>
      <c r="AL18" s="48" t="str">
        <f>IF(AND(goulotte!AL18&gt;0,goulotte!AM18&gt;0,goulotte!AL19&gt;0,goulotte!AM19&gt;0),1,"")</f>
        <v/>
      </c>
      <c r="AM18" s="48" t="str">
        <f>IF(AND(goulotte!AM18&gt;0,goulotte!AN18&gt;0,goulotte!AM19&gt;0,goulotte!AN19&gt;0),1,"")</f>
        <v/>
      </c>
      <c r="AN18" s="48" t="str">
        <f>IF(AND(goulotte!AN18&gt;0,goulotte!AO18&gt;0,goulotte!AN19&gt;0,goulotte!AO19&gt;0),1,"")</f>
        <v/>
      </c>
      <c r="AO18" s="48" t="str">
        <f>IF(AND(goulotte!AO18&gt;0,goulotte!AP18&gt;0,goulotte!AO19&gt;0,goulotte!AP19&gt;0),1,"")</f>
        <v/>
      </c>
      <c r="AP18" s="48" t="str">
        <f>IF(AND(goulotte!AP18&gt;0,goulotte!AQ18&gt;0,goulotte!AP19&gt;0,goulotte!AQ19&gt;0),1,"")</f>
        <v/>
      </c>
      <c r="AQ18" s="48" t="str">
        <f>IF(AND(goulotte!AQ18&gt;0,goulotte!AR18&gt;0,goulotte!AQ19&gt;0,goulotte!AR19&gt;0),1,"")</f>
        <v/>
      </c>
      <c r="AR18" s="48" t="str">
        <f>IF(AND(goulotte!AR18&gt;0,goulotte!AS18&gt;0,goulotte!AR19&gt;0,goulotte!AS19&gt;0),1,"")</f>
        <v/>
      </c>
      <c r="AS18" s="48" t="str">
        <f>IF(AND(goulotte!AS18&gt;0,goulotte!AT18&gt;0,goulotte!AS19&gt;0,goulotte!AT19&gt;0),1,"")</f>
        <v/>
      </c>
      <c r="AT18" s="48" t="str">
        <f>IF(AND(goulotte!AT18&gt;0,goulotte!AU18&gt;0,goulotte!AT19&gt;0,goulotte!AU19&gt;0),1,"")</f>
        <v/>
      </c>
      <c r="AU18" s="48" t="str">
        <f>IF(AND(goulotte!AU18&gt;0,goulotte!AV18&gt;0,goulotte!AU19&gt;0,goulotte!AV19&gt;0),1,"")</f>
        <v/>
      </c>
      <c r="AV18" s="48" t="str">
        <f>IF(AND(goulotte!AV18&gt;0,goulotte!AW18&gt;0,goulotte!AV19&gt;0,goulotte!AW19&gt;0),1,"")</f>
        <v/>
      </c>
      <c r="AW18" s="48" t="str">
        <f>IF(AND(goulotte!AW18&gt;0,goulotte!AX18&gt;0,goulotte!AW19&gt;0,goulotte!AX19&gt;0),1,"")</f>
        <v/>
      </c>
      <c r="AX18" s="49"/>
      <c r="AY18" s="5"/>
      <c r="AZ18" s="9"/>
      <c r="BA18" s="4"/>
      <c r="BB18" s="47" t="str">
        <f>IF(AND(goulotte!BB18&gt;0,goulotte!BC18&gt;0,goulotte!BB19&gt;0,goulotte!BC19&gt;0),1,"")</f>
        <v/>
      </c>
      <c r="BC18" s="48" t="str">
        <f>IF(AND(goulotte!BC18&gt;0,goulotte!BD18&gt;0,goulotte!BC19&gt;0,goulotte!BD19&gt;0),1,"")</f>
        <v/>
      </c>
      <c r="BD18" s="48" t="str">
        <f>IF(AND(goulotte!BD18&gt;0,goulotte!BE18&gt;0,goulotte!BD19&gt;0,goulotte!BE19&gt;0),1,"")</f>
        <v/>
      </c>
      <c r="BE18" s="48" t="str">
        <f>IF(AND(goulotte!BE18&gt;0,goulotte!BF18&gt;0,goulotte!BE19&gt;0,goulotte!BF19&gt;0),1,"")</f>
        <v/>
      </c>
      <c r="BF18" s="48" t="str">
        <f>IF(AND(goulotte!BF18&gt;0,goulotte!BG18&gt;0,goulotte!BF19&gt;0,goulotte!BG19&gt;0),1,"")</f>
        <v/>
      </c>
      <c r="BG18" s="48" t="str">
        <f>IF(AND(goulotte!BG18&gt;0,goulotte!BH18&gt;0,goulotte!BG19&gt;0,goulotte!BH19&gt;0),1,"")</f>
        <v/>
      </c>
      <c r="BH18" s="48" t="str">
        <f>IF(AND(goulotte!BH18&gt;0,goulotte!BI18&gt;0,goulotte!BH19&gt;0,goulotte!BI19&gt;0),1,"")</f>
        <v/>
      </c>
      <c r="BI18" s="48" t="str">
        <f>IF(AND(goulotte!BI18&gt;0,goulotte!BJ18&gt;0,goulotte!BI19&gt;0,goulotte!BJ19&gt;0),1,"")</f>
        <v/>
      </c>
      <c r="BJ18" s="48" t="str">
        <f>IF(AND(goulotte!BJ18&gt;0,goulotte!BK18&gt;0,goulotte!BJ19&gt;0,goulotte!BK19&gt;0),1,"")</f>
        <v/>
      </c>
      <c r="BK18" s="48" t="str">
        <f>IF(AND(goulotte!BK18&gt;0,goulotte!BL18&gt;0,goulotte!BK19&gt;0,goulotte!BL19&gt;0),1,"")</f>
        <v/>
      </c>
      <c r="BL18" s="48" t="str">
        <f>IF(AND(goulotte!BL18&gt;0,goulotte!BM18&gt;0,goulotte!BL19&gt;0,goulotte!BM19&gt;0),1,"")</f>
        <v/>
      </c>
      <c r="BM18" s="48" t="str">
        <f>IF(AND(goulotte!BM18&gt;0,goulotte!BN18&gt;0,goulotte!BM19&gt;0,goulotte!BN19&gt;0),1,"")</f>
        <v/>
      </c>
      <c r="BN18" s="48" t="str">
        <f>IF(AND(goulotte!BN18&gt;0,goulotte!BO18&gt;0,goulotte!BN19&gt;0,goulotte!BO19&gt;0),1,"")</f>
        <v/>
      </c>
      <c r="BO18" s="49"/>
      <c r="BP18" s="5"/>
      <c r="BQ18" s="9"/>
      <c r="BR18" s="9"/>
      <c r="BS18" s="9"/>
    </row>
    <row r="19" spans="2:146" ht="21" customHeight="1" x14ac:dyDescent="0.35">
      <c r="B19" s="4"/>
      <c r="C19" s="50" t="str">
        <f>IF(AND(goulotte!C19&gt;0,goulotte!D19&gt;0,goulotte!C20&gt;0,goulotte!D20&gt;0),1,"")</f>
        <v/>
      </c>
      <c r="D19" s="51" t="str">
        <f>IF(AND(goulotte!D19&gt;0,goulotte!E19&gt;0,goulotte!D20&gt;0,goulotte!E20&gt;0),1,"")</f>
        <v/>
      </c>
      <c r="E19" s="51" t="str">
        <f>IF(AND(goulotte!E19&gt;0,goulotte!F19&gt;0,goulotte!E20&gt;0,goulotte!F20&gt;0),1,"")</f>
        <v/>
      </c>
      <c r="F19" s="51" t="str">
        <f>IF(AND(goulotte!F19&gt;0,goulotte!G19&gt;0,goulotte!F20&gt;0,goulotte!G20&gt;0),1,"")</f>
        <v/>
      </c>
      <c r="G19" s="51" t="str">
        <f>IF(AND(goulotte!G19&gt;0,goulotte!H19&gt;0,goulotte!G20&gt;0,goulotte!H20&gt;0),1,"")</f>
        <v/>
      </c>
      <c r="H19" s="51" t="str">
        <f>IF(AND(goulotte!H19&gt;0,goulotte!I19&gt;0,goulotte!H20&gt;0,goulotte!I20&gt;0),1,"")</f>
        <v/>
      </c>
      <c r="I19" s="51" t="str">
        <f>IF(AND(goulotte!I19&gt;0,goulotte!J19&gt;0,goulotte!I20&gt;0,goulotte!J20&gt;0),1,"")</f>
        <v/>
      </c>
      <c r="J19" s="51" t="str">
        <f>IF(AND(goulotte!J19&gt;0,goulotte!K19&gt;0,goulotte!J20&gt;0,goulotte!K20&gt;0),1,"")</f>
        <v/>
      </c>
      <c r="K19" s="51" t="str">
        <f>IF(AND(goulotte!K19&gt;0,goulotte!L19&gt;0,goulotte!K20&gt;0,goulotte!L20&gt;0),1,"")</f>
        <v/>
      </c>
      <c r="L19" s="51" t="str">
        <f>IF(AND(goulotte!L19&gt;0,goulotte!M19&gt;0,goulotte!L20&gt;0,goulotte!M20&gt;0),1,"")</f>
        <v/>
      </c>
      <c r="M19" s="51" t="str">
        <f>IF(AND(goulotte!M19&gt;0,goulotte!N19&gt;0,goulotte!M20&gt;0,goulotte!N20&gt;0),1,"")</f>
        <v/>
      </c>
      <c r="N19" s="51" t="str">
        <f>IF(AND(goulotte!N19&gt;0,goulotte!O19&gt;0,goulotte!N20&gt;0,goulotte!O20&gt;0),1,"")</f>
        <v/>
      </c>
      <c r="O19" s="51" t="str">
        <f>IF(AND(goulotte!O19&gt;0,goulotte!P19&gt;0,goulotte!O20&gt;0,goulotte!P20&gt;0),1,"")</f>
        <v/>
      </c>
      <c r="P19" s="52"/>
      <c r="Q19" s="5"/>
      <c r="R19" s="9"/>
      <c r="S19" s="4"/>
      <c r="T19" s="50" t="str">
        <f>IF(AND(goulotte!T19&gt;0,goulotte!U19&gt;0,goulotte!T20&gt;0,goulotte!U20&gt;0),1,"")</f>
        <v/>
      </c>
      <c r="U19" s="51" t="str">
        <f>IF(AND(goulotte!U19&gt;0,goulotte!V19&gt;0,goulotte!U20&gt;0,goulotte!V20&gt;0),1,"")</f>
        <v/>
      </c>
      <c r="V19" s="51" t="str">
        <f>IF(AND(goulotte!V19&gt;0,goulotte!W19&gt;0,goulotte!V20&gt;0,goulotte!W20&gt;0),1,"")</f>
        <v/>
      </c>
      <c r="W19" s="51" t="str">
        <f>IF(AND(goulotte!W19&gt;0,goulotte!X19&gt;0,goulotte!W20&gt;0,goulotte!X20&gt;0),1,"")</f>
        <v/>
      </c>
      <c r="X19" s="51" t="str">
        <f>IF(AND(goulotte!X19&gt;0,goulotte!Y19&gt;0,goulotte!X20&gt;0,goulotte!Y20&gt;0),1,"")</f>
        <v/>
      </c>
      <c r="Y19" s="51" t="str">
        <f>IF(AND(goulotte!Y19&gt;0,goulotte!Z19&gt;0,goulotte!Y20&gt;0,goulotte!Z20&gt;0),1,"")</f>
        <v/>
      </c>
      <c r="Z19" s="51" t="str">
        <f>IF(AND(goulotte!Z19&gt;0,goulotte!AA19&gt;0,goulotte!Z20&gt;0,goulotte!AA20&gt;0),1,"")</f>
        <v/>
      </c>
      <c r="AA19" s="51" t="str">
        <f>IF(AND(goulotte!AA19&gt;0,goulotte!AB19&gt;0,goulotte!AA20&gt;0,goulotte!AB20&gt;0),1,"")</f>
        <v/>
      </c>
      <c r="AB19" s="51" t="str">
        <f>IF(AND(goulotte!AB19&gt;0,goulotte!AC19&gt;0,goulotte!AB20&gt;0,goulotte!AC20&gt;0),1,"")</f>
        <v/>
      </c>
      <c r="AC19" s="51" t="str">
        <f>IF(AND(goulotte!AC19&gt;0,goulotte!AD19&gt;0,goulotte!AC20&gt;0,goulotte!AD20&gt;0),1,"")</f>
        <v/>
      </c>
      <c r="AD19" s="51" t="str">
        <f>IF(AND(goulotte!AD19&gt;0,goulotte!AE19&gt;0,goulotte!AD20&gt;0,goulotte!AE20&gt;0),1,"")</f>
        <v/>
      </c>
      <c r="AE19" s="51" t="str">
        <f>IF(AND(goulotte!AE19&gt;0,goulotte!AF19&gt;0,goulotte!AE20&gt;0,goulotte!AF20&gt;0),1,"")</f>
        <v/>
      </c>
      <c r="AF19" s="51" t="str">
        <f>IF(AND(goulotte!AF19&gt;0,goulotte!AG19&gt;0,goulotte!AF20&gt;0,goulotte!AG20&gt;0),1,"")</f>
        <v/>
      </c>
      <c r="AG19" s="52"/>
      <c r="AH19" s="5"/>
      <c r="AI19" s="9"/>
      <c r="AJ19" s="4"/>
      <c r="AK19" s="50" t="str">
        <f>IF(AND(goulotte!AK19&gt;0,goulotte!AL19&gt;0,goulotte!AK20&gt;0,goulotte!AL20&gt;0),1,"")</f>
        <v/>
      </c>
      <c r="AL19" s="51" t="str">
        <f>IF(AND(goulotte!AL19&gt;0,goulotte!AM19&gt;0,goulotte!AL20&gt;0,goulotte!AM20&gt;0),1,"")</f>
        <v/>
      </c>
      <c r="AM19" s="51" t="str">
        <f>IF(AND(goulotte!AM19&gt;0,goulotte!AN19&gt;0,goulotte!AM20&gt;0,goulotte!AN20&gt;0),1,"")</f>
        <v/>
      </c>
      <c r="AN19" s="51" t="str">
        <f>IF(AND(goulotte!AN19&gt;0,goulotte!AO19&gt;0,goulotte!AN20&gt;0,goulotte!AO20&gt;0),1,"")</f>
        <v/>
      </c>
      <c r="AO19" s="51" t="str">
        <f>IF(AND(goulotte!AO19&gt;0,goulotte!AP19&gt;0,goulotte!AO20&gt;0,goulotte!AP20&gt;0),1,"")</f>
        <v/>
      </c>
      <c r="AP19" s="51" t="str">
        <f>IF(AND(goulotte!AP19&gt;0,goulotte!AQ19&gt;0,goulotte!AP20&gt;0,goulotte!AQ20&gt;0),1,"")</f>
        <v/>
      </c>
      <c r="AQ19" s="51" t="str">
        <f>IF(AND(goulotte!AQ19&gt;0,goulotte!AR19&gt;0,goulotte!AQ20&gt;0,goulotte!AR20&gt;0),1,"")</f>
        <v/>
      </c>
      <c r="AR19" s="51" t="str">
        <f>IF(AND(goulotte!AR19&gt;0,goulotte!AS19&gt;0,goulotte!AR20&gt;0,goulotte!AS20&gt;0),1,"")</f>
        <v/>
      </c>
      <c r="AS19" s="51" t="str">
        <f>IF(AND(goulotte!AS19&gt;0,goulotte!AT19&gt;0,goulotte!AS20&gt;0,goulotte!AT20&gt;0),1,"")</f>
        <v/>
      </c>
      <c r="AT19" s="51" t="str">
        <f>IF(AND(goulotte!AT19&gt;0,goulotte!AU19&gt;0,goulotte!AT20&gt;0,goulotte!AU20&gt;0),1,"")</f>
        <v/>
      </c>
      <c r="AU19" s="51" t="str">
        <f>IF(AND(goulotte!AU19&gt;0,goulotte!AV19&gt;0,goulotte!AU20&gt;0,goulotte!AV20&gt;0),1,"")</f>
        <v/>
      </c>
      <c r="AV19" s="51" t="str">
        <f>IF(AND(goulotte!AV19&gt;0,goulotte!AW19&gt;0,goulotte!AV20&gt;0,goulotte!AW20&gt;0),1,"")</f>
        <v/>
      </c>
      <c r="AW19" s="51" t="str">
        <f>IF(AND(goulotte!AW19&gt;0,goulotte!AX19&gt;0,goulotte!AW20&gt;0,goulotte!AX20&gt;0),1,"")</f>
        <v/>
      </c>
      <c r="AX19" s="52"/>
      <c r="AY19" s="5"/>
      <c r="AZ19" s="9"/>
      <c r="BA19" s="4"/>
      <c r="BB19" s="50" t="str">
        <f>IF(AND(goulotte!BB19&gt;0,goulotte!BC19&gt;0,goulotte!BB20&gt;0,goulotte!BC20&gt;0),1,"")</f>
        <v/>
      </c>
      <c r="BC19" s="51" t="str">
        <f>IF(AND(goulotte!BC19&gt;0,goulotte!BD19&gt;0,goulotte!BC20&gt;0,goulotte!BD20&gt;0),1,"")</f>
        <v/>
      </c>
      <c r="BD19" s="51" t="str">
        <f>IF(AND(goulotte!BD19&gt;0,goulotte!BE19&gt;0,goulotte!BD20&gt;0,goulotte!BE20&gt;0),1,"")</f>
        <v/>
      </c>
      <c r="BE19" s="51" t="str">
        <f>IF(AND(goulotte!BE19&gt;0,goulotte!BF19&gt;0,goulotte!BE20&gt;0,goulotte!BF20&gt;0),1,"")</f>
        <v/>
      </c>
      <c r="BF19" s="51" t="str">
        <f>IF(AND(goulotte!BF19&gt;0,goulotte!BG19&gt;0,goulotte!BF20&gt;0,goulotte!BG20&gt;0),1,"")</f>
        <v/>
      </c>
      <c r="BG19" s="51" t="str">
        <f>IF(AND(goulotte!BG19&gt;0,goulotte!BH19&gt;0,goulotte!BG20&gt;0,goulotte!BH20&gt;0),1,"")</f>
        <v/>
      </c>
      <c r="BH19" s="51" t="str">
        <f>IF(AND(goulotte!BH19&gt;0,goulotte!BI19&gt;0,goulotte!BH20&gt;0,goulotte!BI20&gt;0),1,"")</f>
        <v/>
      </c>
      <c r="BI19" s="51" t="str">
        <f>IF(AND(goulotte!BI19&gt;0,goulotte!BJ19&gt;0,goulotte!BI20&gt;0,goulotte!BJ20&gt;0),1,"")</f>
        <v/>
      </c>
      <c r="BJ19" s="51" t="str">
        <f>IF(AND(goulotte!BJ19&gt;0,goulotte!BK19&gt;0,goulotte!BJ20&gt;0,goulotte!BK20&gt;0),1,"")</f>
        <v/>
      </c>
      <c r="BK19" s="51" t="str">
        <f>IF(AND(goulotte!BK19&gt;0,goulotte!BL19&gt;0,goulotte!BK20&gt;0,goulotte!BL20&gt;0),1,"")</f>
        <v/>
      </c>
      <c r="BL19" s="51" t="str">
        <f>IF(AND(goulotte!BL19&gt;0,goulotte!BM19&gt;0,goulotte!BL20&gt;0,goulotte!BM20&gt;0),1,"")</f>
        <v/>
      </c>
      <c r="BM19" s="51" t="str">
        <f>IF(AND(goulotte!BM19&gt;0,goulotte!BN19&gt;0,goulotte!BM20&gt;0,goulotte!BN20&gt;0),1,"")</f>
        <v/>
      </c>
      <c r="BN19" s="51" t="str">
        <f>IF(AND(goulotte!BN19&gt;0,goulotte!BO19&gt;0,goulotte!BN20&gt;0,goulotte!BO20&gt;0),1,"")</f>
        <v/>
      </c>
      <c r="BO19" s="52"/>
      <c r="BP19" s="5"/>
      <c r="BQ19" s="9"/>
      <c r="BR19" s="9"/>
      <c r="BS19" s="9"/>
    </row>
    <row r="20" spans="2:146" ht="21" customHeight="1" x14ac:dyDescent="0.35">
      <c r="B20" s="4"/>
      <c r="C20" s="50" t="str">
        <f>IF(AND(goulotte!C20&gt;0,goulotte!D20&gt;0,goulotte!C21&gt;0,goulotte!D21&gt;0),1,"")</f>
        <v/>
      </c>
      <c r="D20" s="51" t="str">
        <f>IF(AND(goulotte!D20&gt;0,goulotte!E20&gt;0,goulotte!D21&gt;0,goulotte!E21&gt;0),1,"")</f>
        <v/>
      </c>
      <c r="E20" s="51" t="str">
        <f>IF(AND(goulotte!E20&gt;0,goulotte!F20&gt;0,goulotte!E21&gt;0,goulotte!F21&gt;0),1,"")</f>
        <v/>
      </c>
      <c r="F20" s="51" t="str">
        <f>IF(AND(goulotte!F20&gt;0,goulotte!G20&gt;0,goulotte!F21&gt;0,goulotte!G21&gt;0),1,"")</f>
        <v/>
      </c>
      <c r="G20" s="51" t="str">
        <f>IF(AND(goulotte!G20&gt;0,goulotte!H20&gt;0,goulotte!G21&gt;0,goulotte!H21&gt;0),1,"")</f>
        <v/>
      </c>
      <c r="H20" s="51" t="str">
        <f>IF(AND(goulotte!H20&gt;0,goulotte!I20&gt;0,goulotte!H21&gt;0,goulotte!I21&gt;0),1,"")</f>
        <v/>
      </c>
      <c r="I20" s="51" t="str">
        <f>IF(AND(goulotte!I20&gt;0,goulotte!J20&gt;0,goulotte!I21&gt;0,goulotte!J21&gt;0),1,"")</f>
        <v/>
      </c>
      <c r="J20" s="51" t="str">
        <f>IF(AND(goulotte!J20&gt;0,goulotte!K20&gt;0,goulotte!J21&gt;0,goulotte!K21&gt;0),1,"")</f>
        <v/>
      </c>
      <c r="K20" s="51" t="str">
        <f>IF(AND(goulotte!K20&gt;0,goulotte!L20&gt;0,goulotte!K21&gt;0,goulotte!L21&gt;0),1,"")</f>
        <v/>
      </c>
      <c r="L20" s="51" t="str">
        <f>IF(AND(goulotte!L20&gt;0,goulotte!M20&gt;0,goulotte!L21&gt;0,goulotte!M21&gt;0),1,"")</f>
        <v/>
      </c>
      <c r="M20" s="51" t="str">
        <f>IF(AND(goulotte!M20&gt;0,goulotte!N20&gt;0,goulotte!M21&gt;0,goulotte!N21&gt;0),1,"")</f>
        <v/>
      </c>
      <c r="N20" s="51" t="str">
        <f>IF(AND(goulotte!N20&gt;0,goulotte!O20&gt;0,goulotte!N21&gt;0,goulotte!O21&gt;0),1,"")</f>
        <v/>
      </c>
      <c r="O20" s="51" t="str">
        <f>IF(AND(goulotte!O20&gt;0,goulotte!P20&gt;0,goulotte!O21&gt;0,goulotte!P21&gt;0),1,"")</f>
        <v/>
      </c>
      <c r="P20" s="52"/>
      <c r="Q20" s="5"/>
      <c r="R20" s="9"/>
      <c r="S20" s="4"/>
      <c r="T20" s="50" t="str">
        <f>IF(AND(goulotte!T20&gt;0,goulotte!U20&gt;0,goulotte!T21&gt;0,goulotte!U21&gt;0),1,"")</f>
        <v/>
      </c>
      <c r="U20" s="51" t="str">
        <f>IF(AND(goulotte!U20&gt;0,goulotte!V20&gt;0,goulotte!U21&gt;0,goulotte!V21&gt;0),1,"")</f>
        <v/>
      </c>
      <c r="V20" s="51" t="str">
        <f>IF(AND(goulotte!V20&gt;0,goulotte!W20&gt;0,goulotte!V21&gt;0,goulotte!W21&gt;0),1,"")</f>
        <v/>
      </c>
      <c r="W20" s="51" t="str">
        <f>IF(AND(goulotte!W20&gt;0,goulotte!X20&gt;0,goulotte!W21&gt;0,goulotte!X21&gt;0),1,"")</f>
        <v/>
      </c>
      <c r="X20" s="51" t="str">
        <f>IF(AND(goulotte!X20&gt;0,goulotte!Y20&gt;0,goulotte!X21&gt;0,goulotte!Y21&gt;0),1,"")</f>
        <v/>
      </c>
      <c r="Y20" s="51" t="str">
        <f>IF(AND(goulotte!Y20&gt;0,goulotte!Z20&gt;0,goulotte!Y21&gt;0,goulotte!Z21&gt;0),1,"")</f>
        <v/>
      </c>
      <c r="Z20" s="51" t="str">
        <f>IF(AND(goulotte!Z20&gt;0,goulotte!AA20&gt;0,goulotte!Z21&gt;0,goulotte!AA21&gt;0),1,"")</f>
        <v/>
      </c>
      <c r="AA20" s="51" t="str">
        <f>IF(AND(goulotte!AA20&gt;0,goulotte!AB20&gt;0,goulotte!AA21&gt;0,goulotte!AB21&gt;0),1,"")</f>
        <v/>
      </c>
      <c r="AB20" s="51" t="str">
        <f>IF(AND(goulotte!AB20&gt;0,goulotte!AC20&gt;0,goulotte!AB21&gt;0,goulotte!AC21&gt;0),1,"")</f>
        <v/>
      </c>
      <c r="AC20" s="51" t="str">
        <f>IF(AND(goulotte!AC20&gt;0,goulotte!AD20&gt;0,goulotte!AC21&gt;0,goulotte!AD21&gt;0),1,"")</f>
        <v/>
      </c>
      <c r="AD20" s="51" t="str">
        <f>IF(AND(goulotte!AD20&gt;0,goulotte!AE20&gt;0,goulotte!AD21&gt;0,goulotte!AE21&gt;0),1,"")</f>
        <v/>
      </c>
      <c r="AE20" s="51" t="str">
        <f>IF(AND(goulotte!AE20&gt;0,goulotte!AF20&gt;0,goulotte!AE21&gt;0,goulotte!AF21&gt;0),1,"")</f>
        <v/>
      </c>
      <c r="AF20" s="51" t="str">
        <f>IF(AND(goulotte!AF20&gt;0,goulotte!AG20&gt;0,goulotte!AF21&gt;0,goulotte!AG21&gt;0),1,"")</f>
        <v/>
      </c>
      <c r="AG20" s="52"/>
      <c r="AH20" s="5"/>
      <c r="AI20" s="9"/>
      <c r="AJ20" s="4"/>
      <c r="AK20" s="50" t="str">
        <f>IF(AND(goulotte!AK20&gt;0,goulotte!AL20&gt;0,goulotte!AK21&gt;0,goulotte!AL21&gt;0),1,"")</f>
        <v/>
      </c>
      <c r="AL20" s="51" t="str">
        <f>IF(AND(goulotte!AL20&gt;0,goulotte!AM20&gt;0,goulotte!AL21&gt;0,goulotte!AM21&gt;0),1,"")</f>
        <v/>
      </c>
      <c r="AM20" s="51" t="str">
        <f>IF(AND(goulotte!AM20&gt;0,goulotte!AN20&gt;0,goulotte!AM21&gt;0,goulotte!AN21&gt;0),1,"")</f>
        <v/>
      </c>
      <c r="AN20" s="51" t="str">
        <f>IF(AND(goulotte!AN20&gt;0,goulotte!AO20&gt;0,goulotte!AN21&gt;0,goulotte!AO21&gt;0),1,"")</f>
        <v/>
      </c>
      <c r="AO20" s="51" t="str">
        <f>IF(AND(goulotte!AO20&gt;0,goulotte!AP20&gt;0,goulotte!AO21&gt;0,goulotte!AP21&gt;0),1,"")</f>
        <v/>
      </c>
      <c r="AP20" s="51" t="str">
        <f>IF(AND(goulotte!AP20&gt;0,goulotte!AQ20&gt;0,goulotte!AP21&gt;0,goulotte!AQ21&gt;0),1,"")</f>
        <v/>
      </c>
      <c r="AQ20" s="51" t="str">
        <f>IF(AND(goulotte!AQ20&gt;0,goulotte!AR20&gt;0,goulotte!AQ21&gt;0,goulotte!AR21&gt;0),1,"")</f>
        <v/>
      </c>
      <c r="AR20" s="51" t="str">
        <f>IF(AND(goulotte!AR20&gt;0,goulotte!AS20&gt;0,goulotte!AR21&gt;0,goulotte!AS21&gt;0),1,"")</f>
        <v/>
      </c>
      <c r="AS20" s="51" t="str">
        <f>IF(AND(goulotte!AS20&gt;0,goulotte!AT20&gt;0,goulotte!AS21&gt;0,goulotte!AT21&gt;0),1,"")</f>
        <v/>
      </c>
      <c r="AT20" s="51" t="str">
        <f>IF(AND(goulotte!AT20&gt;0,goulotte!AU20&gt;0,goulotte!AT21&gt;0,goulotte!AU21&gt;0),1,"")</f>
        <v/>
      </c>
      <c r="AU20" s="51" t="str">
        <f>IF(AND(goulotte!AU20&gt;0,goulotte!AV20&gt;0,goulotte!AU21&gt;0,goulotte!AV21&gt;0),1,"")</f>
        <v/>
      </c>
      <c r="AV20" s="51" t="str">
        <f>IF(AND(goulotte!AV20&gt;0,goulotte!AW20&gt;0,goulotte!AV21&gt;0,goulotte!AW21&gt;0),1,"")</f>
        <v/>
      </c>
      <c r="AW20" s="51" t="str">
        <f>IF(AND(goulotte!AW20&gt;0,goulotte!AX20&gt;0,goulotte!AW21&gt;0,goulotte!AX21&gt;0),1,"")</f>
        <v/>
      </c>
      <c r="AX20" s="52"/>
      <c r="AY20" s="5"/>
      <c r="AZ20" s="9"/>
      <c r="BA20" s="4"/>
      <c r="BB20" s="50" t="str">
        <f>IF(AND(goulotte!BB20&gt;0,goulotte!BC20&gt;0,goulotte!BB21&gt;0,goulotte!BC21&gt;0),1,"")</f>
        <v/>
      </c>
      <c r="BC20" s="51" t="str">
        <f>IF(AND(goulotte!BC20&gt;0,goulotte!BD20&gt;0,goulotte!BC21&gt;0,goulotte!BD21&gt;0),1,"")</f>
        <v/>
      </c>
      <c r="BD20" s="51" t="str">
        <f>IF(AND(goulotte!BD20&gt;0,goulotte!BE20&gt;0,goulotte!BD21&gt;0,goulotte!BE21&gt;0),1,"")</f>
        <v/>
      </c>
      <c r="BE20" s="51" t="str">
        <f>IF(AND(goulotte!BE20&gt;0,goulotte!BF20&gt;0,goulotte!BE21&gt;0,goulotte!BF21&gt;0),1,"")</f>
        <v/>
      </c>
      <c r="BF20" s="51" t="str">
        <f>IF(AND(goulotte!BF20&gt;0,goulotte!BG20&gt;0,goulotte!BF21&gt;0,goulotte!BG21&gt;0),1,"")</f>
        <v/>
      </c>
      <c r="BG20" s="51" t="str">
        <f>IF(AND(goulotte!BG20&gt;0,goulotte!BH20&gt;0,goulotte!BG21&gt;0,goulotte!BH21&gt;0),1,"")</f>
        <v/>
      </c>
      <c r="BH20" s="51" t="str">
        <f>IF(AND(goulotte!BH20&gt;0,goulotte!BI20&gt;0,goulotte!BH21&gt;0,goulotte!BI21&gt;0),1,"")</f>
        <v/>
      </c>
      <c r="BI20" s="51" t="str">
        <f>IF(AND(goulotte!BI20&gt;0,goulotte!BJ20&gt;0,goulotte!BI21&gt;0,goulotte!BJ21&gt;0),1,"")</f>
        <v/>
      </c>
      <c r="BJ20" s="51" t="str">
        <f>IF(AND(goulotte!BJ20&gt;0,goulotte!BK20&gt;0,goulotte!BJ21&gt;0,goulotte!BK21&gt;0),1,"")</f>
        <v/>
      </c>
      <c r="BK20" s="51" t="str">
        <f>IF(AND(goulotte!BK20&gt;0,goulotte!BL20&gt;0,goulotte!BK21&gt;0,goulotte!BL21&gt;0),1,"")</f>
        <v/>
      </c>
      <c r="BL20" s="51" t="str">
        <f>IF(AND(goulotte!BL20&gt;0,goulotte!BM20&gt;0,goulotte!BL21&gt;0,goulotte!BM21&gt;0),1,"")</f>
        <v/>
      </c>
      <c r="BM20" s="51" t="str">
        <f>IF(AND(goulotte!BM20&gt;0,goulotte!BN20&gt;0,goulotte!BM21&gt;0,goulotte!BN21&gt;0),1,"")</f>
        <v/>
      </c>
      <c r="BN20" s="51" t="str">
        <f>IF(AND(goulotte!BN20&gt;0,goulotte!BO20&gt;0,goulotte!BN21&gt;0,goulotte!BO21&gt;0),1,"")</f>
        <v/>
      </c>
      <c r="BO20" s="52"/>
      <c r="BP20" s="5"/>
      <c r="BQ20" s="9"/>
      <c r="BR20" s="9"/>
      <c r="BS20" s="9"/>
    </row>
    <row r="21" spans="2:146" ht="21" customHeight="1" x14ac:dyDescent="0.35">
      <c r="B21" s="4"/>
      <c r="C21" s="50" t="str">
        <f>IF(AND(goulotte!C21&gt;0,goulotte!D21&gt;0,goulotte!C22&gt;0,goulotte!D22&gt;0),1,"")</f>
        <v/>
      </c>
      <c r="D21" s="51" t="str">
        <f>IF(AND(goulotte!D21&gt;0,goulotte!E21&gt;0,goulotte!D22&gt;0,goulotte!E22&gt;0),1,"")</f>
        <v/>
      </c>
      <c r="E21" s="51" t="str">
        <f>IF(AND(goulotte!E21&gt;0,goulotte!F21&gt;0,goulotte!E22&gt;0,goulotte!F22&gt;0),1,"")</f>
        <v/>
      </c>
      <c r="F21" s="51" t="str">
        <f>IF(AND(goulotte!F21&gt;0,goulotte!G21&gt;0,goulotte!F22&gt;0,goulotte!G22&gt;0),1,"")</f>
        <v/>
      </c>
      <c r="G21" s="51" t="str">
        <f>IF(AND(goulotte!G21&gt;0,goulotte!H21&gt;0,goulotte!G22&gt;0,goulotte!H22&gt;0),1,"")</f>
        <v/>
      </c>
      <c r="H21" s="51" t="str">
        <f>IF(AND(goulotte!H21&gt;0,goulotte!I21&gt;0,goulotte!H22&gt;0,goulotte!I22&gt;0),1,"")</f>
        <v/>
      </c>
      <c r="I21" s="51" t="str">
        <f>IF(AND(goulotte!I21&gt;0,goulotte!J21&gt;0,goulotte!I22&gt;0,goulotte!J22&gt;0),1,"")</f>
        <v/>
      </c>
      <c r="J21" s="51" t="str">
        <f>IF(AND(goulotte!J21&gt;0,goulotte!K21&gt;0,goulotte!J22&gt;0,goulotte!K22&gt;0),1,"")</f>
        <v/>
      </c>
      <c r="K21" s="51" t="str">
        <f>IF(AND(goulotte!K21&gt;0,goulotte!L21&gt;0,goulotte!K22&gt;0,goulotte!L22&gt;0),1,"")</f>
        <v/>
      </c>
      <c r="L21" s="51" t="str">
        <f>IF(AND(goulotte!L21&gt;0,goulotte!M21&gt;0,goulotte!L22&gt;0,goulotte!M22&gt;0),1,"")</f>
        <v/>
      </c>
      <c r="M21" s="51" t="str">
        <f>IF(AND(goulotte!M21&gt;0,goulotte!N21&gt;0,goulotte!M22&gt;0,goulotte!N22&gt;0),1,"")</f>
        <v/>
      </c>
      <c r="N21" s="51" t="str">
        <f>IF(AND(goulotte!N21&gt;0,goulotte!O21&gt;0,goulotte!N22&gt;0,goulotte!O22&gt;0),1,"")</f>
        <v/>
      </c>
      <c r="O21" s="51" t="str">
        <f>IF(AND(goulotte!O21&gt;0,goulotte!P21&gt;0,goulotte!O22&gt;0,goulotte!P22&gt;0),1,"")</f>
        <v/>
      </c>
      <c r="P21" s="52"/>
      <c r="Q21" s="5"/>
      <c r="R21" s="9"/>
      <c r="S21" s="4"/>
      <c r="T21" s="50" t="str">
        <f>IF(AND(goulotte!T21&gt;0,goulotte!U21&gt;0,goulotte!T22&gt;0,goulotte!U22&gt;0),1,"")</f>
        <v/>
      </c>
      <c r="U21" s="51" t="str">
        <f>IF(AND(goulotte!U21&gt;0,goulotte!V21&gt;0,goulotte!U22&gt;0,goulotte!V22&gt;0),1,"")</f>
        <v/>
      </c>
      <c r="V21" s="51" t="str">
        <f>IF(AND(goulotte!V21&gt;0,goulotte!W21&gt;0,goulotte!V22&gt;0,goulotte!W22&gt;0),1,"")</f>
        <v/>
      </c>
      <c r="W21" s="51" t="str">
        <f>IF(AND(goulotte!W21&gt;0,goulotte!X21&gt;0,goulotte!W22&gt;0,goulotte!X22&gt;0),1,"")</f>
        <v/>
      </c>
      <c r="X21" s="51" t="str">
        <f>IF(AND(goulotte!X21&gt;0,goulotte!Y21&gt;0,goulotte!X22&gt;0,goulotte!Y22&gt;0),1,"")</f>
        <v/>
      </c>
      <c r="Y21" s="51" t="str">
        <f>IF(AND(goulotte!Y21&gt;0,goulotte!Z21&gt;0,goulotte!Y22&gt;0,goulotte!Z22&gt;0),1,"")</f>
        <v/>
      </c>
      <c r="Z21" s="51" t="str">
        <f>IF(AND(goulotte!Z21&gt;0,goulotte!AA21&gt;0,goulotte!Z22&gt;0,goulotte!AA22&gt;0),1,"")</f>
        <v/>
      </c>
      <c r="AA21" s="51" t="str">
        <f>IF(AND(goulotte!AA21&gt;0,goulotte!AB21&gt;0,goulotte!AA22&gt;0,goulotte!AB22&gt;0),1,"")</f>
        <v/>
      </c>
      <c r="AB21" s="51" t="str">
        <f>IF(AND(goulotte!AB21&gt;0,goulotte!AC21&gt;0,goulotte!AB22&gt;0,goulotte!AC22&gt;0),1,"")</f>
        <v/>
      </c>
      <c r="AC21" s="51" t="str">
        <f>IF(AND(goulotte!AC21&gt;0,goulotte!AD21&gt;0,goulotte!AC22&gt;0,goulotte!AD22&gt;0),1,"")</f>
        <v/>
      </c>
      <c r="AD21" s="51" t="str">
        <f>IF(AND(goulotte!AD21&gt;0,goulotte!AE21&gt;0,goulotte!AD22&gt;0,goulotte!AE22&gt;0),1,"")</f>
        <v/>
      </c>
      <c r="AE21" s="51" t="str">
        <f>IF(AND(goulotte!AE21&gt;0,goulotte!AF21&gt;0,goulotte!AE22&gt;0,goulotte!AF22&gt;0),1,"")</f>
        <v/>
      </c>
      <c r="AF21" s="51" t="str">
        <f>IF(AND(goulotte!AF21&gt;0,goulotte!AG21&gt;0,goulotte!AF22&gt;0,goulotte!AG22&gt;0),1,"")</f>
        <v/>
      </c>
      <c r="AG21" s="52"/>
      <c r="AH21" s="5"/>
      <c r="AI21" s="9"/>
      <c r="AJ21" s="4"/>
      <c r="AK21" s="50" t="str">
        <f>IF(AND(goulotte!AK21&gt;0,goulotte!AL21&gt;0,goulotte!AK22&gt;0,goulotte!AL22&gt;0),1,"")</f>
        <v/>
      </c>
      <c r="AL21" s="51" t="str">
        <f>IF(AND(goulotte!AL21&gt;0,goulotte!AM21&gt;0,goulotte!AL22&gt;0,goulotte!AM22&gt;0),1,"")</f>
        <v/>
      </c>
      <c r="AM21" s="51" t="str">
        <f>IF(AND(goulotte!AM21&gt;0,goulotte!AN21&gt;0,goulotte!AM22&gt;0,goulotte!AN22&gt;0),1,"")</f>
        <v/>
      </c>
      <c r="AN21" s="51" t="str">
        <f>IF(AND(goulotte!AN21&gt;0,goulotte!AO21&gt;0,goulotte!AN22&gt;0,goulotte!AO22&gt;0),1,"")</f>
        <v/>
      </c>
      <c r="AO21" s="51" t="str">
        <f>IF(AND(goulotte!AO21&gt;0,goulotte!AP21&gt;0,goulotte!AO22&gt;0,goulotte!AP22&gt;0),1,"")</f>
        <v/>
      </c>
      <c r="AP21" s="51" t="str">
        <f>IF(AND(goulotte!AP21&gt;0,goulotte!AQ21&gt;0,goulotte!AP22&gt;0,goulotte!AQ22&gt;0),1,"")</f>
        <v/>
      </c>
      <c r="AQ21" s="51" t="str">
        <f>IF(AND(goulotte!AQ21&gt;0,goulotte!AR21&gt;0,goulotte!AQ22&gt;0,goulotte!AR22&gt;0),1,"")</f>
        <v/>
      </c>
      <c r="AR21" s="51" t="str">
        <f>IF(AND(goulotte!AR21&gt;0,goulotte!AS21&gt;0,goulotte!AR22&gt;0,goulotte!AS22&gt;0),1,"")</f>
        <v/>
      </c>
      <c r="AS21" s="51" t="str">
        <f>IF(AND(goulotte!AS21&gt;0,goulotte!AT21&gt;0,goulotte!AS22&gt;0,goulotte!AT22&gt;0),1,"")</f>
        <v/>
      </c>
      <c r="AT21" s="51" t="str">
        <f>IF(AND(goulotte!AT21&gt;0,goulotte!AU21&gt;0,goulotte!AT22&gt;0,goulotte!AU22&gt;0),1,"")</f>
        <v/>
      </c>
      <c r="AU21" s="51" t="str">
        <f>IF(AND(goulotte!AU21&gt;0,goulotte!AV21&gt;0,goulotte!AU22&gt;0,goulotte!AV22&gt;0),1,"")</f>
        <v/>
      </c>
      <c r="AV21" s="51" t="str">
        <f>IF(AND(goulotte!AV21&gt;0,goulotte!AW21&gt;0,goulotte!AV22&gt;0,goulotte!AW22&gt;0),1,"")</f>
        <v/>
      </c>
      <c r="AW21" s="51" t="str">
        <f>IF(AND(goulotte!AW21&gt;0,goulotte!AX21&gt;0,goulotte!AW22&gt;0,goulotte!AX22&gt;0),1,"")</f>
        <v/>
      </c>
      <c r="AX21" s="52"/>
      <c r="AY21" s="5"/>
      <c r="AZ21" s="9"/>
      <c r="BA21" s="4"/>
      <c r="BB21" s="50" t="str">
        <f>IF(AND(goulotte!BB21&gt;0,goulotte!BC21&gt;0,goulotte!BB22&gt;0,goulotte!BC22&gt;0),1,"")</f>
        <v/>
      </c>
      <c r="BC21" s="51" t="str">
        <f>IF(AND(goulotte!BC21&gt;0,goulotte!BD21&gt;0,goulotte!BC22&gt;0,goulotte!BD22&gt;0),1,"")</f>
        <v/>
      </c>
      <c r="BD21" s="51" t="str">
        <f>IF(AND(goulotte!BD21&gt;0,goulotte!BE21&gt;0,goulotte!BD22&gt;0,goulotte!BE22&gt;0),1,"")</f>
        <v/>
      </c>
      <c r="BE21" s="51" t="str">
        <f>IF(AND(goulotte!BE21&gt;0,goulotte!BF21&gt;0,goulotte!BE22&gt;0,goulotte!BF22&gt;0),1,"")</f>
        <v/>
      </c>
      <c r="BF21" s="51" t="str">
        <f>IF(AND(goulotte!BF21&gt;0,goulotte!BG21&gt;0,goulotte!BF22&gt;0,goulotte!BG22&gt;0),1,"")</f>
        <v/>
      </c>
      <c r="BG21" s="51" t="str">
        <f>IF(AND(goulotte!BG21&gt;0,goulotte!BH21&gt;0,goulotte!BG22&gt;0,goulotte!BH22&gt;0),1,"")</f>
        <v/>
      </c>
      <c r="BH21" s="51" t="str">
        <f>IF(AND(goulotte!BH21&gt;0,goulotte!BI21&gt;0,goulotte!BH22&gt;0,goulotte!BI22&gt;0),1,"")</f>
        <v/>
      </c>
      <c r="BI21" s="51" t="str">
        <f>IF(AND(goulotte!BI21&gt;0,goulotte!BJ21&gt;0,goulotte!BI22&gt;0,goulotte!BJ22&gt;0),1,"")</f>
        <v/>
      </c>
      <c r="BJ21" s="51" t="str">
        <f>IF(AND(goulotte!BJ21&gt;0,goulotte!BK21&gt;0,goulotte!BJ22&gt;0,goulotte!BK22&gt;0),1,"")</f>
        <v/>
      </c>
      <c r="BK21" s="51" t="str">
        <f>IF(AND(goulotte!BK21&gt;0,goulotte!BL21&gt;0,goulotte!BK22&gt;0,goulotte!BL22&gt;0),1,"")</f>
        <v/>
      </c>
      <c r="BL21" s="51" t="str">
        <f>IF(AND(goulotte!BL21&gt;0,goulotte!BM21&gt;0,goulotte!BL22&gt;0,goulotte!BM22&gt;0),1,"")</f>
        <v/>
      </c>
      <c r="BM21" s="51" t="str">
        <f>IF(AND(goulotte!BM21&gt;0,goulotte!BN21&gt;0,goulotte!BM22&gt;0,goulotte!BN22&gt;0),1,"")</f>
        <v/>
      </c>
      <c r="BN21" s="51" t="str">
        <f>IF(AND(goulotte!BN21&gt;0,goulotte!BO21&gt;0,goulotte!BN22&gt;0,goulotte!BO22&gt;0),1,"")</f>
        <v/>
      </c>
      <c r="BO21" s="52"/>
      <c r="BP21" s="5"/>
      <c r="BQ21" s="9"/>
      <c r="BR21" s="9"/>
      <c r="BS21" s="9"/>
    </row>
    <row r="22" spans="2:146" ht="21" customHeight="1" x14ac:dyDescent="0.35">
      <c r="B22" s="4"/>
      <c r="C22" s="50" t="str">
        <f>IF(AND(goulotte!C22&gt;0,goulotte!D22&gt;0,goulotte!C23&gt;0,goulotte!D23&gt;0),1,"")</f>
        <v/>
      </c>
      <c r="D22" s="51" t="str">
        <f>IF(AND(goulotte!D22&gt;0,goulotte!E22&gt;0,goulotte!D23&gt;0,goulotte!E23&gt;0),1,"")</f>
        <v/>
      </c>
      <c r="E22" s="51" t="str">
        <f>IF(AND(goulotte!E22&gt;0,goulotte!F22&gt;0,goulotte!E23&gt;0,goulotte!F23&gt;0),1,"")</f>
        <v/>
      </c>
      <c r="F22" s="51" t="str">
        <f>IF(AND(goulotte!F22&gt;0,goulotte!G22&gt;0,goulotte!F23&gt;0,goulotte!G23&gt;0),1,"")</f>
        <v/>
      </c>
      <c r="G22" s="51" t="str">
        <f>IF(AND(goulotte!G22&gt;0,goulotte!H22&gt;0,goulotte!G23&gt;0,goulotte!H23&gt;0),1,"")</f>
        <v/>
      </c>
      <c r="H22" s="51" t="str">
        <f>IF(AND(goulotte!H22&gt;0,goulotte!I22&gt;0,goulotte!H23&gt;0,goulotte!I23&gt;0),1,"")</f>
        <v/>
      </c>
      <c r="I22" s="51" t="str">
        <f>IF(AND(goulotte!I22&gt;0,goulotte!J22&gt;0,goulotte!I23&gt;0,goulotte!J23&gt;0),1,"")</f>
        <v/>
      </c>
      <c r="J22" s="51" t="str">
        <f>IF(AND(goulotte!J22&gt;0,goulotte!K22&gt;0,goulotte!J23&gt;0,goulotte!K23&gt;0),1,"")</f>
        <v/>
      </c>
      <c r="K22" s="51" t="str">
        <f>IF(AND(goulotte!K22&gt;0,goulotte!L22&gt;0,goulotte!K23&gt;0,goulotte!L23&gt;0),1,"")</f>
        <v/>
      </c>
      <c r="L22" s="51" t="str">
        <f>IF(AND(goulotte!L22&gt;0,goulotte!M22&gt;0,goulotte!L23&gt;0,goulotte!M23&gt;0),1,"")</f>
        <v/>
      </c>
      <c r="M22" s="51" t="str">
        <f>IF(AND(goulotte!M22&gt;0,goulotte!N22&gt;0,goulotte!M23&gt;0,goulotte!N23&gt;0),1,"")</f>
        <v/>
      </c>
      <c r="N22" s="51" t="str">
        <f>IF(AND(goulotte!N22&gt;0,goulotte!O22&gt;0,goulotte!N23&gt;0,goulotte!O23&gt;0),1,"")</f>
        <v/>
      </c>
      <c r="O22" s="51" t="str">
        <f>IF(AND(goulotte!O22&gt;0,goulotte!P22&gt;0,goulotte!O23&gt;0,goulotte!P23&gt;0),1,"")</f>
        <v/>
      </c>
      <c r="P22" s="52"/>
      <c r="Q22" s="5"/>
      <c r="R22" s="9"/>
      <c r="S22" s="4"/>
      <c r="T22" s="50" t="str">
        <f>IF(AND(goulotte!T22&gt;0,goulotte!U22&gt;0,goulotte!T23&gt;0,goulotte!U23&gt;0),1,"")</f>
        <v/>
      </c>
      <c r="U22" s="51" t="str">
        <f>IF(AND(goulotte!U22&gt;0,goulotte!V22&gt;0,goulotte!U23&gt;0,goulotte!V23&gt;0),1,"")</f>
        <v/>
      </c>
      <c r="V22" s="51" t="str">
        <f>IF(AND(goulotte!V22&gt;0,goulotte!W22&gt;0,goulotte!V23&gt;0,goulotte!W23&gt;0),1,"")</f>
        <v/>
      </c>
      <c r="W22" s="51" t="str">
        <f>IF(AND(goulotte!W22&gt;0,goulotte!X22&gt;0,goulotte!W23&gt;0,goulotte!X23&gt;0),1,"")</f>
        <v/>
      </c>
      <c r="X22" s="51" t="str">
        <f>IF(AND(goulotte!X22&gt;0,goulotte!Y22&gt;0,goulotte!X23&gt;0,goulotte!Y23&gt;0),1,"")</f>
        <v/>
      </c>
      <c r="Y22" s="51" t="str">
        <f>IF(AND(goulotte!Y22&gt;0,goulotte!Z22&gt;0,goulotte!Y23&gt;0,goulotte!Z23&gt;0),1,"")</f>
        <v/>
      </c>
      <c r="Z22" s="51" t="str">
        <f>IF(AND(goulotte!Z22&gt;0,goulotte!AA22&gt;0,goulotte!Z23&gt;0,goulotte!AA23&gt;0),1,"")</f>
        <v/>
      </c>
      <c r="AA22" s="51" t="str">
        <f>IF(AND(goulotte!AA22&gt;0,goulotte!AB22&gt;0,goulotte!AA23&gt;0,goulotte!AB23&gt;0),1,"")</f>
        <v/>
      </c>
      <c r="AB22" s="51" t="str">
        <f>IF(AND(goulotte!AB22&gt;0,goulotte!AC22&gt;0,goulotte!AB23&gt;0,goulotte!AC23&gt;0),1,"")</f>
        <v/>
      </c>
      <c r="AC22" s="51" t="str">
        <f>IF(AND(goulotte!AC22&gt;0,goulotte!AD22&gt;0,goulotte!AC23&gt;0,goulotte!AD23&gt;0),1,"")</f>
        <v/>
      </c>
      <c r="AD22" s="51" t="str">
        <f>IF(AND(goulotte!AD22&gt;0,goulotte!AE22&gt;0,goulotte!AD23&gt;0,goulotte!AE23&gt;0),1,"")</f>
        <v/>
      </c>
      <c r="AE22" s="51" t="str">
        <f>IF(AND(goulotte!AE22&gt;0,goulotte!AF22&gt;0,goulotte!AE23&gt;0,goulotte!AF23&gt;0),1,"")</f>
        <v/>
      </c>
      <c r="AF22" s="51" t="str">
        <f>IF(AND(goulotte!AF22&gt;0,goulotte!AG22&gt;0,goulotte!AF23&gt;0,goulotte!AG23&gt;0),1,"")</f>
        <v/>
      </c>
      <c r="AG22" s="52"/>
      <c r="AH22" s="5"/>
      <c r="AI22" s="9"/>
      <c r="AJ22" s="4"/>
      <c r="AK22" s="50" t="str">
        <f>IF(AND(goulotte!AK22&gt;0,goulotte!AL22&gt;0,goulotte!AK23&gt;0,goulotte!AL23&gt;0),1,"")</f>
        <v/>
      </c>
      <c r="AL22" s="51" t="str">
        <f>IF(AND(goulotte!AL22&gt;0,goulotte!AM22&gt;0,goulotte!AL23&gt;0,goulotte!AM23&gt;0),1,"")</f>
        <v/>
      </c>
      <c r="AM22" s="51" t="str">
        <f>IF(AND(goulotte!AM22&gt;0,goulotte!AN22&gt;0,goulotte!AM23&gt;0,goulotte!AN23&gt;0),1,"")</f>
        <v/>
      </c>
      <c r="AN22" s="51" t="str">
        <f>IF(AND(goulotte!AN22&gt;0,goulotte!AO22&gt;0,goulotte!AN23&gt;0,goulotte!AO23&gt;0),1,"")</f>
        <v/>
      </c>
      <c r="AO22" s="51" t="str">
        <f>IF(AND(goulotte!AO22&gt;0,goulotte!AP22&gt;0,goulotte!AO23&gt;0,goulotte!AP23&gt;0),1,"")</f>
        <v/>
      </c>
      <c r="AP22" s="51" t="str">
        <f>IF(AND(goulotte!AP22&gt;0,goulotte!AQ22&gt;0,goulotte!AP23&gt;0,goulotte!AQ23&gt;0),1,"")</f>
        <v/>
      </c>
      <c r="AQ22" s="51" t="str">
        <f>IF(AND(goulotte!AQ22&gt;0,goulotte!AR22&gt;0,goulotte!AQ23&gt;0,goulotte!AR23&gt;0),1,"")</f>
        <v/>
      </c>
      <c r="AR22" s="51" t="str">
        <f>IF(AND(goulotte!AR22&gt;0,goulotte!AS22&gt;0,goulotte!AR23&gt;0,goulotte!AS23&gt;0),1,"")</f>
        <v/>
      </c>
      <c r="AS22" s="51" t="str">
        <f>IF(AND(goulotte!AS22&gt;0,goulotte!AT22&gt;0,goulotte!AS23&gt;0,goulotte!AT23&gt;0),1,"")</f>
        <v/>
      </c>
      <c r="AT22" s="51" t="str">
        <f>IF(AND(goulotte!AT22&gt;0,goulotte!AU22&gt;0,goulotte!AT23&gt;0,goulotte!AU23&gt;0),1,"")</f>
        <v/>
      </c>
      <c r="AU22" s="51" t="str">
        <f>IF(AND(goulotte!AU22&gt;0,goulotte!AV22&gt;0,goulotte!AU23&gt;0,goulotte!AV23&gt;0),1,"")</f>
        <v/>
      </c>
      <c r="AV22" s="51" t="str">
        <f>IF(AND(goulotte!AV22&gt;0,goulotte!AW22&gt;0,goulotte!AV23&gt;0,goulotte!AW23&gt;0),1,"")</f>
        <v/>
      </c>
      <c r="AW22" s="51" t="str">
        <f>IF(AND(goulotte!AW22&gt;0,goulotte!AX22&gt;0,goulotte!AW23&gt;0,goulotte!AX23&gt;0),1,"")</f>
        <v/>
      </c>
      <c r="AX22" s="52"/>
      <c r="AY22" s="5"/>
      <c r="AZ22" s="9"/>
      <c r="BA22" s="4"/>
      <c r="BB22" s="50" t="str">
        <f>IF(AND(goulotte!BB22&gt;0,goulotte!BC22&gt;0,goulotte!BB23&gt;0,goulotte!BC23&gt;0),1,"")</f>
        <v/>
      </c>
      <c r="BC22" s="51" t="str">
        <f>IF(AND(goulotte!BC22&gt;0,goulotte!BD22&gt;0,goulotte!BC23&gt;0,goulotte!BD23&gt;0),1,"")</f>
        <v/>
      </c>
      <c r="BD22" s="51" t="str">
        <f>IF(AND(goulotte!BD22&gt;0,goulotte!BE22&gt;0,goulotte!BD23&gt;0,goulotte!BE23&gt;0),1,"")</f>
        <v/>
      </c>
      <c r="BE22" s="51" t="str">
        <f>IF(AND(goulotte!BE22&gt;0,goulotte!BF22&gt;0,goulotte!BE23&gt;0,goulotte!BF23&gt;0),1,"")</f>
        <v/>
      </c>
      <c r="BF22" s="51" t="str">
        <f>IF(AND(goulotte!BF22&gt;0,goulotte!BG22&gt;0,goulotte!BF23&gt;0,goulotte!BG23&gt;0),1,"")</f>
        <v/>
      </c>
      <c r="BG22" s="51" t="str">
        <f>IF(AND(goulotte!BG22&gt;0,goulotte!BH22&gt;0,goulotte!BG23&gt;0,goulotte!BH23&gt;0),1,"")</f>
        <v/>
      </c>
      <c r="BH22" s="51" t="str">
        <f>IF(AND(goulotte!BH22&gt;0,goulotte!BI22&gt;0,goulotte!BH23&gt;0,goulotte!BI23&gt;0),1,"")</f>
        <v/>
      </c>
      <c r="BI22" s="51" t="str">
        <f>IF(AND(goulotte!BI22&gt;0,goulotte!BJ22&gt;0,goulotte!BI23&gt;0,goulotte!BJ23&gt;0),1,"")</f>
        <v/>
      </c>
      <c r="BJ22" s="51" t="str">
        <f>IF(AND(goulotte!BJ22&gt;0,goulotte!BK22&gt;0,goulotte!BJ23&gt;0,goulotte!BK23&gt;0),1,"")</f>
        <v/>
      </c>
      <c r="BK22" s="51" t="str">
        <f>IF(AND(goulotte!BK22&gt;0,goulotte!BL22&gt;0,goulotte!BK23&gt;0,goulotte!BL23&gt;0),1,"")</f>
        <v/>
      </c>
      <c r="BL22" s="51" t="str">
        <f>IF(AND(goulotte!BL22&gt;0,goulotte!BM22&gt;0,goulotte!BL23&gt;0,goulotte!BM23&gt;0),1,"")</f>
        <v/>
      </c>
      <c r="BM22" s="51" t="str">
        <f>IF(AND(goulotte!BM22&gt;0,goulotte!BN22&gt;0,goulotte!BM23&gt;0,goulotte!BN23&gt;0),1,"")</f>
        <v/>
      </c>
      <c r="BN22" s="51" t="str">
        <f>IF(AND(goulotte!BN22&gt;0,goulotte!BO22&gt;0,goulotte!BN23&gt;0,goulotte!BO23&gt;0),1,"")</f>
        <v/>
      </c>
      <c r="BO22" s="52"/>
      <c r="BP22" s="5"/>
      <c r="BQ22" s="9"/>
      <c r="BR22" s="9"/>
      <c r="BS22" s="9"/>
    </row>
    <row r="23" spans="2:146" ht="21" customHeight="1" thickBot="1" x14ac:dyDescent="0.4">
      <c r="B23" s="4"/>
      <c r="C23" s="53" t="str">
        <f>IF(AND(goulotte!C23&gt;0,goulotte!D23&gt;0,goulotte!C24&gt;0,goulotte!D24&gt;0),1,"")</f>
        <v/>
      </c>
      <c r="D23" s="54" t="str">
        <f>IF(AND(goulotte!D23&gt;0,goulotte!E23&gt;0,goulotte!D24&gt;0,goulotte!E24&gt;0),1,"")</f>
        <v/>
      </c>
      <c r="E23" s="54" t="str">
        <f>IF(AND(goulotte!E23&gt;0,goulotte!F23&gt;0,goulotte!E24&gt;0,goulotte!F24&gt;0),1,"")</f>
        <v/>
      </c>
      <c r="F23" s="54" t="str">
        <f>IF(AND(goulotte!F23&gt;0,goulotte!G23&gt;0,goulotte!F24&gt;0,goulotte!G24&gt;0),1,"")</f>
        <v/>
      </c>
      <c r="G23" s="54" t="str">
        <f>IF(AND(goulotte!G23&gt;0,goulotte!H23&gt;0,goulotte!G24&gt;0,goulotte!H24&gt;0),1,"")</f>
        <v/>
      </c>
      <c r="H23" s="54" t="str">
        <f>IF(AND(goulotte!H23&gt;0,goulotte!I23&gt;0,goulotte!H24&gt;0,goulotte!I24&gt;0),1,"")</f>
        <v/>
      </c>
      <c r="I23" s="54" t="str">
        <f>IF(AND(goulotte!I23&gt;0,goulotte!J23&gt;0,goulotte!I24&gt;0,goulotte!J24&gt;0),1,"")</f>
        <v/>
      </c>
      <c r="J23" s="54" t="str">
        <f>IF(AND(goulotte!J23&gt;0,goulotte!K23&gt;0,goulotte!J24&gt;0,goulotte!K24&gt;0),1,"")</f>
        <v/>
      </c>
      <c r="K23" s="54" t="str">
        <f>IF(AND(goulotte!K23&gt;0,goulotte!L23&gt;0,goulotte!K24&gt;0,goulotte!L24&gt;0),1,"")</f>
        <v/>
      </c>
      <c r="L23" s="54" t="str">
        <f>IF(AND(goulotte!L23&gt;0,goulotte!M23&gt;0,goulotte!L24&gt;0,goulotte!M24&gt;0),1,"")</f>
        <v/>
      </c>
      <c r="M23" s="54" t="str">
        <f>IF(AND(goulotte!M23&gt;0,goulotte!N23&gt;0,goulotte!M24&gt;0,goulotte!N24&gt;0),1,"")</f>
        <v/>
      </c>
      <c r="N23" s="54" t="str">
        <f>IF(AND(goulotte!N23&gt;0,goulotte!O23&gt;0,goulotte!N24&gt;0,goulotte!O24&gt;0),1,"")</f>
        <v/>
      </c>
      <c r="O23" s="54" t="str">
        <f>IF(AND(goulotte!O23&gt;0,goulotte!P23&gt;0,goulotte!O24&gt;0,goulotte!P24&gt;0),1,"")</f>
        <v/>
      </c>
      <c r="P23" s="55"/>
      <c r="Q23" s="5"/>
      <c r="R23" s="9"/>
      <c r="S23" s="4"/>
      <c r="T23" s="53" t="str">
        <f>IF(AND(goulotte!T23&gt;0,goulotte!U23&gt;0,goulotte!T24&gt;0,goulotte!U24&gt;0),1,"")</f>
        <v/>
      </c>
      <c r="U23" s="54" t="str">
        <f>IF(AND(goulotte!U23&gt;0,goulotte!V23&gt;0,goulotte!U24&gt;0,goulotte!V24&gt;0),1,"")</f>
        <v/>
      </c>
      <c r="V23" s="54" t="str">
        <f>IF(AND(goulotte!V23&gt;0,goulotte!W23&gt;0,goulotte!V24&gt;0,goulotte!W24&gt;0),1,"")</f>
        <v/>
      </c>
      <c r="W23" s="54" t="str">
        <f>IF(AND(goulotte!W23&gt;0,goulotte!X23&gt;0,goulotte!W24&gt;0,goulotte!X24&gt;0),1,"")</f>
        <v/>
      </c>
      <c r="X23" s="54" t="str">
        <f>IF(AND(goulotte!X23&gt;0,goulotte!Y23&gt;0,goulotte!X24&gt;0,goulotte!Y24&gt;0),1,"")</f>
        <v/>
      </c>
      <c r="Y23" s="54" t="str">
        <f>IF(AND(goulotte!Y23&gt;0,goulotte!Z23&gt;0,goulotte!Y24&gt;0,goulotte!Z24&gt;0),1,"")</f>
        <v/>
      </c>
      <c r="Z23" s="54" t="str">
        <f>IF(AND(goulotte!Z23&gt;0,goulotte!AA23&gt;0,goulotte!Z24&gt;0,goulotte!AA24&gt;0),1,"")</f>
        <v/>
      </c>
      <c r="AA23" s="54" t="str">
        <f>IF(AND(goulotte!AA23&gt;0,goulotte!AB23&gt;0,goulotte!AA24&gt;0,goulotte!AB24&gt;0),1,"")</f>
        <v/>
      </c>
      <c r="AB23" s="54" t="str">
        <f>IF(AND(goulotte!AB23&gt;0,goulotte!AC23&gt;0,goulotte!AB24&gt;0,goulotte!AC24&gt;0),1,"")</f>
        <v/>
      </c>
      <c r="AC23" s="54" t="str">
        <f>IF(AND(goulotte!AC23&gt;0,goulotte!AD23&gt;0,goulotte!AC24&gt;0,goulotte!AD24&gt;0),1,"")</f>
        <v/>
      </c>
      <c r="AD23" s="54" t="str">
        <f>IF(AND(goulotte!AD23&gt;0,goulotte!AE23&gt;0,goulotte!AD24&gt;0,goulotte!AE24&gt;0),1,"")</f>
        <v/>
      </c>
      <c r="AE23" s="54" t="str">
        <f>IF(AND(goulotte!AE23&gt;0,goulotte!AF23&gt;0,goulotte!AE24&gt;0,goulotte!AF24&gt;0),1,"")</f>
        <v/>
      </c>
      <c r="AF23" s="54" t="str">
        <f>IF(AND(goulotte!AF23&gt;0,goulotte!AG23&gt;0,goulotte!AF24&gt;0,goulotte!AG24&gt;0),1,"")</f>
        <v/>
      </c>
      <c r="AG23" s="55"/>
      <c r="AH23" s="5"/>
      <c r="AI23" s="9"/>
      <c r="AJ23" s="4"/>
      <c r="AK23" s="53" t="str">
        <f>IF(AND(goulotte!AK23&gt;0,goulotte!AL23&gt;0,goulotte!AK24&gt;0,goulotte!AL24&gt;0),1,"")</f>
        <v/>
      </c>
      <c r="AL23" s="54" t="str">
        <f>IF(AND(goulotte!AL23&gt;0,goulotte!AM23&gt;0,goulotte!AL24&gt;0,goulotte!AM24&gt;0),1,"")</f>
        <v/>
      </c>
      <c r="AM23" s="54" t="str">
        <f>IF(AND(goulotte!AM23&gt;0,goulotte!AN23&gt;0,goulotte!AM24&gt;0,goulotte!AN24&gt;0),1,"")</f>
        <v/>
      </c>
      <c r="AN23" s="54" t="str">
        <f>IF(AND(goulotte!AN23&gt;0,goulotte!AO23&gt;0,goulotte!AN24&gt;0,goulotte!AO24&gt;0),1,"")</f>
        <v/>
      </c>
      <c r="AO23" s="54" t="str">
        <f>IF(AND(goulotte!AO23&gt;0,goulotte!AP23&gt;0,goulotte!AO24&gt;0,goulotte!AP24&gt;0),1,"")</f>
        <v/>
      </c>
      <c r="AP23" s="54" t="str">
        <f>IF(AND(goulotte!AP23&gt;0,goulotte!AQ23&gt;0,goulotte!AP24&gt;0,goulotte!AQ24&gt;0),1,"")</f>
        <v/>
      </c>
      <c r="AQ23" s="54" t="str">
        <f>IF(AND(goulotte!AQ23&gt;0,goulotte!AR23&gt;0,goulotte!AQ24&gt;0,goulotte!AR24&gt;0),1,"")</f>
        <v/>
      </c>
      <c r="AR23" s="54" t="str">
        <f>IF(AND(goulotte!AR23&gt;0,goulotte!AS23&gt;0,goulotte!AR24&gt;0,goulotte!AS24&gt;0),1,"")</f>
        <v/>
      </c>
      <c r="AS23" s="54" t="str">
        <f>IF(AND(goulotte!AS23&gt;0,goulotte!AT23&gt;0,goulotte!AS24&gt;0,goulotte!AT24&gt;0),1,"")</f>
        <v/>
      </c>
      <c r="AT23" s="54" t="str">
        <f>IF(AND(goulotte!AT23&gt;0,goulotte!AU23&gt;0,goulotte!AT24&gt;0,goulotte!AU24&gt;0),1,"")</f>
        <v/>
      </c>
      <c r="AU23" s="54" t="str">
        <f>IF(AND(goulotte!AU23&gt;0,goulotte!AV23&gt;0,goulotte!AU24&gt;0,goulotte!AV24&gt;0),1,"")</f>
        <v/>
      </c>
      <c r="AV23" s="54" t="str">
        <f>IF(AND(goulotte!AV23&gt;0,goulotte!AW23&gt;0,goulotte!AV24&gt;0,goulotte!AW24&gt;0),1,"")</f>
        <v/>
      </c>
      <c r="AW23" s="54" t="str">
        <f>IF(AND(goulotte!AW23&gt;0,goulotte!AX23&gt;0,goulotte!AW24&gt;0,goulotte!AX24&gt;0),1,"")</f>
        <v/>
      </c>
      <c r="AX23" s="55"/>
      <c r="AY23" s="5"/>
      <c r="AZ23" s="9"/>
      <c r="BA23" s="4"/>
      <c r="BB23" s="53" t="str">
        <f>IF(AND(goulotte!BB23&gt;0,goulotte!BC23&gt;0,goulotte!BB24&gt;0,goulotte!BC24&gt;0),1,"")</f>
        <v/>
      </c>
      <c r="BC23" s="54" t="str">
        <f>IF(AND(goulotte!BC23&gt;0,goulotte!BD23&gt;0,goulotte!BC24&gt;0,goulotte!BD24&gt;0),1,"")</f>
        <v/>
      </c>
      <c r="BD23" s="54" t="str">
        <f>IF(AND(goulotte!BD23&gt;0,goulotte!BE23&gt;0,goulotte!BD24&gt;0,goulotte!BE24&gt;0),1,"")</f>
        <v/>
      </c>
      <c r="BE23" s="54" t="str">
        <f>IF(AND(goulotte!BE23&gt;0,goulotte!BF23&gt;0,goulotte!BE24&gt;0,goulotte!BF24&gt;0),1,"")</f>
        <v/>
      </c>
      <c r="BF23" s="54" t="str">
        <f>IF(AND(goulotte!BF23&gt;0,goulotte!BG23&gt;0,goulotte!BF24&gt;0,goulotte!BG24&gt;0),1,"")</f>
        <v/>
      </c>
      <c r="BG23" s="54" t="str">
        <f>IF(AND(goulotte!BG23&gt;0,goulotte!BH23&gt;0,goulotte!BG24&gt;0,goulotte!BH24&gt;0),1,"")</f>
        <v/>
      </c>
      <c r="BH23" s="54" t="str">
        <f>IF(AND(goulotte!BH23&gt;0,goulotte!BI23&gt;0,goulotte!BH24&gt;0,goulotte!BI24&gt;0),1,"")</f>
        <v/>
      </c>
      <c r="BI23" s="54" t="str">
        <f>IF(AND(goulotte!BI23&gt;0,goulotte!BJ23&gt;0,goulotte!BI24&gt;0,goulotte!BJ24&gt;0),1,"")</f>
        <v/>
      </c>
      <c r="BJ23" s="54" t="str">
        <f>IF(AND(goulotte!BJ23&gt;0,goulotte!BK23&gt;0,goulotte!BJ24&gt;0,goulotte!BK24&gt;0),1,"")</f>
        <v/>
      </c>
      <c r="BK23" s="54" t="str">
        <f>IF(AND(goulotte!BK23&gt;0,goulotte!BL23&gt;0,goulotte!BK24&gt;0,goulotte!BL24&gt;0),1,"")</f>
        <v/>
      </c>
      <c r="BL23" s="54" t="str">
        <f>IF(AND(goulotte!BL23&gt;0,goulotte!BM23&gt;0,goulotte!BL24&gt;0,goulotte!BM24&gt;0),1,"")</f>
        <v/>
      </c>
      <c r="BM23" s="54" t="str">
        <f>IF(AND(goulotte!BM23&gt;0,goulotte!BN23&gt;0,goulotte!BM24&gt;0,goulotte!BN24&gt;0),1,"")</f>
        <v/>
      </c>
      <c r="BN23" s="54" t="str">
        <f>IF(AND(goulotte!BN23&gt;0,goulotte!BO23&gt;0,goulotte!BN24&gt;0,goulotte!BO24&gt;0),1,"")</f>
        <v/>
      </c>
      <c r="BO23" s="55"/>
      <c r="BP23" s="5"/>
      <c r="BQ23" s="9"/>
      <c r="BR23" s="9"/>
      <c r="BS23" s="9"/>
    </row>
    <row r="24" spans="2:146" ht="21" customHeight="1" thickBot="1" x14ac:dyDescent="0.4">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c r="AI24" s="9"/>
      <c r="AJ24" s="6"/>
      <c r="AK24" s="7"/>
      <c r="AL24" s="7"/>
      <c r="AM24" s="7"/>
      <c r="AN24" s="7"/>
      <c r="AO24" s="7"/>
      <c r="AP24" s="7"/>
      <c r="AQ24" s="7"/>
      <c r="AR24" s="7"/>
      <c r="AS24" s="7"/>
      <c r="AT24" s="7"/>
      <c r="AU24" s="7"/>
      <c r="AV24" s="7"/>
      <c r="AW24" s="7"/>
      <c r="AX24" s="7"/>
      <c r="AY24" s="8"/>
      <c r="AZ24" s="9"/>
      <c r="BA24" s="6"/>
      <c r="BB24" s="7"/>
      <c r="BC24" s="7"/>
      <c r="BD24" s="7"/>
      <c r="BE24" s="7"/>
      <c r="BF24" s="7"/>
      <c r="BG24" s="7"/>
      <c r="BH24" s="7"/>
      <c r="BI24" s="7"/>
      <c r="BJ24" s="7"/>
      <c r="BK24" s="7"/>
      <c r="BL24" s="7"/>
      <c r="BM24" s="7"/>
      <c r="BN24" s="7"/>
      <c r="BO24" s="7"/>
      <c r="BP24" s="8"/>
      <c r="BQ24" s="9"/>
      <c r="BR24" s="9"/>
      <c r="BS24" s="9"/>
    </row>
    <row r="25" spans="2:146" ht="21" customHeight="1" x14ac:dyDescent="0.35">
      <c r="B25">
        <f>SUM(C18:P23)</f>
        <v>0</v>
      </c>
      <c r="S25">
        <f>SUM(T18:AG23)</f>
        <v>0</v>
      </c>
      <c r="AJ25">
        <f>SUM(AK18:AX23)</f>
        <v>0</v>
      </c>
      <c r="BA25">
        <f>SUM(BB18:BO23)</f>
        <v>0</v>
      </c>
    </row>
    <row r="26" spans="2:146" ht="21" customHeight="1" x14ac:dyDescent="0.35"/>
    <row r="27" spans="2:146" ht="21" customHeight="1" x14ac:dyDescent="0.35"/>
    <row r="28" spans="2:146" ht="21" customHeight="1" x14ac:dyDescent="0.35">
      <c r="B28" s="357" t="s">
        <v>36</v>
      </c>
      <c r="C28" s="357"/>
      <c r="D28" s="357"/>
      <c r="E28" s="357"/>
      <c r="F28" s="357"/>
      <c r="G28" s="357"/>
      <c r="H28" s="357"/>
      <c r="I28" s="357"/>
      <c r="J28" s="357"/>
      <c r="K28" s="357"/>
      <c r="L28" s="357"/>
      <c r="M28" s="357"/>
      <c r="N28" s="357"/>
      <c r="O28" s="357"/>
      <c r="P28" s="357"/>
      <c r="Q28" s="357"/>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IF(AND(goulotte!B30="D",goulotte!C30="D"),"O","")</f>
        <v/>
      </c>
      <c r="C30" s="2" t="str">
        <f>IF(AND(goulotte!C30="D",goulotte!D30="D"),"O","")</f>
        <v/>
      </c>
      <c r="D30" s="2" t="str">
        <f>IF(AND(goulotte!D30="D",goulotte!E30="D"),"O","")</f>
        <v/>
      </c>
      <c r="E30" s="2" t="str">
        <f>IF(AND(goulotte!E30="D",goulotte!F30="D"),"O","")</f>
        <v/>
      </c>
      <c r="F30" s="2" t="str">
        <f>IF(AND(goulotte!F30="D",goulotte!G30="D"),"O","")</f>
        <v/>
      </c>
      <c r="G30" s="2" t="str">
        <f>IF(AND(goulotte!G30="D",goulotte!H30="D"),"O","")</f>
        <v/>
      </c>
      <c r="H30" s="2" t="str">
        <f>IF(AND(goulotte!H30="D",goulotte!I30="D"),"O","")</f>
        <v/>
      </c>
      <c r="I30" s="2" t="str">
        <f>IF(AND(goulotte!I30="D",goulotte!J30="D"),"O","")</f>
        <v/>
      </c>
      <c r="J30" s="2" t="str">
        <f>IF(AND(goulotte!J30="D",goulotte!K30="D"),"O","")</f>
        <v/>
      </c>
      <c r="K30" s="2" t="str">
        <f>IF(AND(goulotte!K30="D",goulotte!L30="D"),"O","")</f>
        <v/>
      </c>
      <c r="L30" s="2" t="str">
        <f>IF(AND(goulotte!L30="D",goulotte!M30="D"),"O","")</f>
        <v/>
      </c>
      <c r="M30" s="2" t="str">
        <f>IF(AND(goulotte!M30="D",goulotte!N30="D"),"O","")</f>
        <v/>
      </c>
      <c r="N30" s="2" t="str">
        <f>IF(AND(goulotte!N30="D",goulotte!O30="D"),"O","")</f>
        <v/>
      </c>
      <c r="O30" s="2" t="str">
        <f>IF(AND(goulotte!O30="D",goulotte!P30="D"),"O","")</f>
        <v/>
      </c>
      <c r="P30" s="2" t="str">
        <f>IF(AND(goulotte!P30="D",goulotte!Q30="D"),"O","")</f>
        <v/>
      </c>
      <c r="Q30" s="2" t="str">
        <f>IF(AND(goulotte!Q30="D",goulotte!R30="D"),"O","")</f>
        <v/>
      </c>
      <c r="R30" s="2" t="str">
        <f>IF(AND(goulotte!R30="D",goulotte!S30="D"),"O","")</f>
        <v/>
      </c>
      <c r="S30" s="2" t="str">
        <f>IF(AND(goulotte!S30="D",goulotte!T30="D"),"O","")</f>
        <v/>
      </c>
      <c r="T30" s="2" t="str">
        <f>IF(AND(goulotte!T30="D",goulotte!U30="D"),"O","")</f>
        <v/>
      </c>
      <c r="U30" s="2" t="str">
        <f>IF(AND(goulotte!U30="D",goulotte!V30="D"),"O","")</f>
        <v/>
      </c>
      <c r="V30" s="2" t="str">
        <f>IF(AND(goulotte!V30="D",goulotte!W30="D"),"O","")</f>
        <v/>
      </c>
      <c r="W30" s="2" t="str">
        <f>IF(AND(goulotte!W30="D",goulotte!X30="D"),"O","")</f>
        <v/>
      </c>
      <c r="X30" s="2" t="str">
        <f>IF(AND(goulotte!X30="D",goulotte!Y30="D"),"O","")</f>
        <v/>
      </c>
      <c r="Y30" s="2" t="str">
        <f>IF(AND(goulotte!Y30="D",goulotte!Z30="D"),"O","")</f>
        <v/>
      </c>
      <c r="Z30" s="2" t="str">
        <f>IF(AND(goulotte!Z30="D",goulotte!AA30="D"),"O","")</f>
        <v/>
      </c>
      <c r="AA30" s="2" t="str">
        <f>IF(AND(goulotte!AA30="D",goulotte!AB30="D"),"O","")</f>
        <v/>
      </c>
      <c r="AB30" s="2" t="str">
        <f>IF(AND(goulotte!AB30="D",goulotte!AC30="D"),"O","")</f>
        <v/>
      </c>
      <c r="AC30" s="2" t="str">
        <f>IF(AND(goulotte!AC30="D",goulotte!AD30="D"),"O","")</f>
        <v/>
      </c>
      <c r="AD30" s="2" t="str">
        <f>IF(AND(goulotte!AD30="D",goulotte!AE30="D"),"O","")</f>
        <v/>
      </c>
      <c r="AE30" s="2" t="str">
        <f>IF(AND(goulotte!AE30="D",goulotte!AF30="D"),"O","")</f>
        <v/>
      </c>
      <c r="AF30" s="2" t="str">
        <f>IF(AND(goulotte!AF30="D",goulotte!AG30="D"),"O","")</f>
        <v/>
      </c>
      <c r="AG30" s="2" t="str">
        <f>IF(AND(goulotte!AG30="D",goulotte!AH30="D"),"O","")</f>
        <v/>
      </c>
      <c r="AH30" s="2" t="str">
        <f>IF(AND(goulotte!AH30="D",goulotte!AI30="D"),"O","")</f>
        <v/>
      </c>
      <c r="AI30" s="2" t="str">
        <f>IF(AND(goulotte!AI30="D",goulotte!AJ30="D"),"O","")</f>
        <v/>
      </c>
      <c r="AJ30" s="2" t="str">
        <f>IF(AND(goulotte!AJ30="D",goulotte!AK30="D"),"O","")</f>
        <v/>
      </c>
      <c r="AK30" s="2" t="str">
        <f>IF(AND(goulotte!AK30="D",goulotte!AL30="D"),"O","")</f>
        <v/>
      </c>
      <c r="AL30" s="2" t="str">
        <f>IF(AND(goulotte!AL30="D",goulotte!AM30="D"),"O","")</f>
        <v/>
      </c>
      <c r="AM30" s="2" t="str">
        <f>IF(AND(goulotte!AM30="D",goulotte!AN30="D"),"O","")</f>
        <v/>
      </c>
      <c r="AN30" s="2" t="str">
        <f>IF(AND(goulotte!AN30="D",goulotte!AO30="D"),"O","")</f>
        <v/>
      </c>
      <c r="AO30" s="2" t="str">
        <f>IF(AND(goulotte!AO30="D",goulotte!AP30="D"),"O","")</f>
        <v/>
      </c>
      <c r="AP30" s="2" t="str">
        <f>IF(AND(goulotte!AP30="D",goulotte!AQ30="D"),"O","")</f>
        <v/>
      </c>
      <c r="AQ30" s="2" t="str">
        <f>IF(AND(goulotte!AQ30="D",goulotte!AR30="D"),"O","")</f>
        <v/>
      </c>
      <c r="AR30" s="2" t="str">
        <f>IF(AND(goulotte!AR30="D",goulotte!AS30="D"),"O","")</f>
        <v/>
      </c>
      <c r="AS30" s="2" t="str">
        <f>IF(AND(goulotte!AS30="D",goulotte!AT30="D"),"O","")</f>
        <v/>
      </c>
      <c r="AT30" s="2" t="str">
        <f>IF(AND(goulotte!AT30="D",goulotte!AU30="D"),"O","")</f>
        <v/>
      </c>
      <c r="AU30" s="2" t="str">
        <f>IF(AND(goulotte!AU30="D",goulotte!AV30="D"),"O","")</f>
        <v/>
      </c>
      <c r="AV30" s="2" t="str">
        <f>IF(AND(goulotte!AV30="D",goulotte!AW30="D"),"O","")</f>
        <v/>
      </c>
      <c r="AW30" s="2" t="str">
        <f>IF(AND(goulotte!AW30="D",goulotte!AX30="D"),"O","")</f>
        <v/>
      </c>
      <c r="AX30" s="2" t="str">
        <f>IF(AND(goulotte!AX30="D",goulotte!AY30="D"),"O","")</f>
        <v/>
      </c>
      <c r="AY30" s="2" t="str">
        <f>IF(AND(goulotte!AY30="D",goulotte!AZ30="D"),"O","")</f>
        <v/>
      </c>
      <c r="AZ30" s="2" t="str">
        <f>IF(AND(goulotte!AZ30="D",goulotte!BA30="D"),"O","")</f>
        <v/>
      </c>
      <c r="BA30" s="2" t="str">
        <f>IF(AND(goulotte!BA30="D",goulotte!BB30="D"),"O","")</f>
        <v/>
      </c>
      <c r="BB30" s="2" t="str">
        <f>IF(AND(goulotte!BB30="D",goulotte!BC30="D"),"O","")</f>
        <v/>
      </c>
      <c r="BC30" s="2" t="str">
        <f>IF(AND(goulotte!BC30="D",goulotte!BD30="D"),"O","")</f>
        <v/>
      </c>
      <c r="BD30" s="2" t="str">
        <f>IF(AND(goulotte!BD30="D",goulotte!BE30="D"),"O","")</f>
        <v/>
      </c>
      <c r="BE30" s="2" t="str">
        <f>IF(AND(goulotte!BE30="D",goulotte!BF30="D"),"O","")</f>
        <v/>
      </c>
      <c r="BF30" s="2" t="str">
        <f>IF(AND(goulotte!BF30="D",goulotte!BG30="D"),"O","")</f>
        <v/>
      </c>
      <c r="BG30" s="2" t="str">
        <f>IF(AND(goulotte!BG30="D",goulotte!BH30="D"),"O","")</f>
        <v/>
      </c>
      <c r="BH30" s="2" t="str">
        <f>IF(AND(goulotte!BH30="D",goulotte!BI30="D"),"O","")</f>
        <v/>
      </c>
      <c r="BI30" s="2" t="str">
        <f>IF(AND(goulotte!BI30="D",goulotte!BJ30="D"),"O","")</f>
        <v/>
      </c>
      <c r="BJ30" s="2" t="str">
        <f>IF(AND(goulotte!BJ30="D",goulotte!BK30="D"),"O","")</f>
        <v/>
      </c>
      <c r="BK30" s="2" t="str">
        <f>IF(AND(goulotte!BK30="D",goulotte!BL30="D"),"O","")</f>
        <v/>
      </c>
      <c r="BL30" s="2" t="str">
        <f>IF(AND(goulotte!BL30="D",goulotte!BM30="D"),"O","")</f>
        <v/>
      </c>
      <c r="BM30" s="2" t="str">
        <f>IF(AND(goulotte!BM30="D",goulotte!BN30="D"),"O","")</f>
        <v/>
      </c>
      <c r="BN30" s="2" t="str">
        <f>IF(AND(goulotte!BN30="D",goulotte!BO30="D"),"O","")</f>
        <v/>
      </c>
      <c r="BO30" s="2" t="str">
        <f>IF(AND(goulotte!BO30="D",goulotte!BP30="D"),"O","")</f>
        <v/>
      </c>
      <c r="BP30" s="2" t="str">
        <f>IF(AND(goulotte!BP30="D",goulotte!BQ30="D"),"O","")</f>
        <v/>
      </c>
      <c r="BQ30" s="2" t="str">
        <f>IF(AND(goulotte!BQ30="D",goulotte!BR30="D"),"O","")</f>
        <v/>
      </c>
      <c r="BR30" s="2" t="str">
        <f>IF(AND(goulotte!BR30="D",goulotte!BS30="D"),"O","")</f>
        <v/>
      </c>
      <c r="BS30" s="2" t="str">
        <f>IF(AND(goulotte!BS30="D",goulotte!BT30="D"),"O","")</f>
        <v/>
      </c>
      <c r="BT30" s="2" t="str">
        <f>IF(AND(goulotte!BT30="D",goulotte!BU30="D"),"O","")</f>
        <v/>
      </c>
      <c r="BU30" s="2" t="str">
        <f>IF(AND(goulotte!BU30="D",goulotte!BV30="D"),"O","")</f>
        <v/>
      </c>
      <c r="BV30" s="2" t="str">
        <f>IF(AND(goulotte!BV30="D",goulotte!BW30="D"),"O","")</f>
        <v/>
      </c>
      <c r="BW30" s="2" t="str">
        <f>IF(AND(goulotte!BW30="D",goulotte!BX30="D"),"O","")</f>
        <v/>
      </c>
      <c r="BX30" s="2" t="str">
        <f>IF(AND(goulotte!BX30="D",goulotte!BY30="D"),"O","")</f>
        <v/>
      </c>
      <c r="BY30" s="2" t="str">
        <f>IF(AND(goulotte!BY30="D",goulotte!BZ30="D"),"O","")</f>
        <v/>
      </c>
      <c r="BZ30" s="2" t="str">
        <f>IF(AND(goulotte!BZ30="D",goulotte!CA30="D"),"O","")</f>
        <v/>
      </c>
      <c r="CA30" s="2" t="str">
        <f>IF(AND(goulotte!CA30="D",goulotte!CB30="D"),"O","")</f>
        <v/>
      </c>
      <c r="CB30" s="2" t="str">
        <f>IF(AND(goulotte!CB30="D",goulotte!CC30="D"),"O","")</f>
        <v/>
      </c>
      <c r="CC30" s="2" t="str">
        <f>IF(AND(goulotte!CC30="D",goulotte!CD30="D"),"O","")</f>
        <v/>
      </c>
      <c r="CD30" s="2" t="str">
        <f>IF(AND(goulotte!CD30="D",goulotte!CE30="D"),"O","")</f>
        <v/>
      </c>
      <c r="CE30" s="2" t="str">
        <f>IF(AND(goulotte!CE30="D",goulotte!CF30="D"),"O","")</f>
        <v/>
      </c>
      <c r="CF30" s="2" t="str">
        <f>IF(AND(goulotte!CF30="D",goulotte!CG30="D"),"O","")</f>
        <v/>
      </c>
      <c r="CG30" s="2" t="str">
        <f>IF(AND(goulotte!CG30="D",goulotte!CH30="D"),"O","")</f>
        <v/>
      </c>
      <c r="CH30" s="2" t="str">
        <f>IF(AND(goulotte!CH30="D",goulotte!CI30="D"),"O","")</f>
        <v/>
      </c>
      <c r="CI30" s="2" t="str">
        <f>IF(AND(goulotte!CI30="D",goulotte!CJ30="D"),"O","")</f>
        <v/>
      </c>
      <c r="CJ30" s="2" t="str">
        <f>IF(AND(goulotte!CJ30="D",goulotte!CK30="D"),"O","")</f>
        <v/>
      </c>
      <c r="CK30" s="2" t="str">
        <f>IF(AND(goulotte!CK30="D",goulotte!CL30="D"),"O","")</f>
        <v/>
      </c>
      <c r="CL30" s="2" t="str">
        <f>IF(AND(goulotte!CL30="D",goulotte!CM30="D"),"O","")</f>
        <v/>
      </c>
      <c r="CM30" s="2" t="str">
        <f>IF(AND(goulotte!CM30="D",goulotte!CN30="D"),"O","")</f>
        <v/>
      </c>
      <c r="CN30" s="2" t="str">
        <f>IF(AND(goulotte!CN30="D",goulotte!CO30="D"),"O","")</f>
        <v/>
      </c>
      <c r="CO30" s="2" t="str">
        <f>IF(AND(goulotte!CO30="D",goulotte!CP30="D"),"O","")</f>
        <v/>
      </c>
      <c r="CP30" s="2" t="str">
        <f>IF(AND(goulotte!CP30="D",goulotte!CQ30="D"),"O","")</f>
        <v/>
      </c>
      <c r="CQ30" s="2" t="str">
        <f>IF(AND(goulotte!CQ30="D",goulotte!CR30="D"),"O","")</f>
        <v/>
      </c>
      <c r="CR30" s="2" t="str">
        <f>IF(AND(goulotte!CR30="D",goulotte!CS30="D"),"O","")</f>
        <v/>
      </c>
      <c r="CS30" s="2" t="str">
        <f>IF(AND(goulotte!CS30="D",goulotte!CT30="D"),"O","")</f>
        <v/>
      </c>
      <c r="CT30" s="2" t="str">
        <f>IF(AND(goulotte!CT30="D",goulotte!CU30="D"),"O","")</f>
        <v/>
      </c>
      <c r="CU30" s="2" t="str">
        <f>IF(AND(goulotte!CU30="D",goulotte!CV30="D"),"O","")</f>
        <v/>
      </c>
      <c r="CV30" s="2" t="str">
        <f>IF(AND(goulotte!CV30="D",goulotte!CW30="D"),"O","")</f>
        <v/>
      </c>
      <c r="CW30" s="2" t="str">
        <f>IF(AND(goulotte!CW30="D",goulotte!CX30="D"),"O","")</f>
        <v/>
      </c>
      <c r="CX30" s="2" t="str">
        <f>IF(AND(goulotte!CX30="D",goulotte!CY30="D"),"O","")</f>
        <v/>
      </c>
      <c r="CY30" s="2" t="str">
        <f>IF(AND(goulotte!CY30="D",goulotte!CZ30="D"),"O","")</f>
        <v/>
      </c>
      <c r="CZ30" s="2" t="str">
        <f>IF(AND(goulotte!CZ30="D",goulotte!DA30="D"),"O","")</f>
        <v/>
      </c>
      <c r="DA30" s="2" t="str">
        <f>IF(AND(goulotte!DA30="D",goulotte!DB30="D"),"O","")</f>
        <v/>
      </c>
      <c r="DB30" s="2" t="str">
        <f>IF(AND(goulotte!DB30="D",goulotte!DC30="D"),"O","")</f>
        <v/>
      </c>
      <c r="DC30" s="2" t="str">
        <f>IF(AND(goulotte!DC30="D",goulotte!DD30="D"),"O","")</f>
        <v/>
      </c>
      <c r="DD30" s="43" t="str">
        <f>IF(AND(goulotte!DD30="D",goulotte!DE30="D"),"O","")</f>
        <v/>
      </c>
      <c r="DE30" s="3" t="str">
        <f>IF(AND(goulotte!DE30="D",goulotte!DF30="D"),"O","")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IF(AND(goulotte!B31="D",goulotte!C31="D"),"O","")</f>
        <v/>
      </c>
      <c r="C31" s="47" t="str">
        <f>IF(AND(goulotte!C31&gt;0,goulotte!D31&gt;0,goulotte!C32&gt;0,goulotte!D32&gt;0),1,"")</f>
        <v/>
      </c>
      <c r="D31" s="48" t="str">
        <f>IF(AND(goulotte!D31&gt;0,goulotte!E31&gt;0,goulotte!D32&gt;0,goulotte!E32&gt;0),1,"")</f>
        <v/>
      </c>
      <c r="E31" s="48" t="str">
        <f>IF(AND(goulotte!E31&gt;0,goulotte!F31&gt;0,goulotte!E32&gt;0,goulotte!F32&gt;0),1,"")</f>
        <v/>
      </c>
      <c r="F31" s="48" t="str">
        <f>IF(AND(goulotte!F31&gt;0,goulotte!G31&gt;0,goulotte!F32&gt;0,goulotte!G32&gt;0),1,"")</f>
        <v/>
      </c>
      <c r="G31" s="48" t="str">
        <f>IF(AND(goulotte!G31&gt;0,goulotte!H31&gt;0,goulotte!G32&gt;0,goulotte!H32&gt;0),1,"")</f>
        <v/>
      </c>
      <c r="H31" s="48" t="str">
        <f>IF(AND(goulotte!H31&gt;0,goulotte!I31&gt;0,goulotte!H32&gt;0,goulotte!I32&gt;0),1,"")</f>
        <v/>
      </c>
      <c r="I31" s="48" t="str">
        <f>IF(AND(goulotte!I31&gt;0,goulotte!J31&gt;0,goulotte!I32&gt;0,goulotte!J32&gt;0),1,"")</f>
        <v/>
      </c>
      <c r="J31" s="48" t="str">
        <f>IF(AND(goulotte!J31&gt;0,goulotte!K31&gt;0,goulotte!J32&gt;0,goulotte!K32&gt;0),1,"")</f>
        <v/>
      </c>
      <c r="K31" s="48" t="str">
        <f>IF(AND(goulotte!K31&gt;0,goulotte!L31&gt;0,goulotte!K32&gt;0,goulotte!L32&gt;0),1,"")</f>
        <v/>
      </c>
      <c r="L31" s="48" t="str">
        <f>IF(AND(goulotte!L31&gt;0,goulotte!M31&gt;0,goulotte!L32&gt;0,goulotte!M32&gt;0),1,"")</f>
        <v/>
      </c>
      <c r="M31" s="48" t="str">
        <f>IF(AND(goulotte!M31&gt;0,goulotte!N31&gt;0,goulotte!M32&gt;0,goulotte!N32&gt;0),1,"")</f>
        <v/>
      </c>
      <c r="N31" s="48" t="str">
        <f>IF(AND(goulotte!N31&gt;0,goulotte!O31&gt;0,goulotte!N32&gt;0,goulotte!O32&gt;0),1,"")</f>
        <v/>
      </c>
      <c r="O31" s="48" t="str">
        <f>IF(AND(goulotte!O31&gt;0,goulotte!P31&gt;0,goulotte!O32&gt;0,goulotte!P32&gt;0),1,"")</f>
        <v/>
      </c>
      <c r="P31" s="48" t="str">
        <f>IF(AND(goulotte!P31&gt;0,goulotte!Q31&gt;0,goulotte!P32&gt;0,goulotte!Q32&gt;0),1,"")</f>
        <v/>
      </c>
      <c r="Q31" s="48" t="str">
        <f>IF(AND(goulotte!Q31&gt;0,goulotte!R31&gt;0,goulotte!Q32&gt;0,goulotte!R32&gt;0),1,"")</f>
        <v/>
      </c>
      <c r="R31" s="48" t="str">
        <f>IF(AND(goulotte!R31&gt;0,goulotte!S31&gt;0,goulotte!R32&gt;0,goulotte!S32&gt;0),1,"")</f>
        <v/>
      </c>
      <c r="S31" s="48" t="str">
        <f>IF(AND(goulotte!S31&gt;0,goulotte!T31&gt;0,goulotte!S32&gt;0,goulotte!T32&gt;0),1,"")</f>
        <v/>
      </c>
      <c r="T31" s="48" t="str">
        <f>IF(AND(goulotte!T31&gt;0,goulotte!U31&gt;0,goulotte!T32&gt;0,goulotte!U32&gt;0),1,"")</f>
        <v/>
      </c>
      <c r="U31" s="48" t="str">
        <f>IF(AND(goulotte!U31&gt;0,goulotte!V31&gt;0,goulotte!U32&gt;0,goulotte!V32&gt;0),1,"")</f>
        <v/>
      </c>
      <c r="V31" s="48" t="str">
        <f>IF(AND(goulotte!V31&gt;0,goulotte!W31&gt;0,goulotte!V32&gt;0,goulotte!W32&gt;0),1,"")</f>
        <v/>
      </c>
      <c r="W31" s="48" t="str">
        <f>IF(AND(goulotte!W31&gt;0,goulotte!X31&gt;0,goulotte!W32&gt;0,goulotte!X32&gt;0),1,"")</f>
        <v/>
      </c>
      <c r="X31" s="48" t="str">
        <f>IF(AND(goulotte!X31&gt;0,goulotte!Y31&gt;0,goulotte!X32&gt;0,goulotte!Y32&gt;0),1,"")</f>
        <v/>
      </c>
      <c r="Y31" s="48" t="str">
        <f>IF(AND(goulotte!Y31&gt;0,goulotte!Z31&gt;0,goulotte!Y32&gt;0,goulotte!Z32&gt;0),1,"")</f>
        <v/>
      </c>
      <c r="Z31" s="48" t="str">
        <f>IF(AND(goulotte!Z31&gt;0,goulotte!AA31&gt;0,goulotte!Z32&gt;0,goulotte!AA32&gt;0),1,"")</f>
        <v/>
      </c>
      <c r="AA31" s="48" t="str">
        <f>IF(AND(goulotte!AA31&gt;0,goulotte!AB31&gt;0,goulotte!AA32&gt;0,goulotte!AB32&gt;0),1,"")</f>
        <v/>
      </c>
      <c r="AB31" s="48" t="str">
        <f>IF(AND(goulotte!AB31&gt;0,goulotte!AC31&gt;0,goulotte!AB32&gt;0,goulotte!AC32&gt;0),1,"")</f>
        <v/>
      </c>
      <c r="AC31" s="48" t="str">
        <f>IF(AND(goulotte!AC31&gt;0,goulotte!AD31&gt;0,goulotte!AC32&gt;0,goulotte!AD32&gt;0),1,"")</f>
        <v/>
      </c>
      <c r="AD31" s="48" t="str">
        <f>IF(AND(goulotte!AD31&gt;0,goulotte!AE31&gt;0,goulotte!AD32&gt;0,goulotte!AE32&gt;0),1,"")</f>
        <v/>
      </c>
      <c r="AE31" s="48" t="str">
        <f>IF(AND(goulotte!AE31&gt;0,goulotte!AF31&gt;0,goulotte!AE32&gt;0,goulotte!AF32&gt;0),1,"")</f>
        <v/>
      </c>
      <c r="AF31" s="48" t="str">
        <f>IF(AND(goulotte!AF31&gt;0,goulotte!AG31&gt;0,goulotte!AF32&gt;0,goulotte!AG32&gt;0),1,"")</f>
        <v/>
      </c>
      <c r="AG31" s="48" t="str">
        <f>IF(AND(goulotte!AG31&gt;0,goulotte!AH31&gt;0,goulotte!AG32&gt;0,goulotte!AH32&gt;0),1,"")</f>
        <v/>
      </c>
      <c r="AH31" s="48" t="str">
        <f>IF(AND(goulotte!AH31&gt;0,goulotte!AI31&gt;0,goulotte!AH32&gt;0,goulotte!AI32&gt;0),1,"")</f>
        <v/>
      </c>
      <c r="AI31" s="48" t="str">
        <f>IF(AND(goulotte!AI31&gt;0,goulotte!AJ31&gt;0,goulotte!AI32&gt;0,goulotte!AJ32&gt;0),1,"")</f>
        <v/>
      </c>
      <c r="AJ31" s="48" t="str">
        <f>IF(AND(goulotte!AJ31&gt;0,goulotte!AK31&gt;0,goulotte!AJ32&gt;0,goulotte!AK32&gt;0),1,"")</f>
        <v/>
      </c>
      <c r="AK31" s="48" t="str">
        <f>IF(AND(goulotte!AK31&gt;0,goulotte!AL31&gt;0,goulotte!AK32&gt;0,goulotte!AL32&gt;0),1,"")</f>
        <v/>
      </c>
      <c r="AL31" s="48" t="str">
        <f>IF(AND(goulotte!AL31&gt;0,goulotte!AM31&gt;0,goulotte!AL32&gt;0,goulotte!AM32&gt;0),1,"")</f>
        <v/>
      </c>
      <c r="AM31" s="48" t="str">
        <f>IF(AND(goulotte!AM31&gt;0,goulotte!AN31&gt;0,goulotte!AM32&gt;0,goulotte!AN32&gt;0),1,"")</f>
        <v/>
      </c>
      <c r="AN31" s="48" t="str">
        <f>IF(AND(goulotte!AN31&gt;0,goulotte!AO31&gt;0,goulotte!AN32&gt;0,goulotte!AO32&gt;0),1,"")</f>
        <v/>
      </c>
      <c r="AO31" s="48" t="str">
        <f>IF(AND(goulotte!AO31&gt;0,goulotte!AP31&gt;0,goulotte!AO32&gt;0,goulotte!AP32&gt;0),1,"")</f>
        <v/>
      </c>
      <c r="AP31" s="48" t="str">
        <f>IF(AND(goulotte!AP31&gt;0,goulotte!AQ31&gt;0,goulotte!AP32&gt;0,goulotte!AQ32&gt;0),1,"")</f>
        <v/>
      </c>
      <c r="AQ31" s="48" t="str">
        <f>IF(AND(goulotte!AQ31&gt;0,goulotte!AR31&gt;0,goulotte!AQ32&gt;0,goulotte!AR32&gt;0),1,"")</f>
        <v/>
      </c>
      <c r="AR31" s="48" t="str">
        <f>IF(AND(goulotte!AR31&gt;0,goulotte!AS31&gt;0,goulotte!AR32&gt;0,goulotte!AS32&gt;0),1,"")</f>
        <v/>
      </c>
      <c r="AS31" s="48" t="str">
        <f>IF(AND(goulotte!AS31&gt;0,goulotte!AT31&gt;0,goulotte!AS32&gt;0,goulotte!AT32&gt;0),1,"")</f>
        <v/>
      </c>
      <c r="AT31" s="48" t="str">
        <f>IF(AND(goulotte!AT31&gt;0,goulotte!AU31&gt;0,goulotte!AT32&gt;0,goulotte!AU32&gt;0),1,"")</f>
        <v/>
      </c>
      <c r="AU31" s="48" t="str">
        <f>IF(AND(goulotte!AU31&gt;0,goulotte!AV31&gt;0,goulotte!AU32&gt;0,goulotte!AV32&gt;0),1,"")</f>
        <v/>
      </c>
      <c r="AV31" s="48" t="str">
        <f>IF(AND(goulotte!AV31&gt;0,goulotte!AW31&gt;0,goulotte!AV32&gt;0,goulotte!AW32&gt;0),1,"")</f>
        <v/>
      </c>
      <c r="AW31" s="48" t="str">
        <f>IF(AND(goulotte!AW31&gt;0,goulotte!AX31&gt;0,goulotte!AW32&gt;0,goulotte!AX32&gt;0),1,"")</f>
        <v/>
      </c>
      <c r="AX31" s="48" t="str">
        <f>IF(AND(goulotte!AX31&gt;0,goulotte!AY31&gt;0,goulotte!AX32&gt;0,goulotte!AY32&gt;0),1,"")</f>
        <v/>
      </c>
      <c r="AY31" s="48" t="str">
        <f>IF(AND(goulotte!AY31&gt;0,goulotte!AZ31&gt;0,goulotte!AY32&gt;0,goulotte!AZ32&gt;0),1,"")</f>
        <v/>
      </c>
      <c r="AZ31" s="48" t="str">
        <f>IF(AND(goulotte!AZ31&gt;0,goulotte!BA31&gt;0,goulotte!AZ32&gt;0,goulotte!BA32&gt;0),1,"")</f>
        <v/>
      </c>
      <c r="BA31" s="48" t="str">
        <f>IF(AND(goulotte!BA31&gt;0,goulotte!BB31&gt;0,goulotte!BA32&gt;0,goulotte!BB32&gt;0),1,"")</f>
        <v/>
      </c>
      <c r="BB31" s="48" t="str">
        <f>IF(AND(goulotte!BB31&gt;0,goulotte!BC31&gt;0,goulotte!BB32&gt;0,goulotte!BC32&gt;0),1,"")</f>
        <v/>
      </c>
      <c r="BC31" s="48" t="str">
        <f>IF(AND(goulotte!BC31&gt;0,goulotte!BD31&gt;0,goulotte!BC32&gt;0,goulotte!BD32&gt;0),1,"")</f>
        <v/>
      </c>
      <c r="BD31" s="48" t="str">
        <f>IF(AND(goulotte!BD31&gt;0,goulotte!BE31&gt;0,goulotte!BD32&gt;0,goulotte!BE32&gt;0),1,"")</f>
        <v/>
      </c>
      <c r="BE31" s="48" t="str">
        <f>IF(AND(goulotte!BE31&gt;0,goulotte!BF31&gt;0,goulotte!BE32&gt;0,goulotte!BF32&gt;0),1,"")</f>
        <v/>
      </c>
      <c r="BF31" s="48" t="str">
        <f>IF(AND(goulotte!BF31&gt;0,goulotte!BG31&gt;0,goulotte!BF32&gt;0,goulotte!BG32&gt;0),1,"")</f>
        <v/>
      </c>
      <c r="BG31" s="48" t="str">
        <f>IF(AND(goulotte!BG31&gt;0,goulotte!BH31&gt;0,goulotte!BG32&gt;0,goulotte!BH32&gt;0),1,"")</f>
        <v/>
      </c>
      <c r="BH31" s="48" t="str">
        <f>IF(AND(goulotte!BH31&gt;0,goulotte!BI31&gt;0,goulotte!BH32&gt;0,goulotte!BI32&gt;0),1,"")</f>
        <v/>
      </c>
      <c r="BI31" s="48" t="str">
        <f>IF(AND(goulotte!BI31&gt;0,goulotte!BJ31&gt;0,goulotte!BI32&gt;0,goulotte!BJ32&gt;0),1,"")</f>
        <v/>
      </c>
      <c r="BJ31" s="48" t="str">
        <f>IF(AND(goulotte!BJ31&gt;0,goulotte!BK31&gt;0,goulotte!BJ32&gt;0,goulotte!BK32&gt;0),1,"")</f>
        <v/>
      </c>
      <c r="BK31" s="48" t="str">
        <f>IF(AND(goulotte!BK31&gt;0,goulotte!BL31&gt;0,goulotte!BK32&gt;0,goulotte!BL32&gt;0),1,"")</f>
        <v/>
      </c>
      <c r="BL31" s="48" t="str">
        <f>IF(AND(goulotte!BL31&gt;0,goulotte!BM31&gt;0,goulotte!BL32&gt;0,goulotte!BM32&gt;0),1,"")</f>
        <v/>
      </c>
      <c r="BM31" s="48" t="str">
        <f>IF(AND(goulotte!BM31&gt;0,goulotte!BN31&gt;0,goulotte!BM32&gt;0,goulotte!BN32&gt;0),1,"")</f>
        <v/>
      </c>
      <c r="BN31" s="48" t="str">
        <f>IF(AND(goulotte!BN31&gt;0,goulotte!BO31&gt;0,goulotte!BN32&gt;0,goulotte!BO32&gt;0),1,"")</f>
        <v/>
      </c>
      <c r="BO31" s="48" t="str">
        <f>IF(AND(goulotte!BO31&gt;0,goulotte!BP31&gt;0,goulotte!BO32&gt;0,goulotte!BP32&gt;0),1,"")</f>
        <v/>
      </c>
      <c r="BP31" s="48" t="str">
        <f>IF(AND(goulotte!BP31&gt;0,goulotte!BQ31&gt;0,goulotte!BP32&gt;0,goulotte!BQ32&gt;0),1,"")</f>
        <v/>
      </c>
      <c r="BQ31" s="48" t="str">
        <f>IF(AND(goulotte!BQ31&gt;0,goulotte!BR31&gt;0,goulotte!BQ32&gt;0,goulotte!BR32&gt;0),1,"")</f>
        <v/>
      </c>
      <c r="BR31" s="48" t="str">
        <f>IF(AND(goulotte!BR31&gt;0,goulotte!BS31&gt;0,goulotte!BR32&gt;0,goulotte!BS32&gt;0),1,"")</f>
        <v/>
      </c>
      <c r="BS31" s="48" t="str">
        <f>IF(AND(goulotte!BS31&gt;0,goulotte!BT31&gt;0,goulotte!BS32&gt;0,goulotte!BT32&gt;0),1,"")</f>
        <v/>
      </c>
      <c r="BT31" s="48" t="str">
        <f>IF(AND(goulotte!BT31&gt;0,goulotte!BU31&gt;0,goulotte!BT32&gt;0,goulotte!BU32&gt;0),1,"")</f>
        <v/>
      </c>
      <c r="BU31" s="48" t="str">
        <f>IF(AND(goulotte!BU31&gt;0,goulotte!BV31&gt;0,goulotte!BU32&gt;0,goulotte!BV32&gt;0),1,"")</f>
        <v/>
      </c>
      <c r="BV31" s="48" t="str">
        <f>IF(AND(goulotte!BV31&gt;0,goulotte!BW31&gt;0,goulotte!BV32&gt;0,goulotte!BW32&gt;0),1,"")</f>
        <v/>
      </c>
      <c r="BW31" s="48" t="str">
        <f>IF(AND(goulotte!BW31&gt;0,goulotte!BX31&gt;0,goulotte!BW32&gt;0,goulotte!BX32&gt;0),1,"")</f>
        <v/>
      </c>
      <c r="BX31" s="48" t="str">
        <f>IF(AND(goulotte!BX31&gt;0,goulotte!BY31&gt;0,goulotte!BX32&gt;0,goulotte!BY32&gt;0),1,"")</f>
        <v/>
      </c>
      <c r="BY31" s="48" t="str">
        <f>IF(AND(goulotte!BY31&gt;0,goulotte!BZ31&gt;0,goulotte!BY32&gt;0,goulotte!BZ32&gt;0),1,"")</f>
        <v/>
      </c>
      <c r="BZ31" s="48" t="str">
        <f>IF(AND(goulotte!BZ31&gt;0,goulotte!CA31&gt;0,goulotte!BZ32&gt;0,goulotte!CA32&gt;0),1,"")</f>
        <v/>
      </c>
      <c r="CA31" s="48" t="str">
        <f>IF(AND(goulotte!CA31&gt;0,goulotte!CB31&gt;0,goulotte!CA32&gt;0,goulotte!CB32&gt;0),1,"")</f>
        <v/>
      </c>
      <c r="CB31" s="48" t="str">
        <f>IF(AND(goulotte!CB31&gt;0,goulotte!CC31&gt;0,goulotte!CB32&gt;0,goulotte!CC32&gt;0),1,"")</f>
        <v/>
      </c>
      <c r="CC31" s="48" t="str">
        <f>IF(AND(goulotte!CC31&gt;0,goulotte!CD31&gt;0,goulotte!CC32&gt;0,goulotte!CD32&gt;0),1,"")</f>
        <v/>
      </c>
      <c r="CD31" s="48" t="str">
        <f>IF(AND(goulotte!CD31&gt;0,goulotte!CE31&gt;0,goulotte!CD32&gt;0,goulotte!CE32&gt;0),1,"")</f>
        <v/>
      </c>
      <c r="CE31" s="48" t="str">
        <f>IF(AND(goulotte!CE31&gt;0,goulotte!CF31&gt;0,goulotte!CE32&gt;0,goulotte!CF32&gt;0),1,"")</f>
        <v/>
      </c>
      <c r="CF31" s="48" t="str">
        <f>IF(AND(goulotte!CF31&gt;0,goulotte!CG31&gt;0,goulotte!CF32&gt;0,goulotte!CG32&gt;0),1,"")</f>
        <v/>
      </c>
      <c r="CG31" s="48" t="str">
        <f>IF(AND(goulotte!CG31&gt;0,goulotte!CH31&gt;0,goulotte!CG32&gt;0,goulotte!CH32&gt;0),1,"")</f>
        <v/>
      </c>
      <c r="CH31" s="48" t="str">
        <f>IF(AND(goulotte!CH31&gt;0,goulotte!CI31&gt;0,goulotte!CH32&gt;0,goulotte!CI32&gt;0),1,"")</f>
        <v/>
      </c>
      <c r="CI31" s="48" t="str">
        <f>IF(AND(goulotte!CI31&gt;0,goulotte!CJ31&gt;0,goulotte!CI32&gt;0,goulotte!CJ32&gt;0),1,"")</f>
        <v/>
      </c>
      <c r="CJ31" s="48" t="str">
        <f>IF(AND(goulotte!CJ31&gt;0,goulotte!CK31&gt;0,goulotte!CJ32&gt;0,goulotte!CK32&gt;0),1,"")</f>
        <v/>
      </c>
      <c r="CK31" s="48" t="str">
        <f>IF(AND(goulotte!CK31&gt;0,goulotte!CL31&gt;0,goulotte!CK32&gt;0,goulotte!CL32&gt;0),1,"")</f>
        <v/>
      </c>
      <c r="CL31" s="48" t="str">
        <f>IF(AND(goulotte!CL31&gt;0,goulotte!CM31&gt;0,goulotte!CL32&gt;0,goulotte!CM32&gt;0),1,"")</f>
        <v/>
      </c>
      <c r="CM31" s="48" t="str">
        <f>IF(AND(goulotte!CM31&gt;0,goulotte!CN31&gt;0,goulotte!CM32&gt;0,goulotte!CN32&gt;0),1,"")</f>
        <v/>
      </c>
      <c r="CN31" s="48" t="str">
        <f>IF(AND(goulotte!CN31&gt;0,goulotte!CO31&gt;0,goulotte!CN32&gt;0,goulotte!CO32&gt;0),1,"")</f>
        <v/>
      </c>
      <c r="CO31" s="48" t="str">
        <f>IF(AND(goulotte!CO31&gt;0,goulotte!CP31&gt;0,goulotte!CO32&gt;0,goulotte!CP32&gt;0),1,"")</f>
        <v/>
      </c>
      <c r="CP31" s="48" t="str">
        <f>IF(AND(goulotte!CP31&gt;0,goulotte!CQ31&gt;0,goulotte!CP32&gt;0,goulotte!CQ32&gt;0),1,"")</f>
        <v/>
      </c>
      <c r="CQ31" s="48" t="str">
        <f>IF(AND(goulotte!CQ31&gt;0,goulotte!CR31&gt;0,goulotte!CQ32&gt;0,goulotte!CR32&gt;0),1,"")</f>
        <v/>
      </c>
      <c r="CR31" s="48" t="str">
        <f>IF(AND(goulotte!CR31&gt;0,goulotte!CS31&gt;0,goulotte!CR32&gt;0,goulotte!CS32&gt;0),1,"")</f>
        <v/>
      </c>
      <c r="CS31" s="48" t="str">
        <f>IF(AND(goulotte!CS31&gt;0,goulotte!CT31&gt;0,goulotte!CS32&gt;0,goulotte!CT32&gt;0),1,"")</f>
        <v/>
      </c>
      <c r="CT31" s="48" t="str">
        <f>IF(AND(goulotte!CT31&gt;0,goulotte!CU31&gt;0,goulotte!CT32&gt;0,goulotte!CU32&gt;0),1,"")</f>
        <v/>
      </c>
      <c r="CU31" s="48" t="str">
        <f>IF(AND(goulotte!CU31&gt;0,goulotte!CV31&gt;0,goulotte!CU32&gt;0,goulotte!CV32&gt;0),1,"")</f>
        <v/>
      </c>
      <c r="CV31" s="48" t="str">
        <f>IF(AND(goulotte!CV31&gt;0,goulotte!CW31&gt;0,goulotte!CV32&gt;0,goulotte!CW32&gt;0),1,"")</f>
        <v/>
      </c>
      <c r="CW31" s="48" t="str">
        <f>IF(AND(goulotte!CW31&gt;0,goulotte!CX31&gt;0,goulotte!CW32&gt;0,goulotte!CX32&gt;0),1,"")</f>
        <v/>
      </c>
      <c r="CX31" s="48" t="str">
        <f>IF(AND(goulotte!CX31&gt;0,goulotte!CY31&gt;0,goulotte!CX32&gt;0,goulotte!CY32&gt;0),1,"")</f>
        <v/>
      </c>
      <c r="CY31" s="48" t="str">
        <f>IF(AND(goulotte!CY31&gt;0,goulotte!CZ31&gt;0,goulotte!CY32&gt;0,goulotte!CZ32&gt;0),1,"")</f>
        <v/>
      </c>
      <c r="CZ31" s="48" t="str">
        <f>IF(AND(goulotte!CZ31&gt;0,goulotte!DA31&gt;0,goulotte!CZ32&gt;0,goulotte!DA32&gt;0),1,"")</f>
        <v/>
      </c>
      <c r="DA31" s="48" t="str">
        <f>IF(AND(goulotte!DA31&gt;0,goulotte!DB31&gt;0,goulotte!DA32&gt;0,goulotte!DB32&gt;0),1,"")</f>
        <v/>
      </c>
      <c r="DB31" s="48" t="str">
        <f>IF(AND(goulotte!DB31&gt;0,goulotte!DC31&gt;0,goulotte!DB32&gt;0,goulotte!DC32&gt;0),1,"")</f>
        <v/>
      </c>
      <c r="DC31" s="48" t="str">
        <f>IF(AND(goulotte!DC31&gt;0,goulotte!DD31&gt;0,goulotte!DC32&gt;0,goulotte!DD32&gt;0),1,"")</f>
        <v/>
      </c>
      <c r="DD31" s="49"/>
      <c r="DE31" s="5" t="str">
        <f>IF(AND(goulotte!DE31="D",goulotte!DF31="D"),"O","")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IF(AND(goulotte!B32="D",goulotte!C32="D"),"O","")</f>
        <v/>
      </c>
      <c r="C32" s="50" t="str">
        <f>IF(AND(goulotte!C32&gt;0,goulotte!D32&gt;0,goulotte!C33&gt;0,goulotte!D33&gt;0),1,"")</f>
        <v/>
      </c>
      <c r="D32" s="51" t="str">
        <f>IF(AND(goulotte!D32&gt;0,goulotte!E32&gt;0,goulotte!D33&gt;0,goulotte!E33&gt;0),1,"")</f>
        <v/>
      </c>
      <c r="E32" s="51" t="str">
        <f>IF(AND(goulotte!E32&gt;0,goulotte!F32&gt;0,goulotte!E33&gt;0,goulotte!F33&gt;0),1,"")</f>
        <v/>
      </c>
      <c r="F32" s="51" t="str">
        <f>IF(AND(goulotte!F32&gt;0,goulotte!G32&gt;0,goulotte!F33&gt;0,goulotte!G33&gt;0),1,"")</f>
        <v/>
      </c>
      <c r="G32" s="51" t="str">
        <f>IF(AND(goulotte!G32&gt;0,goulotte!H32&gt;0,goulotte!G33&gt;0,goulotte!H33&gt;0),1,"")</f>
        <v/>
      </c>
      <c r="H32" s="51" t="str">
        <f>IF(AND(goulotte!H32&gt;0,goulotte!I32&gt;0,goulotte!H33&gt;0,goulotte!I33&gt;0),1,"")</f>
        <v/>
      </c>
      <c r="I32" s="51" t="str">
        <f>IF(AND(goulotte!I32&gt;0,goulotte!J32&gt;0,goulotte!I33&gt;0,goulotte!J33&gt;0),1,"")</f>
        <v/>
      </c>
      <c r="J32" s="51" t="str">
        <f>IF(AND(goulotte!J32&gt;0,goulotte!K32&gt;0,goulotte!J33&gt;0,goulotte!K33&gt;0),1,"")</f>
        <v/>
      </c>
      <c r="K32" s="51" t="str">
        <f>IF(AND(goulotte!K32&gt;0,goulotte!L32&gt;0,goulotte!K33&gt;0,goulotte!L33&gt;0),1,"")</f>
        <v/>
      </c>
      <c r="L32" s="51" t="str">
        <f>IF(AND(goulotte!L32&gt;0,goulotte!M32&gt;0,goulotte!L33&gt;0,goulotte!M33&gt;0),1,"")</f>
        <v/>
      </c>
      <c r="M32" s="51" t="str">
        <f>IF(AND(goulotte!M32&gt;0,goulotte!N32&gt;0,goulotte!M33&gt;0,goulotte!N33&gt;0),1,"")</f>
        <v/>
      </c>
      <c r="N32" s="51" t="str">
        <f>IF(AND(goulotte!N32&gt;0,goulotte!O32&gt;0,goulotte!N33&gt;0,goulotte!O33&gt;0),1,"")</f>
        <v/>
      </c>
      <c r="O32" s="51" t="str">
        <f>IF(AND(goulotte!O32&gt;0,goulotte!P32&gt;0,goulotte!O33&gt;0,goulotte!P33&gt;0),1,"")</f>
        <v/>
      </c>
      <c r="P32" s="51" t="str">
        <f>IF(AND(goulotte!P32&gt;0,goulotte!Q32&gt;0,goulotte!P33&gt;0,goulotte!Q33&gt;0),1,"")</f>
        <v/>
      </c>
      <c r="Q32" s="51" t="str">
        <f>IF(AND(goulotte!Q32&gt;0,goulotte!R32&gt;0,goulotte!Q33&gt;0,goulotte!R33&gt;0),1,"")</f>
        <v/>
      </c>
      <c r="R32" s="51" t="str">
        <f>IF(AND(goulotte!R32&gt;0,goulotte!S32&gt;0,goulotte!R33&gt;0,goulotte!S33&gt;0),1,"")</f>
        <v/>
      </c>
      <c r="S32" s="51" t="str">
        <f>IF(AND(goulotte!S32&gt;0,goulotte!T32&gt;0,goulotte!S33&gt;0,goulotte!T33&gt;0),1,"")</f>
        <v/>
      </c>
      <c r="T32" s="51" t="str">
        <f>IF(AND(goulotte!T32&gt;0,goulotte!U32&gt;0,goulotte!T33&gt;0,goulotte!U33&gt;0),1,"")</f>
        <v/>
      </c>
      <c r="U32" s="51" t="str">
        <f>IF(AND(goulotte!U32&gt;0,goulotte!V32&gt;0,goulotte!U33&gt;0,goulotte!V33&gt;0),1,"")</f>
        <v/>
      </c>
      <c r="V32" s="51" t="str">
        <f>IF(AND(goulotte!V32&gt;0,goulotte!W32&gt;0,goulotte!V33&gt;0,goulotte!W33&gt;0),1,"")</f>
        <v/>
      </c>
      <c r="W32" s="51" t="str">
        <f>IF(AND(goulotte!W32&gt;0,goulotte!X32&gt;0,goulotte!W33&gt;0,goulotte!X33&gt;0),1,"")</f>
        <v/>
      </c>
      <c r="X32" s="51" t="str">
        <f>IF(AND(goulotte!X32&gt;0,goulotte!Y32&gt;0,goulotte!X33&gt;0,goulotte!Y33&gt;0),1,"")</f>
        <v/>
      </c>
      <c r="Y32" s="51" t="str">
        <f>IF(AND(goulotte!Y32&gt;0,goulotte!Z32&gt;0,goulotte!Y33&gt;0,goulotte!Z33&gt;0),1,"")</f>
        <v/>
      </c>
      <c r="Z32" s="51" t="str">
        <f>IF(AND(goulotte!Z32&gt;0,goulotte!AA32&gt;0,goulotte!Z33&gt;0,goulotte!AA33&gt;0),1,"")</f>
        <v/>
      </c>
      <c r="AA32" s="51" t="str">
        <f>IF(AND(goulotte!AA32&gt;0,goulotte!AB32&gt;0,goulotte!AA33&gt;0,goulotte!AB33&gt;0),1,"")</f>
        <v/>
      </c>
      <c r="AB32" s="51" t="str">
        <f>IF(AND(goulotte!AB32&gt;0,goulotte!AC32&gt;0,goulotte!AB33&gt;0,goulotte!AC33&gt;0),1,"")</f>
        <v/>
      </c>
      <c r="AC32" s="51" t="str">
        <f>IF(AND(goulotte!AC32&gt;0,goulotte!AD32&gt;0,goulotte!AC33&gt;0,goulotte!AD33&gt;0),1,"")</f>
        <v/>
      </c>
      <c r="AD32" s="51" t="str">
        <f>IF(AND(goulotte!AD32&gt;0,goulotte!AE32&gt;0,goulotte!AD33&gt;0,goulotte!AE33&gt;0),1,"")</f>
        <v/>
      </c>
      <c r="AE32" s="51" t="str">
        <f>IF(AND(goulotte!AE32&gt;0,goulotte!AF32&gt;0,goulotte!AE33&gt;0,goulotte!AF33&gt;0),1,"")</f>
        <v/>
      </c>
      <c r="AF32" s="51" t="str">
        <f>IF(AND(goulotte!AF32&gt;0,goulotte!AG32&gt;0,goulotte!AF33&gt;0,goulotte!AG33&gt;0),1,"")</f>
        <v/>
      </c>
      <c r="AG32" s="51" t="str">
        <f>IF(AND(goulotte!AG32&gt;0,goulotte!AH32&gt;0,goulotte!AG33&gt;0,goulotte!AH33&gt;0),1,"")</f>
        <v/>
      </c>
      <c r="AH32" s="51" t="str">
        <f>IF(AND(goulotte!AH32&gt;0,goulotte!AI32&gt;0,goulotte!AH33&gt;0,goulotte!AI33&gt;0),1,"")</f>
        <v/>
      </c>
      <c r="AI32" s="51" t="str">
        <f>IF(AND(goulotte!AI32&gt;0,goulotte!AJ32&gt;0,goulotte!AI33&gt;0,goulotte!AJ33&gt;0),1,"")</f>
        <v/>
      </c>
      <c r="AJ32" s="51" t="str">
        <f>IF(AND(goulotte!AJ32&gt;0,goulotte!AK32&gt;0,goulotte!AJ33&gt;0,goulotte!AK33&gt;0),1,"")</f>
        <v/>
      </c>
      <c r="AK32" s="51" t="str">
        <f>IF(AND(goulotte!AK32&gt;0,goulotte!AL32&gt;0,goulotte!AK33&gt;0,goulotte!AL33&gt;0),1,"")</f>
        <v/>
      </c>
      <c r="AL32" s="51" t="str">
        <f>IF(AND(goulotte!AL32&gt;0,goulotte!AM32&gt;0,goulotte!AL33&gt;0,goulotte!AM33&gt;0),1,"")</f>
        <v/>
      </c>
      <c r="AM32" s="51" t="str">
        <f>IF(AND(goulotte!AM32&gt;0,goulotte!AN32&gt;0,goulotte!AM33&gt;0,goulotte!AN33&gt;0),1,"")</f>
        <v/>
      </c>
      <c r="AN32" s="51" t="str">
        <f>IF(AND(goulotte!AN32&gt;0,goulotte!AO32&gt;0,goulotte!AN33&gt;0,goulotte!AO33&gt;0),1,"")</f>
        <v/>
      </c>
      <c r="AO32" s="51" t="str">
        <f>IF(AND(goulotte!AO32&gt;0,goulotte!AP32&gt;0,goulotte!AO33&gt;0,goulotte!AP33&gt;0),1,"")</f>
        <v/>
      </c>
      <c r="AP32" s="51" t="str">
        <f>IF(AND(goulotte!AP32&gt;0,goulotte!AQ32&gt;0,goulotte!AP33&gt;0,goulotte!AQ33&gt;0),1,"")</f>
        <v/>
      </c>
      <c r="AQ32" s="51" t="str">
        <f>IF(AND(goulotte!AQ32&gt;0,goulotte!AR32&gt;0,goulotte!AQ33&gt;0,goulotte!AR33&gt;0),1,"")</f>
        <v/>
      </c>
      <c r="AR32" s="51" t="str">
        <f>IF(AND(goulotte!AR32&gt;0,goulotte!AS32&gt;0,goulotte!AR33&gt;0,goulotte!AS33&gt;0),1,"")</f>
        <v/>
      </c>
      <c r="AS32" s="51" t="str">
        <f>IF(AND(goulotte!AS32&gt;0,goulotte!AT32&gt;0,goulotte!AS33&gt;0,goulotte!AT33&gt;0),1,"")</f>
        <v/>
      </c>
      <c r="AT32" s="51" t="str">
        <f>IF(AND(goulotte!AT32&gt;0,goulotte!AU32&gt;0,goulotte!AT33&gt;0,goulotte!AU33&gt;0),1,"")</f>
        <v/>
      </c>
      <c r="AU32" s="51" t="str">
        <f>IF(AND(goulotte!AU32&gt;0,goulotte!AV32&gt;0,goulotte!AU33&gt;0,goulotte!AV33&gt;0),1,"")</f>
        <v/>
      </c>
      <c r="AV32" s="51" t="str">
        <f>IF(AND(goulotte!AV32&gt;0,goulotte!AW32&gt;0,goulotte!AV33&gt;0,goulotte!AW33&gt;0),1,"")</f>
        <v/>
      </c>
      <c r="AW32" s="51" t="str">
        <f>IF(AND(goulotte!AW32&gt;0,goulotte!AX32&gt;0,goulotte!AW33&gt;0,goulotte!AX33&gt;0),1,"")</f>
        <v/>
      </c>
      <c r="AX32" s="51" t="str">
        <f>IF(AND(goulotte!AX32&gt;0,goulotte!AY32&gt;0,goulotte!AX33&gt;0,goulotte!AY33&gt;0),1,"")</f>
        <v/>
      </c>
      <c r="AY32" s="51" t="str">
        <f>IF(AND(goulotte!AY32&gt;0,goulotte!AZ32&gt;0,goulotte!AY33&gt;0,goulotte!AZ33&gt;0),1,"")</f>
        <v/>
      </c>
      <c r="AZ32" s="51" t="str">
        <f>IF(AND(goulotte!AZ32&gt;0,goulotte!BA32&gt;0,goulotte!AZ33&gt;0,goulotte!BA33&gt;0),1,"")</f>
        <v/>
      </c>
      <c r="BA32" s="51" t="str">
        <f>IF(AND(goulotte!BA32&gt;0,goulotte!BB32&gt;0,goulotte!BA33&gt;0,goulotte!BB33&gt;0),1,"")</f>
        <v/>
      </c>
      <c r="BB32" s="51" t="str">
        <f>IF(AND(goulotte!BB32&gt;0,goulotte!BC32&gt;0,goulotte!BB33&gt;0,goulotte!BC33&gt;0),1,"")</f>
        <v/>
      </c>
      <c r="BC32" s="51" t="str">
        <f>IF(AND(goulotte!BC32&gt;0,goulotte!BD32&gt;0,goulotte!BC33&gt;0,goulotte!BD33&gt;0),1,"")</f>
        <v/>
      </c>
      <c r="BD32" s="51" t="str">
        <f>IF(AND(goulotte!BD32&gt;0,goulotte!BE32&gt;0,goulotte!BD33&gt;0,goulotte!BE33&gt;0),1,"")</f>
        <v/>
      </c>
      <c r="BE32" s="51" t="str">
        <f>IF(AND(goulotte!BE32&gt;0,goulotte!BF32&gt;0,goulotte!BE33&gt;0,goulotte!BF33&gt;0),1,"")</f>
        <v/>
      </c>
      <c r="BF32" s="51" t="str">
        <f>IF(AND(goulotte!BF32&gt;0,goulotte!BG32&gt;0,goulotte!BF33&gt;0,goulotte!BG33&gt;0),1,"")</f>
        <v/>
      </c>
      <c r="BG32" s="51" t="str">
        <f>IF(AND(goulotte!BG32&gt;0,goulotte!BH32&gt;0,goulotte!BG33&gt;0,goulotte!BH33&gt;0),1,"")</f>
        <v/>
      </c>
      <c r="BH32" s="51" t="str">
        <f>IF(AND(goulotte!BH32&gt;0,goulotte!BI32&gt;0,goulotte!BH33&gt;0,goulotte!BI33&gt;0),1,"")</f>
        <v/>
      </c>
      <c r="BI32" s="51" t="str">
        <f>IF(AND(goulotte!BI32&gt;0,goulotte!BJ32&gt;0,goulotte!BI33&gt;0,goulotte!BJ33&gt;0),1,"")</f>
        <v/>
      </c>
      <c r="BJ32" s="51" t="str">
        <f>IF(AND(goulotte!BJ32&gt;0,goulotte!BK32&gt;0,goulotte!BJ33&gt;0,goulotte!BK33&gt;0),1,"")</f>
        <v/>
      </c>
      <c r="BK32" s="51" t="str">
        <f>IF(AND(goulotte!BK32&gt;0,goulotte!BL32&gt;0,goulotte!BK33&gt;0,goulotte!BL33&gt;0),1,"")</f>
        <v/>
      </c>
      <c r="BL32" s="51" t="str">
        <f>IF(AND(goulotte!BL32&gt;0,goulotte!BM32&gt;0,goulotte!BL33&gt;0,goulotte!BM33&gt;0),1,"")</f>
        <v/>
      </c>
      <c r="BM32" s="51" t="str">
        <f>IF(AND(goulotte!BM32&gt;0,goulotte!BN32&gt;0,goulotte!BM33&gt;0,goulotte!BN33&gt;0),1,"")</f>
        <v/>
      </c>
      <c r="BN32" s="51" t="str">
        <f>IF(AND(goulotte!BN32&gt;0,goulotte!BO32&gt;0,goulotte!BN33&gt;0,goulotte!BO33&gt;0),1,"")</f>
        <v/>
      </c>
      <c r="BO32" s="51" t="str">
        <f>IF(AND(goulotte!BO32&gt;0,goulotte!BP32&gt;0,goulotte!BO33&gt;0,goulotte!BP33&gt;0),1,"")</f>
        <v/>
      </c>
      <c r="BP32" s="51" t="str">
        <f>IF(AND(goulotte!BP32&gt;0,goulotte!BQ32&gt;0,goulotte!BP33&gt;0,goulotte!BQ33&gt;0),1,"")</f>
        <v/>
      </c>
      <c r="BQ32" s="51" t="str">
        <f>IF(AND(goulotte!BQ32&gt;0,goulotte!BR32&gt;0,goulotte!BQ33&gt;0,goulotte!BR33&gt;0),1,"")</f>
        <v/>
      </c>
      <c r="BR32" s="51" t="str">
        <f>IF(AND(goulotte!BR32&gt;0,goulotte!BS32&gt;0,goulotte!BR33&gt;0,goulotte!BS33&gt;0),1,"")</f>
        <v/>
      </c>
      <c r="BS32" s="51" t="str">
        <f>IF(AND(goulotte!BS32&gt;0,goulotte!BT32&gt;0,goulotte!BS33&gt;0,goulotte!BT33&gt;0),1,"")</f>
        <v/>
      </c>
      <c r="BT32" s="51" t="str">
        <f>IF(AND(goulotte!BT32&gt;0,goulotte!BU32&gt;0,goulotte!BT33&gt;0,goulotte!BU33&gt;0),1,"")</f>
        <v/>
      </c>
      <c r="BU32" s="51" t="str">
        <f>IF(AND(goulotte!BU32&gt;0,goulotte!BV32&gt;0,goulotte!BU33&gt;0,goulotte!BV33&gt;0),1,"")</f>
        <v/>
      </c>
      <c r="BV32" s="51" t="str">
        <f>IF(AND(goulotte!BV32&gt;0,goulotte!BW32&gt;0,goulotte!BV33&gt;0,goulotte!BW33&gt;0),1,"")</f>
        <v/>
      </c>
      <c r="BW32" s="51" t="str">
        <f>IF(AND(goulotte!BW32&gt;0,goulotte!BX32&gt;0,goulotte!BW33&gt;0,goulotte!BX33&gt;0),1,"")</f>
        <v/>
      </c>
      <c r="BX32" s="51" t="str">
        <f>IF(AND(goulotte!BX32&gt;0,goulotte!BY32&gt;0,goulotte!BX33&gt;0,goulotte!BY33&gt;0),1,"")</f>
        <v/>
      </c>
      <c r="BY32" s="51" t="str">
        <f>IF(AND(goulotte!BY32&gt;0,goulotte!BZ32&gt;0,goulotte!BY33&gt;0,goulotte!BZ33&gt;0),1,"")</f>
        <v/>
      </c>
      <c r="BZ32" s="51" t="str">
        <f>IF(AND(goulotte!BZ32&gt;0,goulotte!CA32&gt;0,goulotte!BZ33&gt;0,goulotte!CA33&gt;0),1,"")</f>
        <v/>
      </c>
      <c r="CA32" s="51" t="str">
        <f>IF(AND(goulotte!CA32&gt;0,goulotte!CB32&gt;0,goulotte!CA33&gt;0,goulotte!CB33&gt;0),1,"")</f>
        <v/>
      </c>
      <c r="CB32" s="51" t="str">
        <f>IF(AND(goulotte!CB32&gt;0,goulotte!CC32&gt;0,goulotte!CB33&gt;0,goulotte!CC33&gt;0),1,"")</f>
        <v/>
      </c>
      <c r="CC32" s="51" t="str">
        <f>IF(AND(goulotte!CC32&gt;0,goulotte!CD32&gt;0,goulotte!CC33&gt;0,goulotte!CD33&gt;0),1,"")</f>
        <v/>
      </c>
      <c r="CD32" s="51" t="str">
        <f>IF(AND(goulotte!CD32&gt;0,goulotte!CE32&gt;0,goulotte!CD33&gt;0,goulotte!CE33&gt;0),1,"")</f>
        <v/>
      </c>
      <c r="CE32" s="51" t="str">
        <f>IF(AND(goulotte!CE32&gt;0,goulotte!CF32&gt;0,goulotte!CE33&gt;0,goulotte!CF33&gt;0),1,"")</f>
        <v/>
      </c>
      <c r="CF32" s="51" t="str">
        <f>IF(AND(goulotte!CF32&gt;0,goulotte!CG32&gt;0,goulotte!CF33&gt;0,goulotte!CG33&gt;0),1,"")</f>
        <v/>
      </c>
      <c r="CG32" s="51" t="str">
        <f>IF(AND(goulotte!CG32&gt;0,goulotte!CH32&gt;0,goulotte!CG33&gt;0,goulotte!CH33&gt;0),1,"")</f>
        <v/>
      </c>
      <c r="CH32" s="51" t="str">
        <f>IF(AND(goulotte!CH32&gt;0,goulotte!CI32&gt;0,goulotte!CH33&gt;0,goulotte!CI33&gt;0),1,"")</f>
        <v/>
      </c>
      <c r="CI32" s="51" t="str">
        <f>IF(AND(goulotte!CI32&gt;0,goulotte!CJ32&gt;0,goulotte!CI33&gt;0,goulotte!CJ33&gt;0),1,"")</f>
        <v/>
      </c>
      <c r="CJ32" s="51" t="str">
        <f>IF(AND(goulotte!CJ32&gt;0,goulotte!CK32&gt;0,goulotte!CJ33&gt;0,goulotte!CK33&gt;0),1,"")</f>
        <v/>
      </c>
      <c r="CK32" s="51" t="str">
        <f>IF(AND(goulotte!CK32&gt;0,goulotte!CL32&gt;0,goulotte!CK33&gt;0,goulotte!CL33&gt;0),1,"")</f>
        <v/>
      </c>
      <c r="CL32" s="51" t="str">
        <f>IF(AND(goulotte!CL32&gt;0,goulotte!CM32&gt;0,goulotte!CL33&gt;0,goulotte!CM33&gt;0),1,"")</f>
        <v/>
      </c>
      <c r="CM32" s="51" t="str">
        <f>IF(AND(goulotte!CM32&gt;0,goulotte!CN32&gt;0,goulotte!CM33&gt;0,goulotte!CN33&gt;0),1,"")</f>
        <v/>
      </c>
      <c r="CN32" s="51" t="str">
        <f>IF(AND(goulotte!CN32&gt;0,goulotte!CO32&gt;0,goulotte!CN33&gt;0,goulotte!CO33&gt;0),1,"")</f>
        <v/>
      </c>
      <c r="CO32" s="51" t="str">
        <f>IF(AND(goulotte!CO32&gt;0,goulotte!CP32&gt;0,goulotte!CO33&gt;0,goulotte!CP33&gt;0),1,"")</f>
        <v/>
      </c>
      <c r="CP32" s="51" t="str">
        <f>IF(AND(goulotte!CP32&gt;0,goulotte!CQ32&gt;0,goulotte!CP33&gt;0,goulotte!CQ33&gt;0),1,"")</f>
        <v/>
      </c>
      <c r="CQ32" s="51" t="str">
        <f>IF(AND(goulotte!CQ32&gt;0,goulotte!CR32&gt;0,goulotte!CQ33&gt;0,goulotte!CR33&gt;0),1,"")</f>
        <v/>
      </c>
      <c r="CR32" s="51" t="str">
        <f>IF(AND(goulotte!CR32&gt;0,goulotte!CS32&gt;0,goulotte!CR33&gt;0,goulotte!CS33&gt;0),1,"")</f>
        <v/>
      </c>
      <c r="CS32" s="51" t="str">
        <f>IF(AND(goulotte!CS32&gt;0,goulotte!CT32&gt;0,goulotte!CS33&gt;0,goulotte!CT33&gt;0),1,"")</f>
        <v/>
      </c>
      <c r="CT32" s="51" t="str">
        <f>IF(AND(goulotte!CT32&gt;0,goulotte!CU32&gt;0,goulotte!CT33&gt;0,goulotte!CU33&gt;0),1,"")</f>
        <v/>
      </c>
      <c r="CU32" s="51" t="str">
        <f>IF(AND(goulotte!CU32&gt;0,goulotte!CV32&gt;0,goulotte!CU33&gt;0,goulotte!CV33&gt;0),1,"")</f>
        <v/>
      </c>
      <c r="CV32" s="51" t="str">
        <f>IF(AND(goulotte!CV32&gt;0,goulotte!CW32&gt;0,goulotte!CV33&gt;0,goulotte!CW33&gt;0),1,"")</f>
        <v/>
      </c>
      <c r="CW32" s="51" t="str">
        <f>IF(AND(goulotte!CW32&gt;0,goulotte!CX32&gt;0,goulotte!CW33&gt;0,goulotte!CX33&gt;0),1,"")</f>
        <v/>
      </c>
      <c r="CX32" s="51" t="str">
        <f>IF(AND(goulotte!CX32&gt;0,goulotte!CY32&gt;0,goulotte!CX33&gt;0,goulotte!CY33&gt;0),1,"")</f>
        <v/>
      </c>
      <c r="CY32" s="51" t="str">
        <f>IF(AND(goulotte!CY32&gt;0,goulotte!CZ32&gt;0,goulotte!CY33&gt;0,goulotte!CZ33&gt;0),1,"")</f>
        <v/>
      </c>
      <c r="CZ32" s="51" t="str">
        <f>IF(AND(goulotte!CZ32&gt;0,goulotte!DA32&gt;0,goulotte!CZ33&gt;0,goulotte!DA33&gt;0),1,"")</f>
        <v/>
      </c>
      <c r="DA32" s="51" t="str">
        <f>IF(AND(goulotte!DA32&gt;0,goulotte!DB32&gt;0,goulotte!DA33&gt;0,goulotte!DB33&gt;0),1,"")</f>
        <v/>
      </c>
      <c r="DB32" s="51" t="str">
        <f>IF(AND(goulotte!DB32&gt;0,goulotte!DC32&gt;0,goulotte!DB33&gt;0,goulotte!DC33&gt;0),1,"")</f>
        <v/>
      </c>
      <c r="DC32" s="51" t="str">
        <f>IF(AND(goulotte!DC32&gt;0,goulotte!DD32&gt;0,goulotte!DC33&gt;0,goulotte!DD33&gt;0),1,"")</f>
        <v/>
      </c>
      <c r="DD32" s="52"/>
      <c r="DE32" s="5" t="str">
        <f>IF(AND(goulotte!DE32="D",goulotte!DF32="D"),"O","")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IF(AND(goulotte!B33="D",goulotte!C33="D"),"O","")</f>
        <v/>
      </c>
      <c r="C33" s="50" t="str">
        <f>IF(AND(goulotte!C33&gt;0,goulotte!D33&gt;0,goulotte!C34&gt;0,goulotte!D34&gt;0),1,"")</f>
        <v/>
      </c>
      <c r="D33" s="51" t="str">
        <f>IF(AND(goulotte!D33&gt;0,goulotte!E33&gt;0,goulotte!D34&gt;0,goulotte!E34&gt;0),1,"")</f>
        <v/>
      </c>
      <c r="E33" s="51" t="str">
        <f>IF(AND(goulotte!E33&gt;0,goulotte!F33&gt;0,goulotte!E34&gt;0,goulotte!F34&gt;0),1,"")</f>
        <v/>
      </c>
      <c r="F33" s="51" t="str">
        <f>IF(AND(goulotte!F33&gt;0,goulotte!G33&gt;0,goulotte!F34&gt;0,goulotte!G34&gt;0),1,"")</f>
        <v/>
      </c>
      <c r="G33" s="51" t="str">
        <f>IF(AND(goulotte!G33&gt;0,goulotte!H33&gt;0,goulotte!G34&gt;0,goulotte!H34&gt;0),1,"")</f>
        <v/>
      </c>
      <c r="H33" s="51" t="str">
        <f>IF(AND(goulotte!H33&gt;0,goulotte!I33&gt;0,goulotte!H34&gt;0,goulotte!I34&gt;0),1,"")</f>
        <v/>
      </c>
      <c r="I33" s="51" t="str">
        <f>IF(AND(goulotte!I33&gt;0,goulotte!J33&gt;0,goulotte!I34&gt;0,goulotte!J34&gt;0),1,"")</f>
        <v/>
      </c>
      <c r="J33" s="51" t="str">
        <f>IF(AND(goulotte!J33&gt;0,goulotte!K33&gt;0,goulotte!J34&gt;0,goulotte!K34&gt;0),1,"")</f>
        <v/>
      </c>
      <c r="K33" s="51" t="str">
        <f>IF(AND(goulotte!K33&gt;0,goulotte!L33&gt;0,goulotte!K34&gt;0,goulotte!L34&gt;0),1,"")</f>
        <v/>
      </c>
      <c r="L33" s="51" t="str">
        <f>IF(AND(goulotte!L33&gt;0,goulotte!M33&gt;0,goulotte!L34&gt;0,goulotte!M34&gt;0),1,"")</f>
        <v/>
      </c>
      <c r="M33" s="51" t="str">
        <f>IF(AND(goulotte!M33&gt;0,goulotte!N33&gt;0,goulotte!M34&gt;0,goulotte!N34&gt;0),1,"")</f>
        <v/>
      </c>
      <c r="N33" s="51" t="str">
        <f>IF(AND(goulotte!N33&gt;0,goulotte!O33&gt;0,goulotte!N34&gt;0,goulotte!O34&gt;0),1,"")</f>
        <v/>
      </c>
      <c r="O33" s="51" t="str">
        <f>IF(AND(goulotte!O33&gt;0,goulotte!P33&gt;0,goulotte!O34&gt;0,goulotte!P34&gt;0),1,"")</f>
        <v/>
      </c>
      <c r="P33" s="51" t="str">
        <f>IF(AND(goulotte!P33&gt;0,goulotte!Q33&gt;0,goulotte!P34&gt;0,goulotte!Q34&gt;0),1,"")</f>
        <v/>
      </c>
      <c r="Q33" s="51" t="str">
        <f>IF(AND(goulotte!Q33&gt;0,goulotte!R33&gt;0,goulotte!Q34&gt;0,goulotte!R34&gt;0),1,"")</f>
        <v/>
      </c>
      <c r="R33" s="51" t="str">
        <f>IF(AND(goulotte!R33&gt;0,goulotte!S33&gt;0,goulotte!R34&gt;0,goulotte!S34&gt;0),1,"")</f>
        <v/>
      </c>
      <c r="S33" s="51" t="str">
        <f>IF(AND(goulotte!S33&gt;0,goulotte!T33&gt;0,goulotte!S34&gt;0,goulotte!T34&gt;0),1,"")</f>
        <v/>
      </c>
      <c r="T33" s="51" t="str">
        <f>IF(AND(goulotte!T33&gt;0,goulotte!U33&gt;0,goulotte!T34&gt;0,goulotte!U34&gt;0),1,"")</f>
        <v/>
      </c>
      <c r="U33" s="51" t="str">
        <f>IF(AND(goulotte!U33&gt;0,goulotte!V33&gt;0,goulotte!U34&gt;0,goulotte!V34&gt;0),1,"")</f>
        <v/>
      </c>
      <c r="V33" s="51" t="str">
        <f>IF(AND(goulotte!V33&gt;0,goulotte!W33&gt;0,goulotte!V34&gt;0,goulotte!W34&gt;0),1,"")</f>
        <v/>
      </c>
      <c r="W33" s="51" t="str">
        <f>IF(AND(goulotte!W33&gt;0,goulotte!X33&gt;0,goulotte!W34&gt;0,goulotte!X34&gt;0),1,"")</f>
        <v/>
      </c>
      <c r="X33" s="51" t="str">
        <f>IF(AND(goulotte!X33&gt;0,goulotte!Y33&gt;0,goulotte!X34&gt;0,goulotte!Y34&gt;0),1,"")</f>
        <v/>
      </c>
      <c r="Y33" s="51" t="str">
        <f>IF(AND(goulotte!Y33&gt;0,goulotte!Z33&gt;0,goulotte!Y34&gt;0,goulotte!Z34&gt;0),1,"")</f>
        <v/>
      </c>
      <c r="Z33" s="51" t="str">
        <f>IF(AND(goulotte!Z33&gt;0,goulotte!AA33&gt;0,goulotte!Z34&gt;0,goulotte!AA34&gt;0),1,"")</f>
        <v/>
      </c>
      <c r="AA33" s="51" t="str">
        <f>IF(AND(goulotte!AA33&gt;0,goulotte!AB33&gt;0,goulotte!AA34&gt;0,goulotte!AB34&gt;0),1,"")</f>
        <v/>
      </c>
      <c r="AB33" s="51" t="str">
        <f>IF(AND(goulotte!AB33&gt;0,goulotte!AC33&gt;0,goulotte!AB34&gt;0,goulotte!AC34&gt;0),1,"")</f>
        <v/>
      </c>
      <c r="AC33" s="51" t="str">
        <f>IF(AND(goulotte!AC33&gt;0,goulotte!AD33&gt;0,goulotte!AC34&gt;0,goulotte!AD34&gt;0),1,"")</f>
        <v/>
      </c>
      <c r="AD33" s="51" t="str">
        <f>IF(AND(goulotte!AD33&gt;0,goulotte!AE33&gt;0,goulotte!AD34&gt;0,goulotte!AE34&gt;0),1,"")</f>
        <v/>
      </c>
      <c r="AE33" s="51" t="str">
        <f>IF(AND(goulotte!AE33&gt;0,goulotte!AF33&gt;0,goulotte!AE34&gt;0,goulotte!AF34&gt;0),1,"")</f>
        <v/>
      </c>
      <c r="AF33" s="51" t="str">
        <f>IF(AND(goulotte!AF33&gt;0,goulotte!AG33&gt;0,goulotte!AF34&gt;0,goulotte!AG34&gt;0),1,"")</f>
        <v/>
      </c>
      <c r="AG33" s="51" t="str">
        <f>IF(AND(goulotte!AG33&gt;0,goulotte!AH33&gt;0,goulotte!AG34&gt;0,goulotte!AH34&gt;0),1,"")</f>
        <v/>
      </c>
      <c r="AH33" s="51" t="str">
        <f>IF(AND(goulotte!AH33&gt;0,goulotte!AI33&gt;0,goulotte!AH34&gt;0,goulotte!AI34&gt;0),1,"")</f>
        <v/>
      </c>
      <c r="AI33" s="51" t="str">
        <f>IF(AND(goulotte!AI33&gt;0,goulotte!AJ33&gt;0,goulotte!AI34&gt;0,goulotte!AJ34&gt;0),1,"")</f>
        <v/>
      </c>
      <c r="AJ33" s="51" t="str">
        <f>IF(AND(goulotte!AJ33&gt;0,goulotte!AK33&gt;0,goulotte!AJ34&gt;0,goulotte!AK34&gt;0),1,"")</f>
        <v/>
      </c>
      <c r="AK33" s="51" t="str">
        <f>IF(AND(goulotte!AK33&gt;0,goulotte!AL33&gt;0,goulotte!AK34&gt;0,goulotte!AL34&gt;0),1,"")</f>
        <v/>
      </c>
      <c r="AL33" s="51" t="str">
        <f>IF(AND(goulotte!AL33&gt;0,goulotte!AM33&gt;0,goulotte!AL34&gt;0,goulotte!AM34&gt;0),1,"")</f>
        <v/>
      </c>
      <c r="AM33" s="51" t="str">
        <f>IF(AND(goulotte!AM33&gt;0,goulotte!AN33&gt;0,goulotte!AM34&gt;0,goulotte!AN34&gt;0),1,"")</f>
        <v/>
      </c>
      <c r="AN33" s="51" t="str">
        <f>IF(AND(goulotte!AN33&gt;0,goulotte!AO33&gt;0,goulotte!AN34&gt;0,goulotte!AO34&gt;0),1,"")</f>
        <v/>
      </c>
      <c r="AO33" s="51" t="str">
        <f>IF(AND(goulotte!AO33&gt;0,goulotte!AP33&gt;0,goulotte!AO34&gt;0,goulotte!AP34&gt;0),1,"")</f>
        <v/>
      </c>
      <c r="AP33" s="51" t="str">
        <f>IF(AND(goulotte!AP33&gt;0,goulotte!AQ33&gt;0,goulotte!AP34&gt;0,goulotte!AQ34&gt;0),1,"")</f>
        <v/>
      </c>
      <c r="AQ33" s="51" t="str">
        <f>IF(AND(goulotte!AQ33&gt;0,goulotte!AR33&gt;0,goulotte!AQ34&gt;0,goulotte!AR34&gt;0),1,"")</f>
        <v/>
      </c>
      <c r="AR33" s="51" t="str">
        <f>IF(AND(goulotte!AR33&gt;0,goulotte!AS33&gt;0,goulotte!AR34&gt;0,goulotte!AS34&gt;0),1,"")</f>
        <v/>
      </c>
      <c r="AS33" s="51" t="str">
        <f>IF(AND(goulotte!AS33&gt;0,goulotte!AT33&gt;0,goulotte!AS34&gt;0,goulotte!AT34&gt;0),1,"")</f>
        <v/>
      </c>
      <c r="AT33" s="51" t="str">
        <f>IF(AND(goulotte!AT33&gt;0,goulotte!AU33&gt;0,goulotte!AT34&gt;0,goulotte!AU34&gt;0),1,"")</f>
        <v/>
      </c>
      <c r="AU33" s="51" t="str">
        <f>IF(AND(goulotte!AU33&gt;0,goulotte!AV33&gt;0,goulotte!AU34&gt;0,goulotte!AV34&gt;0),1,"")</f>
        <v/>
      </c>
      <c r="AV33" s="51" t="str">
        <f>IF(AND(goulotte!AV33&gt;0,goulotte!AW33&gt;0,goulotte!AV34&gt;0,goulotte!AW34&gt;0),1,"")</f>
        <v/>
      </c>
      <c r="AW33" s="51" t="str">
        <f>IF(AND(goulotte!AW33&gt;0,goulotte!AX33&gt;0,goulotte!AW34&gt;0,goulotte!AX34&gt;0),1,"")</f>
        <v/>
      </c>
      <c r="AX33" s="51" t="str">
        <f>IF(AND(goulotte!AX33&gt;0,goulotte!AY33&gt;0,goulotte!AX34&gt;0,goulotte!AY34&gt;0),1,"")</f>
        <v/>
      </c>
      <c r="AY33" s="51" t="str">
        <f>IF(AND(goulotte!AY33&gt;0,goulotte!AZ33&gt;0,goulotte!AY34&gt;0,goulotte!AZ34&gt;0),1,"")</f>
        <v/>
      </c>
      <c r="AZ33" s="51" t="str">
        <f>IF(AND(goulotte!AZ33&gt;0,goulotte!BA33&gt;0,goulotte!AZ34&gt;0,goulotte!BA34&gt;0),1,"")</f>
        <v/>
      </c>
      <c r="BA33" s="51" t="str">
        <f>IF(AND(goulotte!BA33&gt;0,goulotte!BB33&gt;0,goulotte!BA34&gt;0,goulotte!BB34&gt;0),1,"")</f>
        <v/>
      </c>
      <c r="BB33" s="51" t="str">
        <f>IF(AND(goulotte!BB33&gt;0,goulotte!BC33&gt;0,goulotte!BB34&gt;0,goulotte!BC34&gt;0),1,"")</f>
        <v/>
      </c>
      <c r="BC33" s="51" t="str">
        <f>IF(AND(goulotte!BC33&gt;0,goulotte!BD33&gt;0,goulotte!BC34&gt;0,goulotte!BD34&gt;0),1,"")</f>
        <v/>
      </c>
      <c r="BD33" s="51" t="str">
        <f>IF(AND(goulotte!BD33&gt;0,goulotte!BE33&gt;0,goulotte!BD34&gt;0,goulotte!BE34&gt;0),1,"")</f>
        <v/>
      </c>
      <c r="BE33" s="51" t="str">
        <f>IF(AND(goulotte!BE33&gt;0,goulotte!BF33&gt;0,goulotte!BE34&gt;0,goulotte!BF34&gt;0),1,"")</f>
        <v/>
      </c>
      <c r="BF33" s="51" t="str">
        <f>IF(AND(goulotte!BF33&gt;0,goulotte!BG33&gt;0,goulotte!BF34&gt;0,goulotte!BG34&gt;0),1,"")</f>
        <v/>
      </c>
      <c r="BG33" s="51" t="str">
        <f>IF(AND(goulotte!BG33&gt;0,goulotte!BH33&gt;0,goulotte!BG34&gt;0,goulotte!BH34&gt;0),1,"")</f>
        <v/>
      </c>
      <c r="BH33" s="51" t="str">
        <f>IF(AND(goulotte!BH33&gt;0,goulotte!BI33&gt;0,goulotte!BH34&gt;0,goulotte!BI34&gt;0),1,"")</f>
        <v/>
      </c>
      <c r="BI33" s="51" t="str">
        <f>IF(AND(goulotte!BI33&gt;0,goulotte!BJ33&gt;0,goulotte!BI34&gt;0,goulotte!BJ34&gt;0),1,"")</f>
        <v/>
      </c>
      <c r="BJ33" s="51" t="str">
        <f>IF(AND(goulotte!BJ33&gt;0,goulotte!BK33&gt;0,goulotte!BJ34&gt;0,goulotte!BK34&gt;0),1,"")</f>
        <v/>
      </c>
      <c r="BK33" s="51" t="str">
        <f>IF(AND(goulotte!BK33&gt;0,goulotte!BL33&gt;0,goulotte!BK34&gt;0,goulotte!BL34&gt;0),1,"")</f>
        <v/>
      </c>
      <c r="BL33" s="51" t="str">
        <f>IF(AND(goulotte!BL33&gt;0,goulotte!BM33&gt;0,goulotte!BL34&gt;0,goulotte!BM34&gt;0),1,"")</f>
        <v/>
      </c>
      <c r="BM33" s="51" t="str">
        <f>IF(AND(goulotte!BM33&gt;0,goulotte!BN33&gt;0,goulotte!BM34&gt;0,goulotte!BN34&gt;0),1,"")</f>
        <v/>
      </c>
      <c r="BN33" s="51" t="str">
        <f>IF(AND(goulotte!BN33&gt;0,goulotte!BO33&gt;0,goulotte!BN34&gt;0,goulotte!BO34&gt;0),1,"")</f>
        <v/>
      </c>
      <c r="BO33" s="51" t="str">
        <f>IF(AND(goulotte!BO33&gt;0,goulotte!BP33&gt;0,goulotte!BO34&gt;0,goulotte!BP34&gt;0),1,"")</f>
        <v/>
      </c>
      <c r="BP33" s="51" t="str">
        <f>IF(AND(goulotte!BP33&gt;0,goulotte!BQ33&gt;0,goulotte!BP34&gt;0,goulotte!BQ34&gt;0),1,"")</f>
        <v/>
      </c>
      <c r="BQ33" s="51" t="str">
        <f>IF(AND(goulotte!BQ33&gt;0,goulotte!BR33&gt;0,goulotte!BQ34&gt;0,goulotte!BR34&gt;0),1,"")</f>
        <v/>
      </c>
      <c r="BR33" s="51" t="str">
        <f>IF(AND(goulotte!BR33&gt;0,goulotte!BS33&gt;0,goulotte!BR34&gt;0,goulotte!BS34&gt;0),1,"")</f>
        <v/>
      </c>
      <c r="BS33" s="51" t="str">
        <f>IF(AND(goulotte!BS33&gt;0,goulotte!BT33&gt;0,goulotte!BS34&gt;0,goulotte!BT34&gt;0),1,"")</f>
        <v/>
      </c>
      <c r="BT33" s="51" t="str">
        <f>IF(AND(goulotte!BT33&gt;0,goulotte!BU33&gt;0,goulotte!BT34&gt;0,goulotte!BU34&gt;0),1,"")</f>
        <v/>
      </c>
      <c r="BU33" s="51" t="str">
        <f>IF(AND(goulotte!BU33&gt;0,goulotte!BV33&gt;0,goulotte!BU34&gt;0,goulotte!BV34&gt;0),1,"")</f>
        <v/>
      </c>
      <c r="BV33" s="51" t="str">
        <f>IF(AND(goulotte!BV33&gt;0,goulotte!BW33&gt;0,goulotte!BV34&gt;0,goulotte!BW34&gt;0),1,"")</f>
        <v/>
      </c>
      <c r="BW33" s="51" t="str">
        <f>IF(AND(goulotte!BW33&gt;0,goulotte!BX33&gt;0,goulotte!BW34&gt;0,goulotte!BX34&gt;0),1,"")</f>
        <v/>
      </c>
      <c r="BX33" s="51" t="str">
        <f>IF(AND(goulotte!BX33&gt;0,goulotte!BY33&gt;0,goulotte!BX34&gt;0,goulotte!BY34&gt;0),1,"")</f>
        <v/>
      </c>
      <c r="BY33" s="51" t="str">
        <f>IF(AND(goulotte!BY33&gt;0,goulotte!BZ33&gt;0,goulotte!BY34&gt;0,goulotte!BZ34&gt;0),1,"")</f>
        <v/>
      </c>
      <c r="BZ33" s="51" t="str">
        <f>IF(AND(goulotte!BZ33&gt;0,goulotte!CA33&gt;0,goulotte!BZ34&gt;0,goulotte!CA34&gt;0),1,"")</f>
        <v/>
      </c>
      <c r="CA33" s="51" t="str">
        <f>IF(AND(goulotte!CA33&gt;0,goulotte!CB33&gt;0,goulotte!CA34&gt;0,goulotte!CB34&gt;0),1,"")</f>
        <v/>
      </c>
      <c r="CB33" s="51" t="str">
        <f>IF(AND(goulotte!CB33&gt;0,goulotte!CC33&gt;0,goulotte!CB34&gt;0,goulotte!CC34&gt;0),1,"")</f>
        <v/>
      </c>
      <c r="CC33" s="51" t="str">
        <f>IF(AND(goulotte!CC33&gt;0,goulotte!CD33&gt;0,goulotte!CC34&gt;0,goulotte!CD34&gt;0),1,"")</f>
        <v/>
      </c>
      <c r="CD33" s="51" t="str">
        <f>IF(AND(goulotte!CD33&gt;0,goulotte!CE33&gt;0,goulotte!CD34&gt;0,goulotte!CE34&gt;0),1,"")</f>
        <v/>
      </c>
      <c r="CE33" s="51" t="str">
        <f>IF(AND(goulotte!CE33&gt;0,goulotte!CF33&gt;0,goulotte!CE34&gt;0,goulotte!CF34&gt;0),1,"")</f>
        <v/>
      </c>
      <c r="CF33" s="51" t="str">
        <f>IF(AND(goulotte!CF33&gt;0,goulotte!CG33&gt;0,goulotte!CF34&gt;0,goulotte!CG34&gt;0),1,"")</f>
        <v/>
      </c>
      <c r="CG33" s="51" t="str">
        <f>IF(AND(goulotte!CG33&gt;0,goulotte!CH33&gt;0,goulotte!CG34&gt;0,goulotte!CH34&gt;0),1,"")</f>
        <v/>
      </c>
      <c r="CH33" s="51" t="str">
        <f>IF(AND(goulotte!CH33&gt;0,goulotte!CI33&gt;0,goulotte!CH34&gt;0,goulotte!CI34&gt;0),1,"")</f>
        <v/>
      </c>
      <c r="CI33" s="51" t="str">
        <f>IF(AND(goulotte!CI33&gt;0,goulotte!CJ33&gt;0,goulotte!CI34&gt;0,goulotte!CJ34&gt;0),1,"")</f>
        <v/>
      </c>
      <c r="CJ33" s="51" t="str">
        <f>IF(AND(goulotte!CJ33&gt;0,goulotte!CK33&gt;0,goulotte!CJ34&gt;0,goulotte!CK34&gt;0),1,"")</f>
        <v/>
      </c>
      <c r="CK33" s="51" t="str">
        <f>IF(AND(goulotte!CK33&gt;0,goulotte!CL33&gt;0,goulotte!CK34&gt;0,goulotte!CL34&gt;0),1,"")</f>
        <v/>
      </c>
      <c r="CL33" s="51" t="str">
        <f>IF(AND(goulotte!CL33&gt;0,goulotte!CM33&gt;0,goulotte!CL34&gt;0,goulotte!CM34&gt;0),1,"")</f>
        <v/>
      </c>
      <c r="CM33" s="51" t="str">
        <f>IF(AND(goulotte!CM33&gt;0,goulotte!CN33&gt;0,goulotte!CM34&gt;0,goulotte!CN34&gt;0),1,"")</f>
        <v/>
      </c>
      <c r="CN33" s="51" t="str">
        <f>IF(AND(goulotte!CN33&gt;0,goulotte!CO33&gt;0,goulotte!CN34&gt;0,goulotte!CO34&gt;0),1,"")</f>
        <v/>
      </c>
      <c r="CO33" s="51" t="str">
        <f>IF(AND(goulotte!CO33&gt;0,goulotte!CP33&gt;0,goulotte!CO34&gt;0,goulotte!CP34&gt;0),1,"")</f>
        <v/>
      </c>
      <c r="CP33" s="51" t="str">
        <f>IF(AND(goulotte!CP33&gt;0,goulotte!CQ33&gt;0,goulotte!CP34&gt;0,goulotte!CQ34&gt;0),1,"")</f>
        <v/>
      </c>
      <c r="CQ33" s="51" t="str">
        <f>IF(AND(goulotte!CQ33&gt;0,goulotte!CR33&gt;0,goulotte!CQ34&gt;0,goulotte!CR34&gt;0),1,"")</f>
        <v/>
      </c>
      <c r="CR33" s="51" t="str">
        <f>IF(AND(goulotte!CR33&gt;0,goulotte!CS33&gt;0,goulotte!CR34&gt;0,goulotte!CS34&gt;0),1,"")</f>
        <v/>
      </c>
      <c r="CS33" s="51" t="str">
        <f>IF(AND(goulotte!CS33&gt;0,goulotte!CT33&gt;0,goulotte!CS34&gt;0,goulotte!CT34&gt;0),1,"")</f>
        <v/>
      </c>
      <c r="CT33" s="51" t="str">
        <f>IF(AND(goulotte!CT33&gt;0,goulotte!CU33&gt;0,goulotte!CT34&gt;0,goulotte!CU34&gt;0),1,"")</f>
        <v/>
      </c>
      <c r="CU33" s="51" t="str">
        <f>IF(AND(goulotte!CU33&gt;0,goulotte!CV33&gt;0,goulotte!CU34&gt;0,goulotte!CV34&gt;0),1,"")</f>
        <v/>
      </c>
      <c r="CV33" s="51" t="str">
        <f>IF(AND(goulotte!CV33&gt;0,goulotte!CW33&gt;0,goulotte!CV34&gt;0,goulotte!CW34&gt;0),1,"")</f>
        <v/>
      </c>
      <c r="CW33" s="51" t="str">
        <f>IF(AND(goulotte!CW33&gt;0,goulotte!CX33&gt;0,goulotte!CW34&gt;0,goulotte!CX34&gt;0),1,"")</f>
        <v/>
      </c>
      <c r="CX33" s="51" t="str">
        <f>IF(AND(goulotte!CX33&gt;0,goulotte!CY33&gt;0,goulotte!CX34&gt;0,goulotte!CY34&gt;0),1,"")</f>
        <v/>
      </c>
      <c r="CY33" s="51" t="str">
        <f>IF(AND(goulotte!CY33&gt;0,goulotte!CZ33&gt;0,goulotte!CY34&gt;0,goulotte!CZ34&gt;0),1,"")</f>
        <v/>
      </c>
      <c r="CZ33" s="51" t="str">
        <f>IF(AND(goulotte!CZ33&gt;0,goulotte!DA33&gt;0,goulotte!CZ34&gt;0,goulotte!DA34&gt;0),1,"")</f>
        <v/>
      </c>
      <c r="DA33" s="51" t="str">
        <f>IF(AND(goulotte!DA33&gt;0,goulotte!DB33&gt;0,goulotte!DA34&gt;0,goulotte!DB34&gt;0),1,"")</f>
        <v/>
      </c>
      <c r="DB33" s="51" t="str">
        <f>IF(AND(goulotte!DB33&gt;0,goulotte!DC33&gt;0,goulotte!DB34&gt;0,goulotte!DC34&gt;0),1,"")</f>
        <v/>
      </c>
      <c r="DC33" s="51" t="str">
        <f>IF(AND(goulotte!DC33&gt;0,goulotte!DD33&gt;0,goulotte!DC34&gt;0,goulotte!DD34&gt;0),1,"")</f>
        <v/>
      </c>
      <c r="DD33" s="52"/>
      <c r="DE33" s="5" t="str">
        <f>IF(AND(goulotte!DE33="D",goulotte!DF33="D"),"O","")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IF(AND(goulotte!B34="D",goulotte!C34="D"),"O","")</f>
        <v/>
      </c>
      <c r="C34" s="50" t="str">
        <f>IF(AND(goulotte!C34&gt;0,goulotte!D34&gt;0,goulotte!C35&gt;0,goulotte!D35&gt;0),1,"")</f>
        <v/>
      </c>
      <c r="D34" s="51" t="str">
        <f>IF(AND(goulotte!D34&gt;0,goulotte!E34&gt;0,goulotte!D35&gt;0,goulotte!E35&gt;0),1,"")</f>
        <v/>
      </c>
      <c r="E34" s="51" t="str">
        <f>IF(AND(goulotte!E34&gt;0,goulotte!F34&gt;0,goulotte!E35&gt;0,goulotte!F35&gt;0),1,"")</f>
        <v/>
      </c>
      <c r="F34" s="51" t="str">
        <f>IF(AND(goulotte!F34&gt;0,goulotte!G34&gt;0,goulotte!F35&gt;0,goulotte!G35&gt;0),1,"")</f>
        <v/>
      </c>
      <c r="G34" s="51" t="str">
        <f>IF(AND(goulotte!G34&gt;0,goulotte!H34&gt;0,goulotte!G35&gt;0,goulotte!H35&gt;0),1,"")</f>
        <v/>
      </c>
      <c r="H34" s="51" t="str">
        <f>IF(AND(goulotte!H34&gt;0,goulotte!I34&gt;0,goulotte!H35&gt;0,goulotte!I35&gt;0),1,"")</f>
        <v/>
      </c>
      <c r="I34" s="51" t="str">
        <f>IF(AND(goulotte!I34&gt;0,goulotte!J34&gt;0,goulotte!I35&gt;0,goulotte!J35&gt;0),1,"")</f>
        <v/>
      </c>
      <c r="J34" s="51" t="str">
        <f>IF(AND(goulotte!J34&gt;0,goulotte!K34&gt;0,goulotte!J35&gt;0,goulotte!K35&gt;0),1,"")</f>
        <v/>
      </c>
      <c r="K34" s="51" t="str">
        <f>IF(AND(goulotte!K34&gt;0,goulotte!L34&gt;0,goulotte!K35&gt;0,goulotte!L35&gt;0),1,"")</f>
        <v/>
      </c>
      <c r="L34" s="51" t="str">
        <f>IF(AND(goulotte!L34&gt;0,goulotte!M34&gt;0,goulotte!L35&gt;0,goulotte!M35&gt;0),1,"")</f>
        <v/>
      </c>
      <c r="M34" s="51" t="str">
        <f>IF(AND(goulotte!M34&gt;0,goulotte!N34&gt;0,goulotte!M35&gt;0,goulotte!N35&gt;0),1,"")</f>
        <v/>
      </c>
      <c r="N34" s="51" t="str">
        <f>IF(AND(goulotte!N34&gt;0,goulotte!O34&gt;0,goulotte!N35&gt;0,goulotte!O35&gt;0),1,"")</f>
        <v/>
      </c>
      <c r="O34" s="51" t="str">
        <f>IF(AND(goulotte!O34&gt;0,goulotte!P34&gt;0,goulotte!O35&gt;0,goulotte!P35&gt;0),1,"")</f>
        <v/>
      </c>
      <c r="P34" s="51" t="str">
        <f>IF(AND(goulotte!P34&gt;0,goulotte!Q34&gt;0,goulotte!P35&gt;0,goulotte!Q35&gt;0),1,"")</f>
        <v/>
      </c>
      <c r="Q34" s="51" t="str">
        <f>IF(AND(goulotte!Q34&gt;0,goulotte!R34&gt;0,goulotte!Q35&gt;0,goulotte!R35&gt;0),1,"")</f>
        <v/>
      </c>
      <c r="R34" s="51" t="str">
        <f>IF(AND(goulotte!R34&gt;0,goulotte!S34&gt;0,goulotte!R35&gt;0,goulotte!S35&gt;0),1,"")</f>
        <v/>
      </c>
      <c r="S34" s="51" t="str">
        <f>IF(AND(goulotte!S34&gt;0,goulotte!T34&gt;0,goulotte!S35&gt;0,goulotte!T35&gt;0),1,"")</f>
        <v/>
      </c>
      <c r="T34" s="51" t="str">
        <f>IF(AND(goulotte!T34&gt;0,goulotte!U34&gt;0,goulotte!T35&gt;0,goulotte!U35&gt;0),1,"")</f>
        <v/>
      </c>
      <c r="U34" s="51" t="str">
        <f>IF(AND(goulotte!U34&gt;0,goulotte!V34&gt;0,goulotte!U35&gt;0,goulotte!V35&gt;0),1,"")</f>
        <v/>
      </c>
      <c r="V34" s="51" t="str">
        <f>IF(AND(goulotte!V34&gt;0,goulotte!W34&gt;0,goulotte!V35&gt;0,goulotte!W35&gt;0),1,"")</f>
        <v/>
      </c>
      <c r="W34" s="51" t="str">
        <f>IF(AND(goulotte!W34&gt;0,goulotte!X34&gt;0,goulotte!W35&gt;0,goulotte!X35&gt;0),1,"")</f>
        <v/>
      </c>
      <c r="X34" s="51" t="str">
        <f>IF(AND(goulotte!X34&gt;0,goulotte!Y34&gt;0,goulotte!X35&gt;0,goulotte!Y35&gt;0),1,"")</f>
        <v/>
      </c>
      <c r="Y34" s="51" t="str">
        <f>IF(AND(goulotte!Y34&gt;0,goulotte!Z34&gt;0,goulotte!Y35&gt;0,goulotte!Z35&gt;0),1,"")</f>
        <v/>
      </c>
      <c r="Z34" s="51" t="str">
        <f>IF(AND(goulotte!Z34&gt;0,goulotte!AA34&gt;0,goulotte!Z35&gt;0,goulotte!AA35&gt;0),1,"")</f>
        <v/>
      </c>
      <c r="AA34" s="51" t="str">
        <f>IF(AND(goulotte!AA34&gt;0,goulotte!AB34&gt;0,goulotte!AA35&gt;0,goulotte!AB35&gt;0),1,"")</f>
        <v/>
      </c>
      <c r="AB34" s="51" t="str">
        <f>IF(AND(goulotte!AB34&gt;0,goulotte!AC34&gt;0,goulotte!AB35&gt;0,goulotte!AC35&gt;0),1,"")</f>
        <v/>
      </c>
      <c r="AC34" s="51" t="str">
        <f>IF(AND(goulotte!AC34&gt;0,goulotte!AD34&gt;0,goulotte!AC35&gt;0,goulotte!AD35&gt;0),1,"")</f>
        <v/>
      </c>
      <c r="AD34" s="51" t="str">
        <f>IF(AND(goulotte!AD34&gt;0,goulotte!AE34&gt;0,goulotte!AD35&gt;0,goulotte!AE35&gt;0),1,"")</f>
        <v/>
      </c>
      <c r="AE34" s="51" t="str">
        <f>IF(AND(goulotte!AE34&gt;0,goulotte!AF34&gt;0,goulotte!AE35&gt;0,goulotte!AF35&gt;0),1,"")</f>
        <v/>
      </c>
      <c r="AF34" s="51" t="str">
        <f>IF(AND(goulotte!AF34&gt;0,goulotte!AG34&gt;0,goulotte!AF35&gt;0,goulotte!AG35&gt;0),1,"")</f>
        <v/>
      </c>
      <c r="AG34" s="51" t="str">
        <f>IF(AND(goulotte!AG34&gt;0,goulotte!AH34&gt;0,goulotte!AG35&gt;0,goulotte!AH35&gt;0),1,"")</f>
        <v/>
      </c>
      <c r="AH34" s="51" t="str">
        <f>IF(AND(goulotte!AH34&gt;0,goulotte!AI34&gt;0,goulotte!AH35&gt;0,goulotte!AI35&gt;0),1,"")</f>
        <v/>
      </c>
      <c r="AI34" s="51" t="str">
        <f>IF(AND(goulotte!AI34&gt;0,goulotte!AJ34&gt;0,goulotte!AI35&gt;0,goulotte!AJ35&gt;0),1,"")</f>
        <v/>
      </c>
      <c r="AJ34" s="51" t="str">
        <f>IF(AND(goulotte!AJ34&gt;0,goulotte!AK34&gt;0,goulotte!AJ35&gt;0,goulotte!AK35&gt;0),1,"")</f>
        <v/>
      </c>
      <c r="AK34" s="51" t="str">
        <f>IF(AND(goulotte!AK34&gt;0,goulotte!AL34&gt;0,goulotte!AK35&gt;0,goulotte!AL35&gt;0),1,"")</f>
        <v/>
      </c>
      <c r="AL34" s="51" t="str">
        <f>IF(AND(goulotte!AL34&gt;0,goulotte!AM34&gt;0,goulotte!AL35&gt;0,goulotte!AM35&gt;0),1,"")</f>
        <v/>
      </c>
      <c r="AM34" s="51" t="str">
        <f>IF(AND(goulotte!AM34&gt;0,goulotte!AN34&gt;0,goulotte!AM35&gt;0,goulotte!AN35&gt;0),1,"")</f>
        <v/>
      </c>
      <c r="AN34" s="51" t="str">
        <f>IF(AND(goulotte!AN34&gt;0,goulotte!AO34&gt;0,goulotte!AN35&gt;0,goulotte!AO35&gt;0),1,"")</f>
        <v/>
      </c>
      <c r="AO34" s="51" t="str">
        <f>IF(AND(goulotte!AO34&gt;0,goulotte!AP34&gt;0,goulotte!AO35&gt;0,goulotte!AP35&gt;0),1,"")</f>
        <v/>
      </c>
      <c r="AP34" s="51" t="str">
        <f>IF(AND(goulotte!AP34&gt;0,goulotte!AQ34&gt;0,goulotte!AP35&gt;0,goulotte!AQ35&gt;0),1,"")</f>
        <v/>
      </c>
      <c r="AQ34" s="51" t="str">
        <f>IF(AND(goulotte!AQ34&gt;0,goulotte!AR34&gt;0,goulotte!AQ35&gt;0,goulotte!AR35&gt;0),1,"")</f>
        <v/>
      </c>
      <c r="AR34" s="51" t="str">
        <f>IF(AND(goulotte!AR34&gt;0,goulotte!AS34&gt;0,goulotte!AR35&gt;0,goulotte!AS35&gt;0),1,"")</f>
        <v/>
      </c>
      <c r="AS34" s="51" t="str">
        <f>IF(AND(goulotte!AS34&gt;0,goulotte!AT34&gt;0,goulotte!AS35&gt;0,goulotte!AT35&gt;0),1,"")</f>
        <v/>
      </c>
      <c r="AT34" s="51" t="str">
        <f>IF(AND(goulotte!AT34&gt;0,goulotte!AU34&gt;0,goulotte!AT35&gt;0,goulotte!AU35&gt;0),1,"")</f>
        <v/>
      </c>
      <c r="AU34" s="51" t="str">
        <f>IF(AND(goulotte!AU34&gt;0,goulotte!AV34&gt;0,goulotte!AU35&gt;0,goulotte!AV35&gt;0),1,"")</f>
        <v/>
      </c>
      <c r="AV34" s="51" t="str">
        <f>IF(AND(goulotte!AV34&gt;0,goulotte!AW34&gt;0,goulotte!AV35&gt;0,goulotte!AW35&gt;0),1,"")</f>
        <v/>
      </c>
      <c r="AW34" s="51" t="str">
        <f>IF(AND(goulotte!AW34&gt;0,goulotte!AX34&gt;0,goulotte!AW35&gt;0,goulotte!AX35&gt;0),1,"")</f>
        <v/>
      </c>
      <c r="AX34" s="51" t="str">
        <f>IF(AND(goulotte!AX34&gt;0,goulotte!AY34&gt;0,goulotte!AX35&gt;0,goulotte!AY35&gt;0),1,"")</f>
        <v/>
      </c>
      <c r="AY34" s="51" t="str">
        <f>IF(AND(goulotte!AY34&gt;0,goulotte!AZ34&gt;0,goulotte!AY35&gt;0,goulotte!AZ35&gt;0),1,"")</f>
        <v/>
      </c>
      <c r="AZ34" s="51" t="str">
        <f>IF(AND(goulotte!AZ34&gt;0,goulotte!BA34&gt;0,goulotte!AZ35&gt;0,goulotte!BA35&gt;0),1,"")</f>
        <v/>
      </c>
      <c r="BA34" s="51" t="str">
        <f>IF(AND(goulotte!BA34&gt;0,goulotte!BB34&gt;0,goulotte!BA35&gt;0,goulotte!BB35&gt;0),1,"")</f>
        <v/>
      </c>
      <c r="BB34" s="51" t="str">
        <f>IF(AND(goulotte!BB34&gt;0,goulotte!BC34&gt;0,goulotte!BB35&gt;0,goulotte!BC35&gt;0),1,"")</f>
        <v/>
      </c>
      <c r="BC34" s="51" t="str">
        <f>IF(AND(goulotte!BC34&gt;0,goulotte!BD34&gt;0,goulotte!BC35&gt;0,goulotte!BD35&gt;0),1,"")</f>
        <v/>
      </c>
      <c r="BD34" s="51" t="str">
        <f>IF(AND(goulotte!BD34&gt;0,goulotte!BE34&gt;0,goulotte!BD35&gt;0,goulotte!BE35&gt;0),1,"")</f>
        <v/>
      </c>
      <c r="BE34" s="51" t="str">
        <f>IF(AND(goulotte!BE34&gt;0,goulotte!BF34&gt;0,goulotte!BE35&gt;0,goulotte!BF35&gt;0),1,"")</f>
        <v/>
      </c>
      <c r="BF34" s="51" t="str">
        <f>IF(AND(goulotte!BF34&gt;0,goulotte!BG34&gt;0,goulotte!BF35&gt;0,goulotte!BG35&gt;0),1,"")</f>
        <v/>
      </c>
      <c r="BG34" s="51" t="str">
        <f>IF(AND(goulotte!BG34&gt;0,goulotte!BH34&gt;0,goulotte!BG35&gt;0,goulotte!BH35&gt;0),1,"")</f>
        <v/>
      </c>
      <c r="BH34" s="51" t="str">
        <f>IF(AND(goulotte!BH34&gt;0,goulotte!BI34&gt;0,goulotte!BH35&gt;0,goulotte!BI35&gt;0),1,"")</f>
        <v/>
      </c>
      <c r="BI34" s="51" t="str">
        <f>IF(AND(goulotte!BI34&gt;0,goulotte!BJ34&gt;0,goulotte!BI35&gt;0,goulotte!BJ35&gt;0),1,"")</f>
        <v/>
      </c>
      <c r="BJ34" s="51" t="str">
        <f>IF(AND(goulotte!BJ34&gt;0,goulotte!BK34&gt;0,goulotte!BJ35&gt;0,goulotte!BK35&gt;0),1,"")</f>
        <v/>
      </c>
      <c r="BK34" s="51" t="str">
        <f>IF(AND(goulotte!BK34&gt;0,goulotte!BL34&gt;0,goulotte!BK35&gt;0,goulotte!BL35&gt;0),1,"")</f>
        <v/>
      </c>
      <c r="BL34" s="51" t="str">
        <f>IF(AND(goulotte!BL34&gt;0,goulotte!BM34&gt;0,goulotte!BL35&gt;0,goulotte!BM35&gt;0),1,"")</f>
        <v/>
      </c>
      <c r="BM34" s="51" t="str">
        <f>IF(AND(goulotte!BM34&gt;0,goulotte!BN34&gt;0,goulotte!BM35&gt;0,goulotte!BN35&gt;0),1,"")</f>
        <v/>
      </c>
      <c r="BN34" s="51" t="str">
        <f>IF(AND(goulotte!BN34&gt;0,goulotte!BO34&gt;0,goulotte!BN35&gt;0,goulotte!BO35&gt;0),1,"")</f>
        <v/>
      </c>
      <c r="BO34" s="51" t="str">
        <f>IF(AND(goulotte!BO34&gt;0,goulotte!BP34&gt;0,goulotte!BO35&gt;0,goulotte!BP35&gt;0),1,"")</f>
        <v/>
      </c>
      <c r="BP34" s="51" t="str">
        <f>IF(AND(goulotte!BP34&gt;0,goulotte!BQ34&gt;0,goulotte!BP35&gt;0,goulotte!BQ35&gt;0),1,"")</f>
        <v/>
      </c>
      <c r="BQ34" s="51" t="str">
        <f>IF(AND(goulotte!BQ34&gt;0,goulotte!BR34&gt;0,goulotte!BQ35&gt;0,goulotte!BR35&gt;0),1,"")</f>
        <v/>
      </c>
      <c r="BR34" s="51" t="str">
        <f>IF(AND(goulotte!BR34&gt;0,goulotte!BS34&gt;0,goulotte!BR35&gt;0,goulotte!BS35&gt;0),1,"")</f>
        <v/>
      </c>
      <c r="BS34" s="51" t="str">
        <f>IF(AND(goulotte!BS34&gt;0,goulotte!BT34&gt;0,goulotte!BS35&gt;0,goulotte!BT35&gt;0),1,"")</f>
        <v/>
      </c>
      <c r="BT34" s="51" t="str">
        <f>IF(AND(goulotte!BT34&gt;0,goulotte!BU34&gt;0,goulotte!BT35&gt;0,goulotte!BU35&gt;0),1,"")</f>
        <v/>
      </c>
      <c r="BU34" s="51" t="str">
        <f>IF(AND(goulotte!BU34&gt;0,goulotte!BV34&gt;0,goulotte!BU35&gt;0,goulotte!BV35&gt;0),1,"")</f>
        <v/>
      </c>
      <c r="BV34" s="51" t="str">
        <f>IF(AND(goulotte!BV34&gt;0,goulotte!BW34&gt;0,goulotte!BV35&gt;0,goulotte!BW35&gt;0),1,"")</f>
        <v/>
      </c>
      <c r="BW34" s="51" t="str">
        <f>IF(AND(goulotte!BW34&gt;0,goulotte!BX34&gt;0,goulotte!BW35&gt;0,goulotte!BX35&gt;0),1,"")</f>
        <v/>
      </c>
      <c r="BX34" s="51" t="str">
        <f>IF(AND(goulotte!BX34&gt;0,goulotte!BY34&gt;0,goulotte!BX35&gt;0,goulotte!BY35&gt;0),1,"")</f>
        <v/>
      </c>
      <c r="BY34" s="51" t="str">
        <f>IF(AND(goulotte!BY34&gt;0,goulotte!BZ34&gt;0,goulotte!BY35&gt;0,goulotte!BZ35&gt;0),1,"")</f>
        <v/>
      </c>
      <c r="BZ34" s="51" t="str">
        <f>IF(AND(goulotte!BZ34&gt;0,goulotte!CA34&gt;0,goulotte!BZ35&gt;0,goulotte!CA35&gt;0),1,"")</f>
        <v/>
      </c>
      <c r="CA34" s="51" t="str">
        <f>IF(AND(goulotte!CA34&gt;0,goulotte!CB34&gt;0,goulotte!CA35&gt;0,goulotte!CB35&gt;0),1,"")</f>
        <v/>
      </c>
      <c r="CB34" s="51" t="str">
        <f>IF(AND(goulotte!CB34&gt;0,goulotte!CC34&gt;0,goulotte!CB35&gt;0,goulotte!CC35&gt;0),1,"")</f>
        <v/>
      </c>
      <c r="CC34" s="51" t="str">
        <f>IF(AND(goulotte!CC34&gt;0,goulotte!CD34&gt;0,goulotte!CC35&gt;0,goulotte!CD35&gt;0),1,"")</f>
        <v/>
      </c>
      <c r="CD34" s="51" t="str">
        <f>IF(AND(goulotte!CD34&gt;0,goulotte!CE34&gt;0,goulotte!CD35&gt;0,goulotte!CE35&gt;0),1,"")</f>
        <v/>
      </c>
      <c r="CE34" s="51" t="str">
        <f>IF(AND(goulotte!CE34&gt;0,goulotte!CF34&gt;0,goulotte!CE35&gt;0,goulotte!CF35&gt;0),1,"")</f>
        <v/>
      </c>
      <c r="CF34" s="51" t="str">
        <f>IF(AND(goulotte!CF34&gt;0,goulotte!CG34&gt;0,goulotte!CF35&gt;0,goulotte!CG35&gt;0),1,"")</f>
        <v/>
      </c>
      <c r="CG34" s="51" t="str">
        <f>IF(AND(goulotte!CG34&gt;0,goulotte!CH34&gt;0,goulotte!CG35&gt;0,goulotte!CH35&gt;0),1,"")</f>
        <v/>
      </c>
      <c r="CH34" s="51" t="str">
        <f>IF(AND(goulotte!CH34&gt;0,goulotte!CI34&gt;0,goulotte!CH35&gt;0,goulotte!CI35&gt;0),1,"")</f>
        <v/>
      </c>
      <c r="CI34" s="51" t="str">
        <f>IF(AND(goulotte!CI34&gt;0,goulotte!CJ34&gt;0,goulotte!CI35&gt;0,goulotte!CJ35&gt;0),1,"")</f>
        <v/>
      </c>
      <c r="CJ34" s="51" t="str">
        <f>IF(AND(goulotte!CJ34&gt;0,goulotte!CK34&gt;0,goulotte!CJ35&gt;0,goulotte!CK35&gt;0),1,"")</f>
        <v/>
      </c>
      <c r="CK34" s="51" t="str">
        <f>IF(AND(goulotte!CK34&gt;0,goulotte!CL34&gt;0,goulotte!CK35&gt;0,goulotte!CL35&gt;0),1,"")</f>
        <v/>
      </c>
      <c r="CL34" s="51" t="str">
        <f>IF(AND(goulotte!CL34&gt;0,goulotte!CM34&gt;0,goulotte!CL35&gt;0,goulotte!CM35&gt;0),1,"")</f>
        <v/>
      </c>
      <c r="CM34" s="51" t="str">
        <f>IF(AND(goulotte!CM34&gt;0,goulotte!CN34&gt;0,goulotte!CM35&gt;0,goulotte!CN35&gt;0),1,"")</f>
        <v/>
      </c>
      <c r="CN34" s="51" t="str">
        <f>IF(AND(goulotte!CN34&gt;0,goulotte!CO34&gt;0,goulotte!CN35&gt;0,goulotte!CO35&gt;0),1,"")</f>
        <v/>
      </c>
      <c r="CO34" s="51" t="str">
        <f>IF(AND(goulotte!CO34&gt;0,goulotte!CP34&gt;0,goulotte!CO35&gt;0,goulotte!CP35&gt;0),1,"")</f>
        <v/>
      </c>
      <c r="CP34" s="51" t="str">
        <f>IF(AND(goulotte!CP34&gt;0,goulotte!CQ34&gt;0,goulotte!CP35&gt;0,goulotte!CQ35&gt;0),1,"")</f>
        <v/>
      </c>
      <c r="CQ34" s="51" t="str">
        <f>IF(AND(goulotte!CQ34&gt;0,goulotte!CR34&gt;0,goulotte!CQ35&gt;0,goulotte!CR35&gt;0),1,"")</f>
        <v/>
      </c>
      <c r="CR34" s="51" t="str">
        <f>IF(AND(goulotte!CR34&gt;0,goulotte!CS34&gt;0,goulotte!CR35&gt;0,goulotte!CS35&gt;0),1,"")</f>
        <v/>
      </c>
      <c r="CS34" s="51" t="str">
        <f>IF(AND(goulotte!CS34&gt;0,goulotte!CT34&gt;0,goulotte!CS35&gt;0,goulotte!CT35&gt;0),1,"")</f>
        <v/>
      </c>
      <c r="CT34" s="51" t="str">
        <f>IF(AND(goulotte!CT34&gt;0,goulotte!CU34&gt;0,goulotte!CT35&gt;0,goulotte!CU35&gt;0),1,"")</f>
        <v/>
      </c>
      <c r="CU34" s="51" t="str">
        <f>IF(AND(goulotte!CU34&gt;0,goulotte!CV34&gt;0,goulotte!CU35&gt;0,goulotte!CV35&gt;0),1,"")</f>
        <v/>
      </c>
      <c r="CV34" s="51" t="str">
        <f>IF(AND(goulotte!CV34&gt;0,goulotte!CW34&gt;0,goulotte!CV35&gt;0,goulotte!CW35&gt;0),1,"")</f>
        <v/>
      </c>
      <c r="CW34" s="51" t="str">
        <f>IF(AND(goulotte!CW34&gt;0,goulotte!CX34&gt;0,goulotte!CW35&gt;0,goulotte!CX35&gt;0),1,"")</f>
        <v/>
      </c>
      <c r="CX34" s="51" t="str">
        <f>IF(AND(goulotte!CX34&gt;0,goulotte!CY34&gt;0,goulotte!CX35&gt;0,goulotte!CY35&gt;0),1,"")</f>
        <v/>
      </c>
      <c r="CY34" s="51" t="str">
        <f>IF(AND(goulotte!CY34&gt;0,goulotte!CZ34&gt;0,goulotte!CY35&gt;0,goulotte!CZ35&gt;0),1,"")</f>
        <v/>
      </c>
      <c r="CZ34" s="51" t="str">
        <f>IF(AND(goulotte!CZ34&gt;0,goulotte!DA34&gt;0,goulotte!CZ35&gt;0,goulotte!DA35&gt;0),1,"")</f>
        <v/>
      </c>
      <c r="DA34" s="51" t="str">
        <f>IF(AND(goulotte!DA34&gt;0,goulotte!DB34&gt;0,goulotte!DA35&gt;0,goulotte!DB35&gt;0),1,"")</f>
        <v/>
      </c>
      <c r="DB34" s="51" t="str">
        <f>IF(AND(goulotte!DB34&gt;0,goulotte!DC34&gt;0,goulotte!DB35&gt;0,goulotte!DC35&gt;0),1,"")</f>
        <v/>
      </c>
      <c r="DC34" s="51" t="str">
        <f>IF(AND(goulotte!DC34&gt;0,goulotte!DD34&gt;0,goulotte!DC35&gt;0,goulotte!DD35&gt;0),1,"")</f>
        <v/>
      </c>
      <c r="DD34" s="52"/>
      <c r="DE34" s="5" t="str">
        <f>IF(AND(goulotte!DE34="D",goulotte!DF34="D"),"O","")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IF(AND(goulotte!B35="D",goulotte!C35="D"),"O","")</f>
        <v/>
      </c>
      <c r="C35" s="50" t="str">
        <f>IF(AND(goulotte!C35&gt;0,goulotte!D35&gt;0,goulotte!C36&gt;0,goulotte!D36&gt;0),1,"")</f>
        <v/>
      </c>
      <c r="D35" s="51" t="str">
        <f>IF(AND(goulotte!D35&gt;0,goulotte!E35&gt;0,goulotte!D36&gt;0,goulotte!E36&gt;0),1,"")</f>
        <v/>
      </c>
      <c r="E35" s="51" t="str">
        <f>IF(AND(goulotte!E35&gt;0,goulotte!F35&gt;0,goulotte!E36&gt;0,goulotte!F36&gt;0),1,"")</f>
        <v/>
      </c>
      <c r="F35" s="51" t="str">
        <f>IF(AND(goulotte!F35&gt;0,goulotte!G35&gt;0,goulotte!F36&gt;0,goulotte!G36&gt;0),1,"")</f>
        <v/>
      </c>
      <c r="G35" s="51" t="str">
        <f>IF(AND(goulotte!G35&gt;0,goulotte!H35&gt;0,goulotte!G36&gt;0,goulotte!H36&gt;0),1,"")</f>
        <v/>
      </c>
      <c r="H35" s="51" t="str">
        <f>IF(AND(goulotte!H35&gt;0,goulotte!I35&gt;0,goulotte!H36&gt;0,goulotte!I36&gt;0),1,"")</f>
        <v/>
      </c>
      <c r="I35" s="51" t="str">
        <f>IF(AND(goulotte!I35&gt;0,goulotte!J35&gt;0,goulotte!I36&gt;0,goulotte!J36&gt;0),1,"")</f>
        <v/>
      </c>
      <c r="J35" s="51" t="str">
        <f>IF(AND(goulotte!J35&gt;0,goulotte!K35&gt;0,goulotte!J36&gt;0,goulotte!K36&gt;0),1,"")</f>
        <v/>
      </c>
      <c r="K35" s="51" t="str">
        <f>IF(AND(goulotte!K35&gt;0,goulotte!L35&gt;0,goulotte!K36&gt;0,goulotte!L36&gt;0),1,"")</f>
        <v/>
      </c>
      <c r="L35" s="51" t="str">
        <f>IF(AND(goulotte!L35&gt;0,goulotte!M35&gt;0,goulotte!L36&gt;0,goulotte!M36&gt;0),1,"")</f>
        <v/>
      </c>
      <c r="M35" s="51" t="str">
        <f>IF(AND(goulotte!M35&gt;0,goulotte!N35&gt;0,goulotte!M36&gt;0,goulotte!N36&gt;0),1,"")</f>
        <v/>
      </c>
      <c r="N35" s="51" t="str">
        <f>IF(AND(goulotte!N35&gt;0,goulotte!O35&gt;0,goulotte!N36&gt;0,goulotte!O36&gt;0),1,"")</f>
        <v/>
      </c>
      <c r="O35" s="51" t="str">
        <f>IF(AND(goulotte!O35&gt;0,goulotte!P35&gt;0,goulotte!O36&gt;0,goulotte!P36&gt;0),1,"")</f>
        <v/>
      </c>
      <c r="P35" s="51" t="str">
        <f>IF(AND(goulotte!P35&gt;0,goulotte!Q35&gt;0,goulotte!P36&gt;0,goulotte!Q36&gt;0),1,"")</f>
        <v/>
      </c>
      <c r="Q35" s="51" t="str">
        <f>IF(AND(goulotte!Q35&gt;0,goulotte!R35&gt;0,goulotte!Q36&gt;0,goulotte!R36&gt;0),1,"")</f>
        <v/>
      </c>
      <c r="R35" s="51" t="str">
        <f>IF(AND(goulotte!R35&gt;0,goulotte!S35&gt;0,goulotte!R36&gt;0,goulotte!S36&gt;0),1,"")</f>
        <v/>
      </c>
      <c r="S35" s="51" t="str">
        <f>IF(AND(goulotte!S35&gt;0,goulotte!T35&gt;0,goulotte!S36&gt;0,goulotte!T36&gt;0),1,"")</f>
        <v/>
      </c>
      <c r="T35" s="51" t="str">
        <f>IF(AND(goulotte!T35&gt;0,goulotte!U35&gt;0,goulotte!T36&gt;0,goulotte!U36&gt;0),1,"")</f>
        <v/>
      </c>
      <c r="U35" s="51" t="str">
        <f>IF(AND(goulotte!U35&gt;0,goulotte!V35&gt;0,goulotte!U36&gt;0,goulotte!V36&gt;0),1,"")</f>
        <v/>
      </c>
      <c r="V35" s="51" t="str">
        <f>IF(AND(goulotte!V35&gt;0,goulotte!W35&gt;0,goulotte!V36&gt;0,goulotte!W36&gt;0),1,"")</f>
        <v/>
      </c>
      <c r="W35" s="51" t="str">
        <f>IF(AND(goulotte!W35&gt;0,goulotte!X35&gt;0,goulotte!W36&gt;0,goulotte!X36&gt;0),1,"")</f>
        <v/>
      </c>
      <c r="X35" s="51" t="str">
        <f>IF(AND(goulotte!X35&gt;0,goulotte!Y35&gt;0,goulotte!X36&gt;0,goulotte!Y36&gt;0),1,"")</f>
        <v/>
      </c>
      <c r="Y35" s="51" t="str">
        <f>IF(AND(goulotte!Y35&gt;0,goulotte!Z35&gt;0,goulotte!Y36&gt;0,goulotte!Z36&gt;0),1,"")</f>
        <v/>
      </c>
      <c r="Z35" s="51" t="str">
        <f>IF(AND(goulotte!Z35&gt;0,goulotte!AA35&gt;0,goulotte!Z36&gt;0,goulotte!AA36&gt;0),1,"")</f>
        <v/>
      </c>
      <c r="AA35" s="51" t="str">
        <f>IF(AND(goulotte!AA35&gt;0,goulotte!AB35&gt;0,goulotte!AA36&gt;0,goulotte!AB36&gt;0),1,"")</f>
        <v/>
      </c>
      <c r="AB35" s="51" t="str">
        <f>IF(AND(goulotte!AB35&gt;0,goulotte!AC35&gt;0,goulotte!AB36&gt;0,goulotte!AC36&gt;0),1,"")</f>
        <v/>
      </c>
      <c r="AC35" s="51" t="str">
        <f>IF(AND(goulotte!AC35&gt;0,goulotte!AD35&gt;0,goulotte!AC36&gt;0,goulotte!AD36&gt;0),1,"")</f>
        <v/>
      </c>
      <c r="AD35" s="51" t="str">
        <f>IF(AND(goulotte!AD35&gt;0,goulotte!AE35&gt;0,goulotte!AD36&gt;0,goulotte!AE36&gt;0),1,"")</f>
        <v/>
      </c>
      <c r="AE35" s="51" t="str">
        <f>IF(AND(goulotte!AE35&gt;0,goulotte!AF35&gt;0,goulotte!AE36&gt;0,goulotte!AF36&gt;0),1,"")</f>
        <v/>
      </c>
      <c r="AF35" s="51" t="str">
        <f>IF(AND(goulotte!AF35&gt;0,goulotte!AG35&gt;0,goulotte!AF36&gt;0,goulotte!AG36&gt;0),1,"")</f>
        <v/>
      </c>
      <c r="AG35" s="51" t="str">
        <f>IF(AND(goulotte!AG35&gt;0,goulotte!AH35&gt;0,goulotte!AG36&gt;0,goulotte!AH36&gt;0),1,"")</f>
        <v/>
      </c>
      <c r="AH35" s="51" t="str">
        <f>IF(AND(goulotte!AH35&gt;0,goulotte!AI35&gt;0,goulotte!AH36&gt;0,goulotte!AI36&gt;0),1,"")</f>
        <v/>
      </c>
      <c r="AI35" s="51" t="str">
        <f>IF(AND(goulotte!AI35&gt;0,goulotte!AJ35&gt;0,goulotte!AI36&gt;0,goulotte!AJ36&gt;0),1,"")</f>
        <v/>
      </c>
      <c r="AJ35" s="51" t="str">
        <f>IF(AND(goulotte!AJ35&gt;0,goulotte!AK35&gt;0,goulotte!AJ36&gt;0,goulotte!AK36&gt;0),1,"")</f>
        <v/>
      </c>
      <c r="AK35" s="51" t="str">
        <f>IF(AND(goulotte!AK35&gt;0,goulotte!AL35&gt;0,goulotte!AK36&gt;0,goulotte!AL36&gt;0),1,"")</f>
        <v/>
      </c>
      <c r="AL35" s="51" t="str">
        <f>IF(AND(goulotte!AL35&gt;0,goulotte!AM35&gt;0,goulotte!AL36&gt;0,goulotte!AM36&gt;0),1,"")</f>
        <v/>
      </c>
      <c r="AM35" s="51" t="str">
        <f>IF(AND(goulotte!AM35&gt;0,goulotte!AN35&gt;0,goulotte!AM36&gt;0,goulotte!AN36&gt;0),1,"")</f>
        <v/>
      </c>
      <c r="AN35" s="51" t="str">
        <f>IF(AND(goulotte!AN35&gt;0,goulotte!AO35&gt;0,goulotte!AN36&gt;0,goulotte!AO36&gt;0),1,"")</f>
        <v/>
      </c>
      <c r="AO35" s="51" t="str">
        <f>IF(AND(goulotte!AO35&gt;0,goulotte!AP35&gt;0,goulotte!AO36&gt;0,goulotte!AP36&gt;0),1,"")</f>
        <v/>
      </c>
      <c r="AP35" s="51" t="str">
        <f>IF(AND(goulotte!AP35&gt;0,goulotte!AQ35&gt;0,goulotte!AP36&gt;0,goulotte!AQ36&gt;0),1,"")</f>
        <v/>
      </c>
      <c r="AQ35" s="51" t="str">
        <f>IF(AND(goulotte!AQ35&gt;0,goulotte!AR35&gt;0,goulotte!AQ36&gt;0,goulotte!AR36&gt;0),1,"")</f>
        <v/>
      </c>
      <c r="AR35" s="51" t="str">
        <f>IF(AND(goulotte!AR35&gt;0,goulotte!AS35&gt;0,goulotte!AR36&gt;0,goulotte!AS36&gt;0),1,"")</f>
        <v/>
      </c>
      <c r="AS35" s="51" t="str">
        <f>IF(AND(goulotte!AS35&gt;0,goulotte!AT35&gt;0,goulotte!AS36&gt;0,goulotte!AT36&gt;0),1,"")</f>
        <v/>
      </c>
      <c r="AT35" s="51" t="str">
        <f>IF(AND(goulotte!AT35&gt;0,goulotte!AU35&gt;0,goulotte!AT36&gt;0,goulotte!AU36&gt;0),1,"")</f>
        <v/>
      </c>
      <c r="AU35" s="51" t="str">
        <f>IF(AND(goulotte!AU35&gt;0,goulotte!AV35&gt;0,goulotte!AU36&gt;0,goulotte!AV36&gt;0),1,"")</f>
        <v/>
      </c>
      <c r="AV35" s="51" t="str">
        <f>IF(AND(goulotte!AV35&gt;0,goulotte!AW35&gt;0,goulotte!AV36&gt;0,goulotte!AW36&gt;0),1,"")</f>
        <v/>
      </c>
      <c r="AW35" s="51" t="str">
        <f>IF(AND(goulotte!AW35&gt;0,goulotte!AX35&gt;0,goulotte!AW36&gt;0,goulotte!AX36&gt;0),1,"")</f>
        <v/>
      </c>
      <c r="AX35" s="51" t="str">
        <f>IF(AND(goulotte!AX35&gt;0,goulotte!AY35&gt;0,goulotte!AX36&gt;0,goulotte!AY36&gt;0),1,"")</f>
        <v/>
      </c>
      <c r="AY35" s="51" t="str">
        <f>IF(AND(goulotte!AY35&gt;0,goulotte!AZ35&gt;0,goulotte!AY36&gt;0,goulotte!AZ36&gt;0),1,"")</f>
        <v/>
      </c>
      <c r="AZ35" s="51" t="str">
        <f>IF(AND(goulotte!AZ35&gt;0,goulotte!BA35&gt;0,goulotte!AZ36&gt;0,goulotte!BA36&gt;0),1,"")</f>
        <v/>
      </c>
      <c r="BA35" s="51" t="str">
        <f>IF(AND(goulotte!BA35&gt;0,goulotte!BB35&gt;0,goulotte!BA36&gt;0,goulotte!BB36&gt;0),1,"")</f>
        <v/>
      </c>
      <c r="BB35" s="51" t="str">
        <f>IF(AND(goulotte!BB35&gt;0,goulotte!BC35&gt;0,goulotte!BB36&gt;0,goulotte!BC36&gt;0),1,"")</f>
        <v/>
      </c>
      <c r="BC35" s="51" t="str">
        <f>IF(AND(goulotte!BC35&gt;0,goulotte!BD35&gt;0,goulotte!BC36&gt;0,goulotte!BD36&gt;0),1,"")</f>
        <v/>
      </c>
      <c r="BD35" s="51" t="str">
        <f>IF(AND(goulotte!BD35&gt;0,goulotte!BE35&gt;0,goulotte!BD36&gt;0,goulotte!BE36&gt;0),1,"")</f>
        <v/>
      </c>
      <c r="BE35" s="51" t="str">
        <f>IF(AND(goulotte!BE35&gt;0,goulotte!BF35&gt;0,goulotte!BE36&gt;0,goulotte!BF36&gt;0),1,"")</f>
        <v/>
      </c>
      <c r="BF35" s="51" t="str">
        <f>IF(AND(goulotte!BF35&gt;0,goulotte!BG35&gt;0,goulotte!BF36&gt;0,goulotte!BG36&gt;0),1,"")</f>
        <v/>
      </c>
      <c r="BG35" s="51" t="str">
        <f>IF(AND(goulotte!BG35&gt;0,goulotte!BH35&gt;0,goulotte!BG36&gt;0,goulotte!BH36&gt;0),1,"")</f>
        <v/>
      </c>
      <c r="BH35" s="51" t="str">
        <f>IF(AND(goulotte!BH35&gt;0,goulotte!BI35&gt;0,goulotte!BH36&gt;0,goulotte!BI36&gt;0),1,"")</f>
        <v/>
      </c>
      <c r="BI35" s="51" t="str">
        <f>IF(AND(goulotte!BI35&gt;0,goulotte!BJ35&gt;0,goulotte!BI36&gt;0,goulotte!BJ36&gt;0),1,"")</f>
        <v/>
      </c>
      <c r="BJ35" s="51" t="str">
        <f>IF(AND(goulotte!BJ35&gt;0,goulotte!BK35&gt;0,goulotte!BJ36&gt;0,goulotte!BK36&gt;0),1,"")</f>
        <v/>
      </c>
      <c r="BK35" s="51" t="str">
        <f>IF(AND(goulotte!BK35&gt;0,goulotte!BL35&gt;0,goulotte!BK36&gt;0,goulotte!BL36&gt;0),1,"")</f>
        <v/>
      </c>
      <c r="BL35" s="51" t="str">
        <f>IF(AND(goulotte!BL35&gt;0,goulotte!BM35&gt;0,goulotte!BL36&gt;0,goulotte!BM36&gt;0),1,"")</f>
        <v/>
      </c>
      <c r="BM35" s="51" t="str">
        <f>IF(AND(goulotte!BM35&gt;0,goulotte!BN35&gt;0,goulotte!BM36&gt;0,goulotte!BN36&gt;0),1,"")</f>
        <v/>
      </c>
      <c r="BN35" s="51" t="str">
        <f>IF(AND(goulotte!BN35&gt;0,goulotte!BO35&gt;0,goulotte!BN36&gt;0,goulotte!BO36&gt;0),1,"")</f>
        <v/>
      </c>
      <c r="BO35" s="51" t="str">
        <f>IF(AND(goulotte!BO35&gt;0,goulotte!BP35&gt;0,goulotte!BO36&gt;0,goulotte!BP36&gt;0),1,"")</f>
        <v/>
      </c>
      <c r="BP35" s="51" t="str">
        <f>IF(AND(goulotte!BP35&gt;0,goulotte!BQ35&gt;0,goulotte!BP36&gt;0,goulotte!BQ36&gt;0),1,"")</f>
        <v/>
      </c>
      <c r="BQ35" s="51" t="str">
        <f>IF(AND(goulotte!BQ35&gt;0,goulotte!BR35&gt;0,goulotte!BQ36&gt;0,goulotte!BR36&gt;0),1,"")</f>
        <v/>
      </c>
      <c r="BR35" s="51" t="str">
        <f>IF(AND(goulotte!BR35&gt;0,goulotte!BS35&gt;0,goulotte!BR36&gt;0,goulotte!BS36&gt;0),1,"")</f>
        <v/>
      </c>
      <c r="BS35" s="51" t="str">
        <f>IF(AND(goulotte!BS35&gt;0,goulotte!BT35&gt;0,goulotte!BS36&gt;0,goulotte!BT36&gt;0),1,"")</f>
        <v/>
      </c>
      <c r="BT35" s="51" t="str">
        <f>IF(AND(goulotte!BT35&gt;0,goulotte!BU35&gt;0,goulotte!BT36&gt;0,goulotte!BU36&gt;0),1,"")</f>
        <v/>
      </c>
      <c r="BU35" s="51" t="str">
        <f>IF(AND(goulotte!BU35&gt;0,goulotte!BV35&gt;0,goulotte!BU36&gt;0,goulotte!BV36&gt;0),1,"")</f>
        <v/>
      </c>
      <c r="BV35" s="51" t="str">
        <f>IF(AND(goulotte!BV35&gt;0,goulotte!BW35&gt;0,goulotte!BV36&gt;0,goulotte!BW36&gt;0),1,"")</f>
        <v/>
      </c>
      <c r="BW35" s="51" t="str">
        <f>IF(AND(goulotte!BW35&gt;0,goulotte!BX35&gt;0,goulotte!BW36&gt;0,goulotte!BX36&gt;0),1,"")</f>
        <v/>
      </c>
      <c r="BX35" s="51" t="str">
        <f>IF(AND(goulotte!BX35&gt;0,goulotte!BY35&gt;0,goulotte!BX36&gt;0,goulotte!BY36&gt;0),1,"")</f>
        <v/>
      </c>
      <c r="BY35" s="51" t="str">
        <f>IF(AND(goulotte!BY35&gt;0,goulotte!BZ35&gt;0,goulotte!BY36&gt;0,goulotte!BZ36&gt;0),1,"")</f>
        <v/>
      </c>
      <c r="BZ35" s="51" t="str">
        <f>IF(AND(goulotte!BZ35&gt;0,goulotte!CA35&gt;0,goulotte!BZ36&gt;0,goulotte!CA36&gt;0),1,"")</f>
        <v/>
      </c>
      <c r="CA35" s="51" t="str">
        <f>IF(AND(goulotte!CA35&gt;0,goulotte!CB35&gt;0,goulotte!CA36&gt;0,goulotte!CB36&gt;0),1,"")</f>
        <v/>
      </c>
      <c r="CB35" s="51" t="str">
        <f>IF(AND(goulotte!CB35&gt;0,goulotte!CC35&gt;0,goulotte!CB36&gt;0,goulotte!CC36&gt;0),1,"")</f>
        <v/>
      </c>
      <c r="CC35" s="51" t="str">
        <f>IF(AND(goulotte!CC35&gt;0,goulotte!CD35&gt;0,goulotte!CC36&gt;0,goulotte!CD36&gt;0),1,"")</f>
        <v/>
      </c>
      <c r="CD35" s="51" t="str">
        <f>IF(AND(goulotte!CD35&gt;0,goulotte!CE35&gt;0,goulotte!CD36&gt;0,goulotte!CE36&gt;0),1,"")</f>
        <v/>
      </c>
      <c r="CE35" s="51" t="str">
        <f>IF(AND(goulotte!CE35&gt;0,goulotte!CF35&gt;0,goulotte!CE36&gt;0,goulotte!CF36&gt;0),1,"")</f>
        <v/>
      </c>
      <c r="CF35" s="51" t="str">
        <f>IF(AND(goulotte!CF35&gt;0,goulotte!CG35&gt;0,goulotte!CF36&gt;0,goulotte!CG36&gt;0),1,"")</f>
        <v/>
      </c>
      <c r="CG35" s="51" t="str">
        <f>IF(AND(goulotte!CG35&gt;0,goulotte!CH35&gt;0,goulotte!CG36&gt;0,goulotte!CH36&gt;0),1,"")</f>
        <v/>
      </c>
      <c r="CH35" s="51" t="str">
        <f>IF(AND(goulotte!CH35&gt;0,goulotte!CI35&gt;0,goulotte!CH36&gt;0,goulotte!CI36&gt;0),1,"")</f>
        <v/>
      </c>
      <c r="CI35" s="51" t="str">
        <f>IF(AND(goulotte!CI35&gt;0,goulotte!CJ35&gt;0,goulotte!CI36&gt;0,goulotte!CJ36&gt;0),1,"")</f>
        <v/>
      </c>
      <c r="CJ35" s="51" t="str">
        <f>IF(AND(goulotte!CJ35&gt;0,goulotte!CK35&gt;0,goulotte!CJ36&gt;0,goulotte!CK36&gt;0),1,"")</f>
        <v/>
      </c>
      <c r="CK35" s="51" t="str">
        <f>IF(AND(goulotte!CK35&gt;0,goulotte!CL35&gt;0,goulotte!CK36&gt;0,goulotte!CL36&gt;0),1,"")</f>
        <v/>
      </c>
      <c r="CL35" s="51" t="str">
        <f>IF(AND(goulotte!CL35&gt;0,goulotte!CM35&gt;0,goulotte!CL36&gt;0,goulotte!CM36&gt;0),1,"")</f>
        <v/>
      </c>
      <c r="CM35" s="51" t="str">
        <f>IF(AND(goulotte!CM35&gt;0,goulotte!CN35&gt;0,goulotte!CM36&gt;0,goulotte!CN36&gt;0),1,"")</f>
        <v/>
      </c>
      <c r="CN35" s="51" t="str">
        <f>IF(AND(goulotte!CN35&gt;0,goulotte!CO35&gt;0,goulotte!CN36&gt;0,goulotte!CO36&gt;0),1,"")</f>
        <v/>
      </c>
      <c r="CO35" s="51" t="str">
        <f>IF(AND(goulotte!CO35&gt;0,goulotte!CP35&gt;0,goulotte!CO36&gt;0,goulotte!CP36&gt;0),1,"")</f>
        <v/>
      </c>
      <c r="CP35" s="51" t="str">
        <f>IF(AND(goulotte!CP35&gt;0,goulotte!CQ35&gt;0,goulotte!CP36&gt;0,goulotte!CQ36&gt;0),1,"")</f>
        <v/>
      </c>
      <c r="CQ35" s="51" t="str">
        <f>IF(AND(goulotte!CQ35&gt;0,goulotte!CR35&gt;0,goulotte!CQ36&gt;0,goulotte!CR36&gt;0),1,"")</f>
        <v/>
      </c>
      <c r="CR35" s="51" t="str">
        <f>IF(AND(goulotte!CR35&gt;0,goulotte!CS35&gt;0,goulotte!CR36&gt;0,goulotte!CS36&gt;0),1,"")</f>
        <v/>
      </c>
      <c r="CS35" s="51" t="str">
        <f>IF(AND(goulotte!CS35&gt;0,goulotte!CT35&gt;0,goulotte!CS36&gt;0,goulotte!CT36&gt;0),1,"")</f>
        <v/>
      </c>
      <c r="CT35" s="51" t="str">
        <f>IF(AND(goulotte!CT35&gt;0,goulotte!CU35&gt;0,goulotte!CT36&gt;0,goulotte!CU36&gt;0),1,"")</f>
        <v/>
      </c>
      <c r="CU35" s="51" t="str">
        <f>IF(AND(goulotte!CU35&gt;0,goulotte!CV35&gt;0,goulotte!CU36&gt;0,goulotte!CV36&gt;0),1,"")</f>
        <v/>
      </c>
      <c r="CV35" s="51" t="str">
        <f>IF(AND(goulotte!CV35&gt;0,goulotte!CW35&gt;0,goulotte!CV36&gt;0,goulotte!CW36&gt;0),1,"")</f>
        <v/>
      </c>
      <c r="CW35" s="51" t="str">
        <f>IF(AND(goulotte!CW35&gt;0,goulotte!CX35&gt;0,goulotte!CW36&gt;0,goulotte!CX36&gt;0),1,"")</f>
        <v/>
      </c>
      <c r="CX35" s="51" t="str">
        <f>IF(AND(goulotte!CX35&gt;0,goulotte!CY35&gt;0,goulotte!CX36&gt;0,goulotte!CY36&gt;0),1,"")</f>
        <v/>
      </c>
      <c r="CY35" s="51" t="str">
        <f>IF(AND(goulotte!CY35&gt;0,goulotte!CZ35&gt;0,goulotte!CY36&gt;0,goulotte!CZ36&gt;0),1,"")</f>
        <v/>
      </c>
      <c r="CZ35" s="51" t="str">
        <f>IF(AND(goulotte!CZ35&gt;0,goulotte!DA35&gt;0,goulotte!CZ36&gt;0,goulotte!DA36&gt;0),1,"")</f>
        <v/>
      </c>
      <c r="DA35" s="51" t="str">
        <f>IF(AND(goulotte!DA35&gt;0,goulotte!DB35&gt;0,goulotte!DA36&gt;0,goulotte!DB36&gt;0),1,"")</f>
        <v/>
      </c>
      <c r="DB35" s="51" t="str">
        <f>IF(AND(goulotte!DB35&gt;0,goulotte!DC35&gt;0,goulotte!DB36&gt;0,goulotte!DC36&gt;0),1,"")</f>
        <v/>
      </c>
      <c r="DC35" s="51" t="str">
        <f>IF(AND(goulotte!DC35&gt;0,goulotte!DD35&gt;0,goulotte!DC36&gt;0,goulotte!DD36&gt;0),1,"")</f>
        <v/>
      </c>
      <c r="DD35" s="52"/>
      <c r="DE35" s="5" t="str">
        <f>IF(AND(goulotte!DE35="D",goulotte!DF35="D"),"O","")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IF(AND(goulotte!B36="D",goulotte!C36="D"),"O","")</f>
        <v/>
      </c>
      <c r="C36" s="50" t="str">
        <f>IF(AND(goulotte!C36&gt;0,goulotte!D36&gt;0,goulotte!C37&gt;0,goulotte!D37&gt;0),1,"")</f>
        <v/>
      </c>
      <c r="D36" s="51" t="str">
        <f>IF(AND(goulotte!D36&gt;0,goulotte!E36&gt;0,goulotte!D37&gt;0,goulotte!E37&gt;0),1,"")</f>
        <v/>
      </c>
      <c r="E36" s="51" t="str">
        <f>IF(AND(goulotte!E36&gt;0,goulotte!F36&gt;0,goulotte!E37&gt;0,goulotte!F37&gt;0),1,"")</f>
        <v/>
      </c>
      <c r="F36" s="51" t="str">
        <f>IF(AND(goulotte!F36&gt;0,goulotte!G36&gt;0,goulotte!F37&gt;0,goulotte!G37&gt;0),1,"")</f>
        <v/>
      </c>
      <c r="G36" s="51" t="str">
        <f>IF(AND(goulotte!G36&gt;0,goulotte!H36&gt;0,goulotte!G37&gt;0,goulotte!H37&gt;0),1,"")</f>
        <v/>
      </c>
      <c r="H36" s="51" t="str">
        <f>IF(AND(goulotte!H36&gt;0,goulotte!I36&gt;0,goulotte!H37&gt;0,goulotte!I37&gt;0),1,"")</f>
        <v/>
      </c>
      <c r="I36" s="51" t="str">
        <f>IF(AND(goulotte!I36&gt;0,goulotte!J36&gt;0,goulotte!I37&gt;0,goulotte!J37&gt;0),1,"")</f>
        <v/>
      </c>
      <c r="J36" s="51" t="str">
        <f>IF(AND(goulotte!J36&gt;0,goulotte!K36&gt;0,goulotte!J37&gt;0,goulotte!K37&gt;0),1,"")</f>
        <v/>
      </c>
      <c r="K36" s="51" t="str">
        <f>IF(AND(goulotte!K36&gt;0,goulotte!L36&gt;0,goulotte!K37&gt;0,goulotte!L37&gt;0),1,"")</f>
        <v/>
      </c>
      <c r="L36" s="51" t="str">
        <f>IF(AND(goulotte!L36&gt;0,goulotte!M36&gt;0,goulotte!L37&gt;0,goulotte!M37&gt;0),1,"")</f>
        <v/>
      </c>
      <c r="M36" s="51" t="str">
        <f>IF(AND(goulotte!M36&gt;0,goulotte!N36&gt;0,goulotte!M37&gt;0,goulotte!N37&gt;0),1,"")</f>
        <v/>
      </c>
      <c r="N36" s="51" t="str">
        <f>IF(AND(goulotte!N36&gt;0,goulotte!O36&gt;0,goulotte!N37&gt;0,goulotte!O37&gt;0),1,"")</f>
        <v/>
      </c>
      <c r="O36" s="51" t="str">
        <f>IF(AND(goulotte!O36&gt;0,goulotte!P36&gt;0,goulotte!O37&gt;0,goulotte!P37&gt;0),1,"")</f>
        <v/>
      </c>
      <c r="P36" s="51" t="str">
        <f>IF(AND(goulotte!P36&gt;0,goulotte!Q36&gt;0,goulotte!P37&gt;0,goulotte!Q37&gt;0),1,"")</f>
        <v/>
      </c>
      <c r="Q36" s="51" t="str">
        <f>IF(AND(goulotte!Q36&gt;0,goulotte!R36&gt;0,goulotte!Q37&gt;0,goulotte!R37&gt;0),1,"")</f>
        <v/>
      </c>
      <c r="R36" s="51" t="str">
        <f>IF(AND(goulotte!R36&gt;0,goulotte!S36&gt;0,goulotte!R37&gt;0,goulotte!S37&gt;0),1,"")</f>
        <v/>
      </c>
      <c r="S36" s="51" t="str">
        <f>IF(AND(goulotte!S36&gt;0,goulotte!T36&gt;0,goulotte!S37&gt;0,goulotte!T37&gt;0),1,"")</f>
        <v/>
      </c>
      <c r="T36" s="51" t="str">
        <f>IF(AND(goulotte!T36&gt;0,goulotte!U36&gt;0,goulotte!T37&gt;0,goulotte!U37&gt;0),1,"")</f>
        <v/>
      </c>
      <c r="U36" s="51" t="str">
        <f>IF(AND(goulotte!U36&gt;0,goulotte!V36&gt;0,goulotte!U37&gt;0,goulotte!V37&gt;0),1,"")</f>
        <v/>
      </c>
      <c r="V36" s="51" t="str">
        <f>IF(AND(goulotte!V36&gt;0,goulotte!W36&gt;0,goulotte!V37&gt;0,goulotte!W37&gt;0),1,"")</f>
        <v/>
      </c>
      <c r="W36" s="51" t="str">
        <f>IF(AND(goulotte!W36&gt;0,goulotte!X36&gt;0,goulotte!W37&gt;0,goulotte!X37&gt;0),1,"")</f>
        <v/>
      </c>
      <c r="X36" s="51" t="str">
        <f>IF(AND(goulotte!X36&gt;0,goulotte!Y36&gt;0,goulotte!X37&gt;0,goulotte!Y37&gt;0),1,"")</f>
        <v/>
      </c>
      <c r="Y36" s="51" t="str">
        <f>IF(AND(goulotte!Y36&gt;0,goulotte!Z36&gt;0,goulotte!Y37&gt;0,goulotte!Z37&gt;0),1,"")</f>
        <v/>
      </c>
      <c r="Z36" s="51" t="str">
        <f>IF(AND(goulotte!Z36&gt;0,goulotte!AA36&gt;0,goulotte!Z37&gt;0,goulotte!AA37&gt;0),1,"")</f>
        <v/>
      </c>
      <c r="AA36" s="51" t="str">
        <f>IF(AND(goulotte!AA36&gt;0,goulotte!AB36&gt;0,goulotte!AA37&gt;0,goulotte!AB37&gt;0),1,"")</f>
        <v/>
      </c>
      <c r="AB36" s="51" t="str">
        <f>IF(AND(goulotte!AB36&gt;0,goulotte!AC36&gt;0,goulotte!AB37&gt;0,goulotte!AC37&gt;0),1,"")</f>
        <v/>
      </c>
      <c r="AC36" s="51" t="str">
        <f>IF(AND(goulotte!AC36&gt;0,goulotte!AD36&gt;0,goulotte!AC37&gt;0,goulotte!AD37&gt;0),1,"")</f>
        <v/>
      </c>
      <c r="AD36" s="51" t="str">
        <f>IF(AND(goulotte!AD36&gt;0,goulotte!AE36&gt;0,goulotte!AD37&gt;0,goulotte!AE37&gt;0),1,"")</f>
        <v/>
      </c>
      <c r="AE36" s="51" t="str">
        <f>IF(AND(goulotte!AE36&gt;0,goulotte!AF36&gt;0,goulotte!AE37&gt;0,goulotte!AF37&gt;0),1,"")</f>
        <v/>
      </c>
      <c r="AF36" s="51" t="str">
        <f>IF(AND(goulotte!AF36&gt;0,goulotte!AG36&gt;0,goulotte!AF37&gt;0,goulotte!AG37&gt;0),1,"")</f>
        <v/>
      </c>
      <c r="AG36" s="51" t="str">
        <f>IF(AND(goulotte!AG36&gt;0,goulotte!AH36&gt;0,goulotte!AG37&gt;0,goulotte!AH37&gt;0),1,"")</f>
        <v/>
      </c>
      <c r="AH36" s="51" t="str">
        <f>IF(AND(goulotte!AH36&gt;0,goulotte!AI36&gt;0,goulotte!AH37&gt;0,goulotte!AI37&gt;0),1,"")</f>
        <v/>
      </c>
      <c r="AI36" s="51" t="str">
        <f>IF(AND(goulotte!AI36&gt;0,goulotte!AJ36&gt;0,goulotte!AI37&gt;0,goulotte!AJ37&gt;0),1,"")</f>
        <v/>
      </c>
      <c r="AJ36" s="51" t="str">
        <f>IF(AND(goulotte!AJ36&gt;0,goulotte!AK36&gt;0,goulotte!AJ37&gt;0,goulotte!AK37&gt;0),1,"")</f>
        <v/>
      </c>
      <c r="AK36" s="51" t="str">
        <f>IF(AND(goulotte!AK36&gt;0,goulotte!AL36&gt;0,goulotte!AK37&gt;0,goulotte!AL37&gt;0),1,"")</f>
        <v/>
      </c>
      <c r="AL36" s="51" t="str">
        <f>IF(AND(goulotte!AL36&gt;0,goulotte!AM36&gt;0,goulotte!AL37&gt;0,goulotte!AM37&gt;0),1,"")</f>
        <v/>
      </c>
      <c r="AM36" s="51" t="str">
        <f>IF(AND(goulotte!AM36&gt;0,goulotte!AN36&gt;0,goulotte!AM37&gt;0,goulotte!AN37&gt;0),1,"")</f>
        <v/>
      </c>
      <c r="AN36" s="51" t="str">
        <f>IF(AND(goulotte!AN36&gt;0,goulotte!AO36&gt;0,goulotte!AN37&gt;0,goulotte!AO37&gt;0),1,"")</f>
        <v/>
      </c>
      <c r="AO36" s="51" t="str">
        <f>IF(AND(goulotte!AO36&gt;0,goulotte!AP36&gt;0,goulotte!AO37&gt;0,goulotte!AP37&gt;0),1,"")</f>
        <v/>
      </c>
      <c r="AP36" s="51" t="str">
        <f>IF(AND(goulotte!AP36&gt;0,goulotte!AQ36&gt;0,goulotte!AP37&gt;0,goulotte!AQ37&gt;0),1,"")</f>
        <v/>
      </c>
      <c r="AQ36" s="51" t="str">
        <f>IF(AND(goulotte!AQ36&gt;0,goulotte!AR36&gt;0,goulotte!AQ37&gt;0,goulotte!AR37&gt;0),1,"")</f>
        <v/>
      </c>
      <c r="AR36" s="51" t="str">
        <f>IF(AND(goulotte!AR36&gt;0,goulotte!AS36&gt;0,goulotte!AR37&gt;0,goulotte!AS37&gt;0),1,"")</f>
        <v/>
      </c>
      <c r="AS36" s="51" t="str">
        <f>IF(AND(goulotte!AS36&gt;0,goulotte!AT36&gt;0,goulotte!AS37&gt;0,goulotte!AT37&gt;0),1,"")</f>
        <v/>
      </c>
      <c r="AT36" s="51" t="str">
        <f>IF(AND(goulotte!AT36&gt;0,goulotte!AU36&gt;0,goulotte!AT37&gt;0,goulotte!AU37&gt;0),1,"")</f>
        <v/>
      </c>
      <c r="AU36" s="51" t="str">
        <f>IF(AND(goulotte!AU36&gt;0,goulotte!AV36&gt;0,goulotte!AU37&gt;0,goulotte!AV37&gt;0),1,"")</f>
        <v/>
      </c>
      <c r="AV36" s="51" t="str">
        <f>IF(AND(goulotte!AV36&gt;0,goulotte!AW36&gt;0,goulotte!AV37&gt;0,goulotte!AW37&gt;0),1,"")</f>
        <v/>
      </c>
      <c r="AW36" s="51" t="str">
        <f>IF(AND(goulotte!AW36&gt;0,goulotte!AX36&gt;0,goulotte!AW37&gt;0,goulotte!AX37&gt;0),1,"")</f>
        <v/>
      </c>
      <c r="AX36" s="51" t="str">
        <f>IF(AND(goulotte!AX36&gt;0,goulotte!AY36&gt;0,goulotte!AX37&gt;0,goulotte!AY37&gt;0),1,"")</f>
        <v/>
      </c>
      <c r="AY36" s="51" t="str">
        <f>IF(AND(goulotte!AY36&gt;0,goulotte!AZ36&gt;0,goulotte!AY37&gt;0,goulotte!AZ37&gt;0),1,"")</f>
        <v/>
      </c>
      <c r="AZ36" s="51" t="str">
        <f>IF(AND(goulotte!AZ36&gt;0,goulotte!BA36&gt;0,goulotte!AZ37&gt;0,goulotte!BA37&gt;0),1,"")</f>
        <v/>
      </c>
      <c r="BA36" s="51" t="str">
        <f>IF(AND(goulotte!BA36&gt;0,goulotte!BB36&gt;0,goulotte!BA37&gt;0,goulotte!BB37&gt;0),1,"")</f>
        <v/>
      </c>
      <c r="BB36" s="51" t="str">
        <f>IF(AND(goulotte!BB36&gt;0,goulotte!BC36&gt;0,goulotte!BB37&gt;0,goulotte!BC37&gt;0),1,"")</f>
        <v/>
      </c>
      <c r="BC36" s="51" t="str">
        <f>IF(AND(goulotte!BC36&gt;0,goulotte!BD36&gt;0,goulotte!BC37&gt;0,goulotte!BD37&gt;0),1,"")</f>
        <v/>
      </c>
      <c r="BD36" s="51" t="str">
        <f>IF(AND(goulotte!BD36&gt;0,goulotte!BE36&gt;0,goulotte!BD37&gt;0,goulotte!BE37&gt;0),1,"")</f>
        <v/>
      </c>
      <c r="BE36" s="51" t="str">
        <f>IF(AND(goulotte!BE36&gt;0,goulotte!BF36&gt;0,goulotte!BE37&gt;0,goulotte!BF37&gt;0),1,"")</f>
        <v/>
      </c>
      <c r="BF36" s="51" t="str">
        <f>IF(AND(goulotte!BF36&gt;0,goulotte!BG36&gt;0,goulotte!BF37&gt;0,goulotte!BG37&gt;0),1,"")</f>
        <v/>
      </c>
      <c r="BG36" s="51" t="str">
        <f>IF(AND(goulotte!BG36&gt;0,goulotte!BH36&gt;0,goulotte!BG37&gt;0,goulotte!BH37&gt;0),1,"")</f>
        <v/>
      </c>
      <c r="BH36" s="51" t="str">
        <f>IF(AND(goulotte!BH36&gt;0,goulotte!BI36&gt;0,goulotte!BH37&gt;0,goulotte!BI37&gt;0),1,"")</f>
        <v/>
      </c>
      <c r="BI36" s="51" t="str">
        <f>IF(AND(goulotte!BI36&gt;0,goulotte!BJ36&gt;0,goulotte!BI37&gt;0,goulotte!BJ37&gt;0),1,"")</f>
        <v/>
      </c>
      <c r="BJ36" s="51" t="str">
        <f>IF(AND(goulotte!BJ36&gt;0,goulotte!BK36&gt;0,goulotte!BJ37&gt;0,goulotte!BK37&gt;0),1,"")</f>
        <v/>
      </c>
      <c r="BK36" s="51" t="str">
        <f>IF(AND(goulotte!BK36&gt;0,goulotte!BL36&gt;0,goulotte!BK37&gt;0,goulotte!BL37&gt;0),1,"")</f>
        <v/>
      </c>
      <c r="BL36" s="51" t="str">
        <f>IF(AND(goulotte!BL36&gt;0,goulotte!BM36&gt;0,goulotte!BL37&gt;0,goulotte!BM37&gt;0),1,"")</f>
        <v/>
      </c>
      <c r="BM36" s="51" t="str">
        <f>IF(AND(goulotte!BM36&gt;0,goulotte!BN36&gt;0,goulotte!BM37&gt;0,goulotte!BN37&gt;0),1,"")</f>
        <v/>
      </c>
      <c r="BN36" s="51" t="str">
        <f>IF(AND(goulotte!BN36&gt;0,goulotte!BO36&gt;0,goulotte!BN37&gt;0,goulotte!BO37&gt;0),1,"")</f>
        <v/>
      </c>
      <c r="BO36" s="51" t="str">
        <f>IF(AND(goulotte!BO36&gt;0,goulotte!BP36&gt;0,goulotte!BO37&gt;0,goulotte!BP37&gt;0),1,"")</f>
        <v/>
      </c>
      <c r="BP36" s="51" t="str">
        <f>IF(AND(goulotte!BP36&gt;0,goulotte!BQ36&gt;0,goulotte!BP37&gt;0,goulotte!BQ37&gt;0),1,"")</f>
        <v/>
      </c>
      <c r="BQ36" s="51" t="str">
        <f>IF(AND(goulotte!BQ36&gt;0,goulotte!BR36&gt;0,goulotte!BQ37&gt;0,goulotte!BR37&gt;0),1,"")</f>
        <v/>
      </c>
      <c r="BR36" s="51" t="str">
        <f>IF(AND(goulotte!BR36&gt;0,goulotte!BS36&gt;0,goulotte!BR37&gt;0,goulotte!BS37&gt;0),1,"")</f>
        <v/>
      </c>
      <c r="BS36" s="51" t="str">
        <f>IF(AND(goulotte!BS36&gt;0,goulotte!BT36&gt;0,goulotte!BS37&gt;0,goulotte!BT37&gt;0),1,"")</f>
        <v/>
      </c>
      <c r="BT36" s="51" t="str">
        <f>IF(AND(goulotte!BT36&gt;0,goulotte!BU36&gt;0,goulotte!BT37&gt;0,goulotte!BU37&gt;0),1,"")</f>
        <v/>
      </c>
      <c r="BU36" s="51" t="str">
        <f>IF(AND(goulotte!BU36&gt;0,goulotte!BV36&gt;0,goulotte!BU37&gt;0,goulotte!BV37&gt;0),1,"")</f>
        <v/>
      </c>
      <c r="BV36" s="51" t="str">
        <f>IF(AND(goulotte!BV36&gt;0,goulotte!BW36&gt;0,goulotte!BV37&gt;0,goulotte!BW37&gt;0),1,"")</f>
        <v/>
      </c>
      <c r="BW36" s="51" t="str">
        <f>IF(AND(goulotte!BW36&gt;0,goulotte!BX36&gt;0,goulotte!BW37&gt;0,goulotte!BX37&gt;0),1,"")</f>
        <v/>
      </c>
      <c r="BX36" s="51" t="str">
        <f>IF(AND(goulotte!BX36&gt;0,goulotte!BY36&gt;0,goulotte!BX37&gt;0,goulotte!BY37&gt;0),1,"")</f>
        <v/>
      </c>
      <c r="BY36" s="51" t="str">
        <f>IF(AND(goulotte!BY36&gt;0,goulotte!BZ36&gt;0,goulotte!BY37&gt;0,goulotte!BZ37&gt;0),1,"")</f>
        <v/>
      </c>
      <c r="BZ36" s="51" t="str">
        <f>IF(AND(goulotte!BZ36&gt;0,goulotte!CA36&gt;0,goulotte!BZ37&gt;0,goulotte!CA37&gt;0),1,"")</f>
        <v/>
      </c>
      <c r="CA36" s="51" t="str">
        <f>IF(AND(goulotte!CA36&gt;0,goulotte!CB36&gt;0,goulotte!CA37&gt;0,goulotte!CB37&gt;0),1,"")</f>
        <v/>
      </c>
      <c r="CB36" s="51" t="str">
        <f>IF(AND(goulotte!CB36&gt;0,goulotte!CC36&gt;0,goulotte!CB37&gt;0,goulotte!CC37&gt;0),1,"")</f>
        <v/>
      </c>
      <c r="CC36" s="51" t="str">
        <f>IF(AND(goulotte!CC36&gt;0,goulotte!CD36&gt;0,goulotte!CC37&gt;0,goulotte!CD37&gt;0),1,"")</f>
        <v/>
      </c>
      <c r="CD36" s="51" t="str">
        <f>IF(AND(goulotte!CD36&gt;0,goulotte!CE36&gt;0,goulotte!CD37&gt;0,goulotte!CE37&gt;0),1,"")</f>
        <v/>
      </c>
      <c r="CE36" s="51" t="str">
        <f>IF(AND(goulotte!CE36&gt;0,goulotte!CF36&gt;0,goulotte!CE37&gt;0,goulotte!CF37&gt;0),1,"")</f>
        <v/>
      </c>
      <c r="CF36" s="51" t="str">
        <f>IF(AND(goulotte!CF36&gt;0,goulotte!CG36&gt;0,goulotte!CF37&gt;0,goulotte!CG37&gt;0),1,"")</f>
        <v/>
      </c>
      <c r="CG36" s="51" t="str">
        <f>IF(AND(goulotte!CG36&gt;0,goulotte!CH36&gt;0,goulotte!CG37&gt;0,goulotte!CH37&gt;0),1,"")</f>
        <v/>
      </c>
      <c r="CH36" s="51" t="str">
        <f>IF(AND(goulotte!CH36&gt;0,goulotte!CI36&gt;0,goulotte!CH37&gt;0,goulotte!CI37&gt;0),1,"")</f>
        <v/>
      </c>
      <c r="CI36" s="51" t="str">
        <f>IF(AND(goulotte!CI36&gt;0,goulotte!CJ36&gt;0,goulotte!CI37&gt;0,goulotte!CJ37&gt;0),1,"")</f>
        <v/>
      </c>
      <c r="CJ36" s="51" t="str">
        <f>IF(AND(goulotte!CJ36&gt;0,goulotte!CK36&gt;0,goulotte!CJ37&gt;0,goulotte!CK37&gt;0),1,"")</f>
        <v/>
      </c>
      <c r="CK36" s="51" t="str">
        <f>IF(AND(goulotte!CK36&gt;0,goulotte!CL36&gt;0,goulotte!CK37&gt;0,goulotte!CL37&gt;0),1,"")</f>
        <v/>
      </c>
      <c r="CL36" s="51" t="str">
        <f>IF(AND(goulotte!CL36&gt;0,goulotte!CM36&gt;0,goulotte!CL37&gt;0,goulotte!CM37&gt;0),1,"")</f>
        <v/>
      </c>
      <c r="CM36" s="51" t="str">
        <f>IF(AND(goulotte!CM36&gt;0,goulotte!CN36&gt;0,goulotte!CM37&gt;0,goulotte!CN37&gt;0),1,"")</f>
        <v/>
      </c>
      <c r="CN36" s="51" t="str">
        <f>IF(AND(goulotte!CN36&gt;0,goulotte!CO36&gt;0,goulotte!CN37&gt;0,goulotte!CO37&gt;0),1,"")</f>
        <v/>
      </c>
      <c r="CO36" s="51" t="str">
        <f>IF(AND(goulotte!CO36&gt;0,goulotte!CP36&gt;0,goulotte!CO37&gt;0,goulotte!CP37&gt;0),1,"")</f>
        <v/>
      </c>
      <c r="CP36" s="51" t="str">
        <f>IF(AND(goulotte!CP36&gt;0,goulotte!CQ36&gt;0,goulotte!CP37&gt;0,goulotte!CQ37&gt;0),1,"")</f>
        <v/>
      </c>
      <c r="CQ36" s="51" t="str">
        <f>IF(AND(goulotte!CQ36&gt;0,goulotte!CR36&gt;0,goulotte!CQ37&gt;0,goulotte!CR37&gt;0),1,"")</f>
        <v/>
      </c>
      <c r="CR36" s="51" t="str">
        <f>IF(AND(goulotte!CR36&gt;0,goulotte!CS36&gt;0,goulotte!CR37&gt;0,goulotte!CS37&gt;0),1,"")</f>
        <v/>
      </c>
      <c r="CS36" s="51" t="str">
        <f>IF(AND(goulotte!CS36&gt;0,goulotte!CT36&gt;0,goulotte!CS37&gt;0,goulotte!CT37&gt;0),1,"")</f>
        <v/>
      </c>
      <c r="CT36" s="51" t="str">
        <f>IF(AND(goulotte!CT36&gt;0,goulotte!CU36&gt;0,goulotte!CT37&gt;0,goulotte!CU37&gt;0),1,"")</f>
        <v/>
      </c>
      <c r="CU36" s="51" t="str">
        <f>IF(AND(goulotte!CU36&gt;0,goulotte!CV36&gt;0,goulotte!CU37&gt;0,goulotte!CV37&gt;0),1,"")</f>
        <v/>
      </c>
      <c r="CV36" s="51" t="str">
        <f>IF(AND(goulotte!CV36&gt;0,goulotte!CW36&gt;0,goulotte!CV37&gt;0,goulotte!CW37&gt;0),1,"")</f>
        <v/>
      </c>
      <c r="CW36" s="51" t="str">
        <f>IF(AND(goulotte!CW36&gt;0,goulotte!CX36&gt;0,goulotte!CW37&gt;0,goulotte!CX37&gt;0),1,"")</f>
        <v/>
      </c>
      <c r="CX36" s="51" t="str">
        <f>IF(AND(goulotte!CX36&gt;0,goulotte!CY36&gt;0,goulotte!CX37&gt;0,goulotte!CY37&gt;0),1,"")</f>
        <v/>
      </c>
      <c r="CY36" s="51" t="str">
        <f>IF(AND(goulotte!CY36&gt;0,goulotte!CZ36&gt;0,goulotte!CY37&gt;0,goulotte!CZ37&gt;0),1,"")</f>
        <v/>
      </c>
      <c r="CZ36" s="51" t="str">
        <f>IF(AND(goulotte!CZ36&gt;0,goulotte!DA36&gt;0,goulotte!CZ37&gt;0,goulotte!DA37&gt;0),1,"")</f>
        <v/>
      </c>
      <c r="DA36" s="51" t="str">
        <f>IF(AND(goulotte!DA36&gt;0,goulotte!DB36&gt;0,goulotte!DA37&gt;0,goulotte!DB37&gt;0),1,"")</f>
        <v/>
      </c>
      <c r="DB36" s="51" t="str">
        <f>IF(AND(goulotte!DB36&gt;0,goulotte!DC36&gt;0,goulotte!DB37&gt;0,goulotte!DC37&gt;0),1,"")</f>
        <v/>
      </c>
      <c r="DC36" s="51" t="str">
        <f>IF(AND(goulotte!DC36&gt;0,goulotte!DD36&gt;0,goulotte!DC37&gt;0,goulotte!DD37&gt;0),1,"")</f>
        <v/>
      </c>
      <c r="DD36" s="52"/>
      <c r="DE36" s="5" t="str">
        <f>IF(AND(goulotte!DE36="D",goulotte!DF36="D"),"O","")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IF(AND(goulotte!B37="D",goulotte!C37="D"),"O","")</f>
        <v/>
      </c>
      <c r="C37" s="50" t="str">
        <f>IF(AND(goulotte!C37&gt;0,goulotte!D37&gt;0,goulotte!C38&gt;0,goulotte!D38&gt;0),1,"")</f>
        <v/>
      </c>
      <c r="D37" s="51" t="str">
        <f>IF(AND(goulotte!D37&gt;0,goulotte!E37&gt;0,goulotte!D38&gt;0,goulotte!E38&gt;0),1,"")</f>
        <v/>
      </c>
      <c r="E37" s="51" t="str">
        <f>IF(AND(goulotte!E37&gt;0,goulotte!F37&gt;0,goulotte!E38&gt;0,goulotte!F38&gt;0),1,"")</f>
        <v/>
      </c>
      <c r="F37" s="51" t="str">
        <f>IF(AND(goulotte!F37&gt;0,goulotte!G37&gt;0,goulotte!F38&gt;0,goulotte!G38&gt;0),1,"")</f>
        <v/>
      </c>
      <c r="G37" s="51" t="str">
        <f>IF(AND(goulotte!G37&gt;0,goulotte!H37&gt;0,goulotte!G38&gt;0,goulotte!H38&gt;0),1,"")</f>
        <v/>
      </c>
      <c r="H37" s="51" t="str">
        <f>IF(AND(goulotte!H37&gt;0,goulotte!I37&gt;0,goulotte!H38&gt;0,goulotte!I38&gt;0),1,"")</f>
        <v/>
      </c>
      <c r="I37" s="51" t="str">
        <f>IF(AND(goulotte!I37&gt;0,goulotte!J37&gt;0,goulotte!I38&gt;0,goulotte!J38&gt;0),1,"")</f>
        <v/>
      </c>
      <c r="J37" s="51" t="str">
        <f>IF(AND(goulotte!J37&gt;0,goulotte!K37&gt;0,goulotte!J38&gt;0,goulotte!K38&gt;0),1,"")</f>
        <v/>
      </c>
      <c r="K37" s="51" t="str">
        <f>IF(AND(goulotte!K37&gt;0,goulotte!L37&gt;0,goulotte!K38&gt;0,goulotte!L38&gt;0),1,"")</f>
        <v/>
      </c>
      <c r="L37" s="51" t="str">
        <f>IF(AND(goulotte!L37&gt;0,goulotte!M37&gt;0,goulotte!L38&gt;0,goulotte!M38&gt;0),1,"")</f>
        <v/>
      </c>
      <c r="M37" s="51" t="str">
        <f>IF(AND(goulotte!M37&gt;0,goulotte!N37&gt;0,goulotte!M38&gt;0,goulotte!N38&gt;0),1,"")</f>
        <v/>
      </c>
      <c r="N37" s="51" t="str">
        <f>IF(AND(goulotte!N37&gt;0,goulotte!O37&gt;0,goulotte!N38&gt;0,goulotte!O38&gt;0),1,"")</f>
        <v/>
      </c>
      <c r="O37" s="51" t="str">
        <f>IF(AND(goulotte!O37&gt;0,goulotte!P37&gt;0,goulotte!O38&gt;0,goulotte!P38&gt;0),1,"")</f>
        <v/>
      </c>
      <c r="P37" s="51" t="str">
        <f>IF(AND(goulotte!P37&gt;0,goulotte!Q37&gt;0,goulotte!P38&gt;0,goulotte!Q38&gt;0),1,"")</f>
        <v/>
      </c>
      <c r="Q37" s="51" t="str">
        <f>IF(AND(goulotte!Q37&gt;0,goulotte!R37&gt;0,goulotte!Q38&gt;0,goulotte!R38&gt;0),1,"")</f>
        <v/>
      </c>
      <c r="R37" s="51" t="str">
        <f>IF(AND(goulotte!R37&gt;0,goulotte!S37&gt;0,goulotte!R38&gt;0,goulotte!S38&gt;0),1,"")</f>
        <v/>
      </c>
      <c r="S37" s="51" t="str">
        <f>IF(AND(goulotte!S37&gt;0,goulotte!T37&gt;0,goulotte!S38&gt;0,goulotte!T38&gt;0),1,"")</f>
        <v/>
      </c>
      <c r="T37" s="51" t="str">
        <f>IF(AND(goulotte!T37&gt;0,goulotte!U37&gt;0,goulotte!T38&gt;0,goulotte!U38&gt;0),1,"")</f>
        <v/>
      </c>
      <c r="U37" s="51" t="str">
        <f>IF(AND(goulotte!U37&gt;0,goulotte!V37&gt;0,goulotte!U38&gt;0,goulotte!V38&gt;0),1,"")</f>
        <v/>
      </c>
      <c r="V37" s="51" t="str">
        <f>IF(AND(goulotte!V37&gt;0,goulotte!W37&gt;0,goulotte!V38&gt;0,goulotte!W38&gt;0),1,"")</f>
        <v/>
      </c>
      <c r="W37" s="51" t="str">
        <f>IF(AND(goulotte!W37&gt;0,goulotte!X37&gt;0,goulotte!W38&gt;0,goulotte!X38&gt;0),1,"")</f>
        <v/>
      </c>
      <c r="X37" s="51" t="str">
        <f>IF(AND(goulotte!X37&gt;0,goulotte!Y37&gt;0,goulotte!X38&gt;0,goulotte!Y38&gt;0),1,"")</f>
        <v/>
      </c>
      <c r="Y37" s="51" t="str">
        <f>IF(AND(goulotte!Y37&gt;0,goulotte!Z37&gt;0,goulotte!Y38&gt;0,goulotte!Z38&gt;0),1,"")</f>
        <v/>
      </c>
      <c r="Z37" s="51" t="str">
        <f>IF(AND(goulotte!Z37&gt;0,goulotte!AA37&gt;0,goulotte!Z38&gt;0,goulotte!AA38&gt;0),1,"")</f>
        <v/>
      </c>
      <c r="AA37" s="51" t="str">
        <f>IF(AND(goulotte!AA37&gt;0,goulotte!AB37&gt;0,goulotte!AA38&gt;0,goulotte!AB38&gt;0),1,"")</f>
        <v/>
      </c>
      <c r="AB37" s="51" t="str">
        <f>IF(AND(goulotte!AB37&gt;0,goulotte!AC37&gt;0,goulotte!AB38&gt;0,goulotte!AC38&gt;0),1,"")</f>
        <v/>
      </c>
      <c r="AC37" s="51" t="str">
        <f>IF(AND(goulotte!AC37&gt;0,goulotte!AD37&gt;0,goulotte!AC38&gt;0,goulotte!AD38&gt;0),1,"")</f>
        <v/>
      </c>
      <c r="AD37" s="51" t="str">
        <f>IF(AND(goulotte!AD37&gt;0,goulotte!AE37&gt;0,goulotte!AD38&gt;0,goulotte!AE38&gt;0),1,"")</f>
        <v/>
      </c>
      <c r="AE37" s="51" t="str">
        <f>IF(AND(goulotte!AE37&gt;0,goulotte!AF37&gt;0,goulotte!AE38&gt;0,goulotte!AF38&gt;0),1,"")</f>
        <v/>
      </c>
      <c r="AF37" s="51" t="str">
        <f>IF(AND(goulotte!AF37&gt;0,goulotte!AG37&gt;0,goulotte!AF38&gt;0,goulotte!AG38&gt;0),1,"")</f>
        <v/>
      </c>
      <c r="AG37" s="51" t="str">
        <f>IF(AND(goulotte!AG37&gt;0,goulotte!AH37&gt;0,goulotte!AG38&gt;0,goulotte!AH38&gt;0),1,"")</f>
        <v/>
      </c>
      <c r="AH37" s="51" t="str">
        <f>IF(AND(goulotte!AH37&gt;0,goulotte!AI37&gt;0,goulotte!AH38&gt;0,goulotte!AI38&gt;0),1,"")</f>
        <v/>
      </c>
      <c r="AI37" s="51" t="str">
        <f>IF(AND(goulotte!AI37&gt;0,goulotte!AJ37&gt;0,goulotte!AI38&gt;0,goulotte!AJ38&gt;0),1,"")</f>
        <v/>
      </c>
      <c r="AJ37" s="51" t="str">
        <f>IF(AND(goulotte!AJ37&gt;0,goulotte!AK37&gt;0,goulotte!AJ38&gt;0,goulotte!AK38&gt;0),1,"")</f>
        <v/>
      </c>
      <c r="AK37" s="51" t="str">
        <f>IF(AND(goulotte!AK37&gt;0,goulotte!AL37&gt;0,goulotte!AK38&gt;0,goulotte!AL38&gt;0),1,"")</f>
        <v/>
      </c>
      <c r="AL37" s="51" t="str">
        <f>IF(AND(goulotte!AL37&gt;0,goulotte!AM37&gt;0,goulotte!AL38&gt;0,goulotte!AM38&gt;0),1,"")</f>
        <v/>
      </c>
      <c r="AM37" s="51" t="str">
        <f>IF(AND(goulotte!AM37&gt;0,goulotte!AN37&gt;0,goulotte!AM38&gt;0,goulotte!AN38&gt;0),1,"")</f>
        <v/>
      </c>
      <c r="AN37" s="51" t="str">
        <f>IF(AND(goulotte!AN37&gt;0,goulotte!AO37&gt;0,goulotte!AN38&gt;0,goulotte!AO38&gt;0),1,"")</f>
        <v/>
      </c>
      <c r="AO37" s="51" t="str">
        <f>IF(AND(goulotte!AO37&gt;0,goulotte!AP37&gt;0,goulotte!AO38&gt;0,goulotte!AP38&gt;0),1,"")</f>
        <v/>
      </c>
      <c r="AP37" s="51" t="str">
        <f>IF(AND(goulotte!AP37&gt;0,goulotte!AQ37&gt;0,goulotte!AP38&gt;0,goulotte!AQ38&gt;0),1,"")</f>
        <v/>
      </c>
      <c r="AQ37" s="51" t="str">
        <f>IF(AND(goulotte!AQ37&gt;0,goulotte!AR37&gt;0,goulotte!AQ38&gt;0,goulotte!AR38&gt;0),1,"")</f>
        <v/>
      </c>
      <c r="AR37" s="51" t="str">
        <f>IF(AND(goulotte!AR37&gt;0,goulotte!AS37&gt;0,goulotte!AR38&gt;0,goulotte!AS38&gt;0),1,"")</f>
        <v/>
      </c>
      <c r="AS37" s="51" t="str">
        <f>IF(AND(goulotte!AS37&gt;0,goulotte!AT37&gt;0,goulotte!AS38&gt;0,goulotte!AT38&gt;0),1,"")</f>
        <v/>
      </c>
      <c r="AT37" s="51" t="str">
        <f>IF(AND(goulotte!AT37&gt;0,goulotte!AU37&gt;0,goulotte!AT38&gt;0,goulotte!AU38&gt;0),1,"")</f>
        <v/>
      </c>
      <c r="AU37" s="51" t="str">
        <f>IF(AND(goulotte!AU37&gt;0,goulotte!AV37&gt;0,goulotte!AU38&gt;0,goulotte!AV38&gt;0),1,"")</f>
        <v/>
      </c>
      <c r="AV37" s="51" t="str">
        <f>IF(AND(goulotte!AV37&gt;0,goulotte!AW37&gt;0,goulotte!AV38&gt;0,goulotte!AW38&gt;0),1,"")</f>
        <v/>
      </c>
      <c r="AW37" s="51" t="str">
        <f>IF(AND(goulotte!AW37&gt;0,goulotte!AX37&gt;0,goulotte!AW38&gt;0,goulotte!AX38&gt;0),1,"")</f>
        <v/>
      </c>
      <c r="AX37" s="51" t="str">
        <f>IF(AND(goulotte!AX37&gt;0,goulotte!AY37&gt;0,goulotte!AX38&gt;0,goulotte!AY38&gt;0),1,"")</f>
        <v/>
      </c>
      <c r="AY37" s="51" t="str">
        <f>IF(AND(goulotte!AY37&gt;0,goulotte!AZ37&gt;0,goulotte!AY38&gt;0,goulotte!AZ38&gt;0),1,"")</f>
        <v/>
      </c>
      <c r="AZ37" s="51" t="str">
        <f>IF(AND(goulotte!AZ37&gt;0,goulotte!BA37&gt;0,goulotte!AZ38&gt;0,goulotte!BA38&gt;0),1,"")</f>
        <v/>
      </c>
      <c r="BA37" s="51" t="str">
        <f>IF(AND(goulotte!BA37&gt;0,goulotte!BB37&gt;0,goulotte!BA38&gt;0,goulotte!BB38&gt;0),1,"")</f>
        <v/>
      </c>
      <c r="BB37" s="51" t="str">
        <f>IF(AND(goulotte!BB37&gt;0,goulotte!BC37&gt;0,goulotte!BB38&gt;0,goulotte!BC38&gt;0),1,"")</f>
        <v/>
      </c>
      <c r="BC37" s="51" t="str">
        <f>IF(AND(goulotte!BC37&gt;0,goulotte!BD37&gt;0,goulotte!BC38&gt;0,goulotte!BD38&gt;0),1,"")</f>
        <v/>
      </c>
      <c r="BD37" s="51" t="str">
        <f>IF(AND(goulotte!BD37&gt;0,goulotte!BE37&gt;0,goulotte!BD38&gt;0,goulotte!BE38&gt;0),1,"")</f>
        <v/>
      </c>
      <c r="BE37" s="51" t="str">
        <f>IF(AND(goulotte!BE37&gt;0,goulotte!BF37&gt;0,goulotte!BE38&gt;0,goulotte!BF38&gt;0),1,"")</f>
        <v/>
      </c>
      <c r="BF37" s="51" t="str">
        <f>IF(AND(goulotte!BF37&gt;0,goulotte!BG37&gt;0,goulotte!BF38&gt;0,goulotte!BG38&gt;0),1,"")</f>
        <v/>
      </c>
      <c r="BG37" s="51" t="str">
        <f>IF(AND(goulotte!BG37&gt;0,goulotte!BH37&gt;0,goulotte!BG38&gt;0,goulotte!BH38&gt;0),1,"")</f>
        <v/>
      </c>
      <c r="BH37" s="51" t="str">
        <f>IF(AND(goulotte!BH37&gt;0,goulotte!BI37&gt;0,goulotte!BH38&gt;0,goulotte!BI38&gt;0),1,"")</f>
        <v/>
      </c>
      <c r="BI37" s="51" t="str">
        <f>IF(AND(goulotte!BI37&gt;0,goulotte!BJ37&gt;0,goulotte!BI38&gt;0,goulotte!BJ38&gt;0),1,"")</f>
        <v/>
      </c>
      <c r="BJ37" s="51" t="str">
        <f>IF(AND(goulotte!BJ37&gt;0,goulotte!BK37&gt;0,goulotte!BJ38&gt;0,goulotte!BK38&gt;0),1,"")</f>
        <v/>
      </c>
      <c r="BK37" s="51" t="str">
        <f>IF(AND(goulotte!BK37&gt;0,goulotte!BL37&gt;0,goulotte!BK38&gt;0,goulotte!BL38&gt;0),1,"")</f>
        <v/>
      </c>
      <c r="BL37" s="51" t="str">
        <f>IF(AND(goulotte!BL37&gt;0,goulotte!BM37&gt;0,goulotte!BL38&gt;0,goulotte!BM38&gt;0),1,"")</f>
        <v/>
      </c>
      <c r="BM37" s="51" t="str">
        <f>IF(AND(goulotte!BM37&gt;0,goulotte!BN37&gt;0,goulotte!BM38&gt;0,goulotte!BN38&gt;0),1,"")</f>
        <v/>
      </c>
      <c r="BN37" s="51" t="str">
        <f>IF(AND(goulotte!BN37&gt;0,goulotte!BO37&gt;0,goulotte!BN38&gt;0,goulotte!BO38&gt;0),1,"")</f>
        <v/>
      </c>
      <c r="BO37" s="51" t="str">
        <f>IF(AND(goulotte!BO37&gt;0,goulotte!BP37&gt;0,goulotte!BO38&gt;0,goulotte!BP38&gt;0),1,"")</f>
        <v/>
      </c>
      <c r="BP37" s="51" t="str">
        <f>IF(AND(goulotte!BP37&gt;0,goulotte!BQ37&gt;0,goulotte!BP38&gt;0,goulotte!BQ38&gt;0),1,"")</f>
        <v/>
      </c>
      <c r="BQ37" s="51" t="str">
        <f>IF(AND(goulotte!BQ37&gt;0,goulotte!BR37&gt;0,goulotte!BQ38&gt;0,goulotte!BR38&gt;0),1,"")</f>
        <v/>
      </c>
      <c r="BR37" s="51" t="str">
        <f>IF(AND(goulotte!BR37&gt;0,goulotte!BS37&gt;0,goulotte!BR38&gt;0,goulotte!BS38&gt;0),1,"")</f>
        <v/>
      </c>
      <c r="BS37" s="51" t="str">
        <f>IF(AND(goulotte!BS37&gt;0,goulotte!BT37&gt;0,goulotte!BS38&gt;0,goulotte!BT38&gt;0),1,"")</f>
        <v/>
      </c>
      <c r="BT37" s="51" t="str">
        <f>IF(AND(goulotte!BT37&gt;0,goulotte!BU37&gt;0,goulotte!BT38&gt;0,goulotte!BU38&gt;0),1,"")</f>
        <v/>
      </c>
      <c r="BU37" s="51" t="str">
        <f>IF(AND(goulotte!BU37&gt;0,goulotte!BV37&gt;0,goulotte!BU38&gt;0,goulotte!BV38&gt;0),1,"")</f>
        <v/>
      </c>
      <c r="BV37" s="51" t="str">
        <f>IF(AND(goulotte!BV37&gt;0,goulotte!BW37&gt;0,goulotte!BV38&gt;0,goulotte!BW38&gt;0),1,"")</f>
        <v/>
      </c>
      <c r="BW37" s="51" t="str">
        <f>IF(AND(goulotte!BW37&gt;0,goulotte!BX37&gt;0,goulotte!BW38&gt;0,goulotte!BX38&gt;0),1,"")</f>
        <v/>
      </c>
      <c r="BX37" s="51" t="str">
        <f>IF(AND(goulotte!BX37&gt;0,goulotte!BY37&gt;0,goulotte!BX38&gt;0,goulotte!BY38&gt;0),1,"")</f>
        <v/>
      </c>
      <c r="BY37" s="51" t="str">
        <f>IF(AND(goulotte!BY37&gt;0,goulotte!BZ37&gt;0,goulotte!BY38&gt;0,goulotte!BZ38&gt;0),1,"")</f>
        <v/>
      </c>
      <c r="BZ37" s="51" t="str">
        <f>IF(AND(goulotte!BZ37&gt;0,goulotte!CA37&gt;0,goulotte!BZ38&gt;0,goulotte!CA38&gt;0),1,"")</f>
        <v/>
      </c>
      <c r="CA37" s="51" t="str">
        <f>IF(AND(goulotte!CA37&gt;0,goulotte!CB37&gt;0,goulotte!CA38&gt;0,goulotte!CB38&gt;0),1,"")</f>
        <v/>
      </c>
      <c r="CB37" s="51" t="str">
        <f>IF(AND(goulotte!CB37&gt;0,goulotte!CC37&gt;0,goulotte!CB38&gt;0,goulotte!CC38&gt;0),1,"")</f>
        <v/>
      </c>
      <c r="CC37" s="51" t="str">
        <f>IF(AND(goulotte!CC37&gt;0,goulotte!CD37&gt;0,goulotte!CC38&gt;0,goulotte!CD38&gt;0),1,"")</f>
        <v/>
      </c>
      <c r="CD37" s="51" t="str">
        <f>IF(AND(goulotte!CD37&gt;0,goulotte!CE37&gt;0,goulotte!CD38&gt;0,goulotte!CE38&gt;0),1,"")</f>
        <v/>
      </c>
      <c r="CE37" s="51" t="str">
        <f>IF(AND(goulotte!CE37&gt;0,goulotte!CF37&gt;0,goulotte!CE38&gt;0,goulotte!CF38&gt;0),1,"")</f>
        <v/>
      </c>
      <c r="CF37" s="51" t="str">
        <f>IF(AND(goulotte!CF37&gt;0,goulotte!CG37&gt;0,goulotte!CF38&gt;0,goulotte!CG38&gt;0),1,"")</f>
        <v/>
      </c>
      <c r="CG37" s="51" t="str">
        <f>IF(AND(goulotte!CG37&gt;0,goulotte!CH37&gt;0,goulotte!CG38&gt;0,goulotte!CH38&gt;0),1,"")</f>
        <v/>
      </c>
      <c r="CH37" s="51" t="str">
        <f>IF(AND(goulotte!CH37&gt;0,goulotte!CI37&gt;0,goulotte!CH38&gt;0,goulotte!CI38&gt;0),1,"")</f>
        <v/>
      </c>
      <c r="CI37" s="51" t="str">
        <f>IF(AND(goulotte!CI37&gt;0,goulotte!CJ37&gt;0,goulotte!CI38&gt;0,goulotte!CJ38&gt;0),1,"")</f>
        <v/>
      </c>
      <c r="CJ37" s="51" t="str">
        <f>IF(AND(goulotte!CJ37&gt;0,goulotte!CK37&gt;0,goulotte!CJ38&gt;0,goulotte!CK38&gt;0),1,"")</f>
        <v/>
      </c>
      <c r="CK37" s="51" t="str">
        <f>IF(AND(goulotte!CK37&gt;0,goulotte!CL37&gt;0,goulotte!CK38&gt;0,goulotte!CL38&gt;0),1,"")</f>
        <v/>
      </c>
      <c r="CL37" s="51" t="str">
        <f>IF(AND(goulotte!CL37&gt;0,goulotte!CM37&gt;0,goulotte!CL38&gt;0,goulotte!CM38&gt;0),1,"")</f>
        <v/>
      </c>
      <c r="CM37" s="51" t="str">
        <f>IF(AND(goulotte!CM37&gt;0,goulotte!CN37&gt;0,goulotte!CM38&gt;0,goulotte!CN38&gt;0),1,"")</f>
        <v/>
      </c>
      <c r="CN37" s="51" t="str">
        <f>IF(AND(goulotte!CN37&gt;0,goulotte!CO37&gt;0,goulotte!CN38&gt;0,goulotte!CO38&gt;0),1,"")</f>
        <v/>
      </c>
      <c r="CO37" s="51" t="str">
        <f>IF(AND(goulotte!CO37&gt;0,goulotte!CP37&gt;0,goulotte!CO38&gt;0,goulotte!CP38&gt;0),1,"")</f>
        <v/>
      </c>
      <c r="CP37" s="51" t="str">
        <f>IF(AND(goulotte!CP37&gt;0,goulotte!CQ37&gt;0,goulotte!CP38&gt;0,goulotte!CQ38&gt;0),1,"")</f>
        <v/>
      </c>
      <c r="CQ37" s="51" t="str">
        <f>IF(AND(goulotte!CQ37&gt;0,goulotte!CR37&gt;0,goulotte!CQ38&gt;0,goulotte!CR38&gt;0),1,"")</f>
        <v/>
      </c>
      <c r="CR37" s="51" t="str">
        <f>IF(AND(goulotte!CR37&gt;0,goulotte!CS37&gt;0,goulotte!CR38&gt;0,goulotte!CS38&gt;0),1,"")</f>
        <v/>
      </c>
      <c r="CS37" s="51" t="str">
        <f>IF(AND(goulotte!CS37&gt;0,goulotte!CT37&gt;0,goulotte!CS38&gt;0,goulotte!CT38&gt;0),1,"")</f>
        <v/>
      </c>
      <c r="CT37" s="51" t="str">
        <f>IF(AND(goulotte!CT37&gt;0,goulotte!CU37&gt;0,goulotte!CT38&gt;0,goulotte!CU38&gt;0),1,"")</f>
        <v/>
      </c>
      <c r="CU37" s="51" t="str">
        <f>IF(AND(goulotte!CU37&gt;0,goulotte!CV37&gt;0,goulotte!CU38&gt;0,goulotte!CV38&gt;0),1,"")</f>
        <v/>
      </c>
      <c r="CV37" s="51" t="str">
        <f>IF(AND(goulotte!CV37&gt;0,goulotte!CW37&gt;0,goulotte!CV38&gt;0,goulotte!CW38&gt;0),1,"")</f>
        <v/>
      </c>
      <c r="CW37" s="51" t="str">
        <f>IF(AND(goulotte!CW37&gt;0,goulotte!CX37&gt;0,goulotte!CW38&gt;0,goulotte!CX38&gt;0),1,"")</f>
        <v/>
      </c>
      <c r="CX37" s="51" t="str">
        <f>IF(AND(goulotte!CX37&gt;0,goulotte!CY37&gt;0,goulotte!CX38&gt;0,goulotte!CY38&gt;0),1,"")</f>
        <v/>
      </c>
      <c r="CY37" s="51" t="str">
        <f>IF(AND(goulotte!CY37&gt;0,goulotte!CZ37&gt;0,goulotte!CY38&gt;0,goulotte!CZ38&gt;0),1,"")</f>
        <v/>
      </c>
      <c r="CZ37" s="51" t="str">
        <f>IF(AND(goulotte!CZ37&gt;0,goulotte!DA37&gt;0,goulotte!CZ38&gt;0,goulotte!DA38&gt;0),1,"")</f>
        <v/>
      </c>
      <c r="DA37" s="51" t="str">
        <f>IF(AND(goulotte!DA37&gt;0,goulotte!DB37&gt;0,goulotte!DA38&gt;0,goulotte!DB38&gt;0),1,"")</f>
        <v/>
      </c>
      <c r="DB37" s="51" t="str">
        <f>IF(AND(goulotte!DB37&gt;0,goulotte!DC37&gt;0,goulotte!DB38&gt;0,goulotte!DC38&gt;0),1,"")</f>
        <v/>
      </c>
      <c r="DC37" s="51" t="str">
        <f>IF(AND(goulotte!DC37&gt;0,goulotte!DD37&gt;0,goulotte!DC38&gt;0,goulotte!DD38&gt;0),1,"")</f>
        <v/>
      </c>
      <c r="DD37" s="52"/>
      <c r="DE37" s="5" t="str">
        <f>IF(AND(goulotte!DE37="D",goulotte!DF37="D"),"O","")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IF(AND(goulotte!B38="D",goulotte!C38="D"),"O","")</f>
        <v/>
      </c>
      <c r="C38" s="50" t="str">
        <f>IF(AND(goulotte!C38&gt;0,goulotte!D38&gt;0,goulotte!C39&gt;0,goulotte!D39&gt;0),1,"")</f>
        <v/>
      </c>
      <c r="D38" s="51" t="str">
        <f>IF(AND(goulotte!D38&gt;0,goulotte!E38&gt;0,goulotte!D39&gt;0,goulotte!E39&gt;0),1,"")</f>
        <v/>
      </c>
      <c r="E38" s="51" t="str">
        <f>IF(AND(goulotte!E38&gt;0,goulotte!F38&gt;0,goulotte!E39&gt;0,goulotte!F39&gt;0),1,"")</f>
        <v/>
      </c>
      <c r="F38" s="51" t="str">
        <f>IF(AND(goulotte!F38&gt;0,goulotte!G38&gt;0,goulotte!F39&gt;0,goulotte!G39&gt;0),1,"")</f>
        <v/>
      </c>
      <c r="G38" s="51" t="str">
        <f>IF(AND(goulotte!G38&gt;0,goulotte!H38&gt;0,goulotte!G39&gt;0,goulotte!H39&gt;0),1,"")</f>
        <v/>
      </c>
      <c r="H38" s="51" t="str">
        <f>IF(AND(goulotte!H38&gt;0,goulotte!I38&gt;0,goulotte!H39&gt;0,goulotte!I39&gt;0),1,"")</f>
        <v/>
      </c>
      <c r="I38" s="51" t="str">
        <f>IF(AND(goulotte!I38&gt;0,goulotte!J38&gt;0,goulotte!I39&gt;0,goulotte!J39&gt;0),1,"")</f>
        <v/>
      </c>
      <c r="J38" s="51" t="str">
        <f>IF(AND(goulotte!J38&gt;0,goulotte!K38&gt;0,goulotte!J39&gt;0,goulotte!K39&gt;0),1,"")</f>
        <v/>
      </c>
      <c r="K38" s="51" t="str">
        <f>IF(AND(goulotte!K38&gt;0,goulotte!L38&gt;0,goulotte!K39&gt;0,goulotte!L39&gt;0),1,"")</f>
        <v/>
      </c>
      <c r="L38" s="51" t="str">
        <f>IF(AND(goulotte!L38&gt;0,goulotte!M38&gt;0,goulotte!L39&gt;0,goulotte!M39&gt;0),1,"")</f>
        <v/>
      </c>
      <c r="M38" s="51" t="str">
        <f>IF(AND(goulotte!M38&gt;0,goulotte!N38&gt;0,goulotte!M39&gt;0,goulotte!N39&gt;0),1,"")</f>
        <v/>
      </c>
      <c r="N38" s="51" t="str">
        <f>IF(AND(goulotte!N38&gt;0,goulotte!O38&gt;0,goulotte!N39&gt;0,goulotte!O39&gt;0),1,"")</f>
        <v/>
      </c>
      <c r="O38" s="51" t="str">
        <f>IF(AND(goulotte!O38&gt;0,goulotte!P38&gt;0,goulotte!O39&gt;0,goulotte!P39&gt;0),1,"")</f>
        <v/>
      </c>
      <c r="P38" s="51" t="str">
        <f>IF(AND(goulotte!P38&gt;0,goulotte!Q38&gt;0,goulotte!P39&gt;0,goulotte!Q39&gt;0),1,"")</f>
        <v/>
      </c>
      <c r="Q38" s="51" t="str">
        <f>IF(AND(goulotte!Q38&gt;0,goulotte!R38&gt;0,goulotte!Q39&gt;0,goulotte!R39&gt;0),1,"")</f>
        <v/>
      </c>
      <c r="R38" s="51" t="str">
        <f>IF(AND(goulotte!R38&gt;0,goulotte!S38&gt;0,goulotte!R39&gt;0,goulotte!S39&gt;0),1,"")</f>
        <v/>
      </c>
      <c r="S38" s="51" t="str">
        <f>IF(AND(goulotte!S38&gt;0,goulotte!T38&gt;0,goulotte!S39&gt;0,goulotte!T39&gt;0),1,"")</f>
        <v/>
      </c>
      <c r="T38" s="51" t="str">
        <f>IF(AND(goulotte!T38&gt;0,goulotte!U38&gt;0,goulotte!T39&gt;0,goulotte!U39&gt;0),1,"")</f>
        <v/>
      </c>
      <c r="U38" s="51" t="str">
        <f>IF(AND(goulotte!U38&gt;0,goulotte!V38&gt;0,goulotte!U39&gt;0,goulotte!V39&gt;0),1,"")</f>
        <v/>
      </c>
      <c r="V38" s="51" t="str">
        <f>IF(AND(goulotte!V38&gt;0,goulotte!W38&gt;0,goulotte!V39&gt;0,goulotte!W39&gt;0),1,"")</f>
        <v/>
      </c>
      <c r="W38" s="51" t="str">
        <f>IF(AND(goulotte!W38&gt;0,goulotte!X38&gt;0,goulotte!W39&gt;0,goulotte!X39&gt;0),1,"")</f>
        <v/>
      </c>
      <c r="X38" s="51" t="str">
        <f>IF(AND(goulotte!X38&gt;0,goulotte!Y38&gt;0,goulotte!X39&gt;0,goulotte!Y39&gt;0),1,"")</f>
        <v/>
      </c>
      <c r="Y38" s="51" t="str">
        <f>IF(AND(goulotte!Y38&gt;0,goulotte!Z38&gt;0,goulotte!Y39&gt;0,goulotte!Z39&gt;0),1,"")</f>
        <v/>
      </c>
      <c r="Z38" s="51" t="str">
        <f>IF(AND(goulotte!Z38&gt;0,goulotte!AA38&gt;0,goulotte!Z39&gt;0,goulotte!AA39&gt;0),1,"")</f>
        <v/>
      </c>
      <c r="AA38" s="51" t="str">
        <f>IF(AND(goulotte!AA38&gt;0,goulotte!AB38&gt;0,goulotte!AA39&gt;0,goulotte!AB39&gt;0),1,"")</f>
        <v/>
      </c>
      <c r="AB38" s="51" t="str">
        <f>IF(AND(goulotte!AB38&gt;0,goulotte!AC38&gt;0,goulotte!AB39&gt;0,goulotte!AC39&gt;0),1,"")</f>
        <v/>
      </c>
      <c r="AC38" s="51" t="str">
        <f>IF(AND(goulotte!AC38&gt;0,goulotte!AD38&gt;0,goulotte!AC39&gt;0,goulotte!AD39&gt;0),1,"")</f>
        <v/>
      </c>
      <c r="AD38" s="51" t="str">
        <f>IF(AND(goulotte!AD38&gt;0,goulotte!AE38&gt;0,goulotte!AD39&gt;0,goulotte!AE39&gt;0),1,"")</f>
        <v/>
      </c>
      <c r="AE38" s="51" t="str">
        <f>IF(AND(goulotte!AE38&gt;0,goulotte!AF38&gt;0,goulotte!AE39&gt;0,goulotte!AF39&gt;0),1,"")</f>
        <v/>
      </c>
      <c r="AF38" s="51" t="str">
        <f>IF(AND(goulotte!AF38&gt;0,goulotte!AG38&gt;0,goulotte!AF39&gt;0,goulotte!AG39&gt;0),1,"")</f>
        <v/>
      </c>
      <c r="AG38" s="51" t="str">
        <f>IF(AND(goulotte!AG38&gt;0,goulotte!AH38&gt;0,goulotte!AG39&gt;0,goulotte!AH39&gt;0),1,"")</f>
        <v/>
      </c>
      <c r="AH38" s="51" t="str">
        <f>IF(AND(goulotte!AH38&gt;0,goulotte!AI38&gt;0,goulotte!AH39&gt;0,goulotte!AI39&gt;0),1,"")</f>
        <v/>
      </c>
      <c r="AI38" s="51" t="str">
        <f>IF(AND(goulotte!AI38&gt;0,goulotte!AJ38&gt;0,goulotte!AI39&gt;0,goulotte!AJ39&gt;0),1,"")</f>
        <v/>
      </c>
      <c r="AJ38" s="51" t="str">
        <f>IF(AND(goulotte!AJ38&gt;0,goulotte!AK38&gt;0,goulotte!AJ39&gt;0,goulotte!AK39&gt;0),1,"")</f>
        <v/>
      </c>
      <c r="AK38" s="51" t="str">
        <f>IF(AND(goulotte!AK38&gt;0,goulotte!AL38&gt;0,goulotte!AK39&gt;0,goulotte!AL39&gt;0),1,"")</f>
        <v/>
      </c>
      <c r="AL38" s="51" t="str">
        <f>IF(AND(goulotte!AL38&gt;0,goulotte!AM38&gt;0,goulotte!AL39&gt;0,goulotte!AM39&gt;0),1,"")</f>
        <v/>
      </c>
      <c r="AM38" s="51" t="str">
        <f>IF(AND(goulotte!AM38&gt;0,goulotte!AN38&gt;0,goulotte!AM39&gt;0,goulotte!AN39&gt;0),1,"")</f>
        <v/>
      </c>
      <c r="AN38" s="51" t="str">
        <f>IF(AND(goulotte!AN38&gt;0,goulotte!AO38&gt;0,goulotte!AN39&gt;0,goulotte!AO39&gt;0),1,"")</f>
        <v/>
      </c>
      <c r="AO38" s="51" t="str">
        <f>IF(AND(goulotte!AO38&gt;0,goulotte!AP38&gt;0,goulotte!AO39&gt;0,goulotte!AP39&gt;0),1,"")</f>
        <v/>
      </c>
      <c r="AP38" s="51" t="str">
        <f>IF(AND(goulotte!AP38&gt;0,goulotte!AQ38&gt;0,goulotte!AP39&gt;0,goulotte!AQ39&gt;0),1,"")</f>
        <v/>
      </c>
      <c r="AQ38" s="51" t="str">
        <f>IF(AND(goulotte!AQ38&gt;0,goulotte!AR38&gt;0,goulotte!AQ39&gt;0,goulotte!AR39&gt;0),1,"")</f>
        <v/>
      </c>
      <c r="AR38" s="51" t="str">
        <f>IF(AND(goulotte!AR38&gt;0,goulotte!AS38&gt;0,goulotte!AR39&gt;0,goulotte!AS39&gt;0),1,"")</f>
        <v/>
      </c>
      <c r="AS38" s="51" t="str">
        <f>IF(AND(goulotte!AS38&gt;0,goulotte!AT38&gt;0,goulotte!AS39&gt;0,goulotte!AT39&gt;0),1,"")</f>
        <v/>
      </c>
      <c r="AT38" s="51" t="str">
        <f>IF(AND(goulotte!AT38&gt;0,goulotte!AU38&gt;0,goulotte!AT39&gt;0,goulotte!AU39&gt;0),1,"")</f>
        <v/>
      </c>
      <c r="AU38" s="51" t="str">
        <f>IF(AND(goulotte!AU38&gt;0,goulotte!AV38&gt;0,goulotte!AU39&gt;0,goulotte!AV39&gt;0),1,"")</f>
        <v/>
      </c>
      <c r="AV38" s="51" t="str">
        <f>IF(AND(goulotte!AV38&gt;0,goulotte!AW38&gt;0,goulotte!AV39&gt;0,goulotte!AW39&gt;0),1,"")</f>
        <v/>
      </c>
      <c r="AW38" s="51" t="str">
        <f>IF(AND(goulotte!AW38&gt;0,goulotte!AX38&gt;0,goulotte!AW39&gt;0,goulotte!AX39&gt;0),1,"")</f>
        <v/>
      </c>
      <c r="AX38" s="51" t="str">
        <f>IF(AND(goulotte!AX38&gt;0,goulotte!AY38&gt;0,goulotte!AX39&gt;0,goulotte!AY39&gt;0),1,"")</f>
        <v/>
      </c>
      <c r="AY38" s="51" t="str">
        <f>IF(AND(goulotte!AY38&gt;0,goulotte!AZ38&gt;0,goulotte!AY39&gt;0,goulotte!AZ39&gt;0),1,"")</f>
        <v/>
      </c>
      <c r="AZ38" s="51" t="str">
        <f>IF(AND(goulotte!AZ38&gt;0,goulotte!BA38&gt;0,goulotte!AZ39&gt;0,goulotte!BA39&gt;0),1,"")</f>
        <v/>
      </c>
      <c r="BA38" s="51" t="str">
        <f>IF(AND(goulotte!BA38&gt;0,goulotte!BB38&gt;0,goulotte!BA39&gt;0,goulotte!BB39&gt;0),1,"")</f>
        <v/>
      </c>
      <c r="BB38" s="51" t="str">
        <f>IF(AND(goulotte!BB38&gt;0,goulotte!BC38&gt;0,goulotte!BB39&gt;0,goulotte!BC39&gt;0),1,"")</f>
        <v/>
      </c>
      <c r="BC38" s="51" t="str">
        <f>IF(AND(goulotte!BC38&gt;0,goulotte!BD38&gt;0,goulotte!BC39&gt;0,goulotte!BD39&gt;0),1,"")</f>
        <v/>
      </c>
      <c r="BD38" s="51" t="str">
        <f>IF(AND(goulotte!BD38&gt;0,goulotte!BE38&gt;0,goulotte!BD39&gt;0,goulotte!BE39&gt;0),1,"")</f>
        <v/>
      </c>
      <c r="BE38" s="51" t="str">
        <f>IF(AND(goulotte!BE38&gt;0,goulotte!BF38&gt;0,goulotte!BE39&gt;0,goulotte!BF39&gt;0),1,"")</f>
        <v/>
      </c>
      <c r="BF38" s="51" t="str">
        <f>IF(AND(goulotte!BF38&gt;0,goulotte!BG38&gt;0,goulotte!BF39&gt;0,goulotte!BG39&gt;0),1,"")</f>
        <v/>
      </c>
      <c r="BG38" s="51" t="str">
        <f>IF(AND(goulotte!BG38&gt;0,goulotte!BH38&gt;0,goulotte!BG39&gt;0,goulotte!BH39&gt;0),1,"")</f>
        <v/>
      </c>
      <c r="BH38" s="51" t="str">
        <f>IF(AND(goulotte!BH38&gt;0,goulotte!BI38&gt;0,goulotte!BH39&gt;0,goulotte!BI39&gt;0),1,"")</f>
        <v/>
      </c>
      <c r="BI38" s="51" t="str">
        <f>IF(AND(goulotte!BI38&gt;0,goulotte!BJ38&gt;0,goulotte!BI39&gt;0,goulotte!BJ39&gt;0),1,"")</f>
        <v/>
      </c>
      <c r="BJ38" s="51" t="str">
        <f>IF(AND(goulotte!BJ38&gt;0,goulotte!BK38&gt;0,goulotte!BJ39&gt;0,goulotte!BK39&gt;0),1,"")</f>
        <v/>
      </c>
      <c r="BK38" s="51" t="str">
        <f>IF(AND(goulotte!BK38&gt;0,goulotte!BL38&gt;0,goulotte!BK39&gt;0,goulotte!BL39&gt;0),1,"")</f>
        <v/>
      </c>
      <c r="BL38" s="51" t="str">
        <f>IF(AND(goulotte!BL38&gt;0,goulotte!BM38&gt;0,goulotte!BL39&gt;0,goulotte!BM39&gt;0),1,"")</f>
        <v/>
      </c>
      <c r="BM38" s="51" t="str">
        <f>IF(AND(goulotte!BM38&gt;0,goulotte!BN38&gt;0,goulotte!BM39&gt;0,goulotte!BN39&gt;0),1,"")</f>
        <v/>
      </c>
      <c r="BN38" s="51" t="str">
        <f>IF(AND(goulotte!BN38&gt;0,goulotte!BO38&gt;0,goulotte!BN39&gt;0,goulotte!BO39&gt;0),1,"")</f>
        <v/>
      </c>
      <c r="BO38" s="51" t="str">
        <f>IF(AND(goulotte!BO38&gt;0,goulotte!BP38&gt;0,goulotte!BO39&gt;0,goulotte!BP39&gt;0),1,"")</f>
        <v/>
      </c>
      <c r="BP38" s="51" t="str">
        <f>IF(AND(goulotte!BP38&gt;0,goulotte!BQ38&gt;0,goulotte!BP39&gt;0,goulotte!BQ39&gt;0),1,"")</f>
        <v/>
      </c>
      <c r="BQ38" s="51" t="str">
        <f>IF(AND(goulotte!BQ38&gt;0,goulotte!BR38&gt;0,goulotte!BQ39&gt;0,goulotte!BR39&gt;0),1,"")</f>
        <v/>
      </c>
      <c r="BR38" s="51" t="str">
        <f>IF(AND(goulotte!BR38&gt;0,goulotte!BS38&gt;0,goulotte!BR39&gt;0,goulotte!BS39&gt;0),1,"")</f>
        <v/>
      </c>
      <c r="BS38" s="51" t="str">
        <f>IF(AND(goulotte!BS38&gt;0,goulotte!BT38&gt;0,goulotte!BS39&gt;0,goulotte!BT39&gt;0),1,"")</f>
        <v/>
      </c>
      <c r="BT38" s="51" t="str">
        <f>IF(AND(goulotte!BT38&gt;0,goulotte!BU38&gt;0,goulotte!BT39&gt;0,goulotte!BU39&gt;0),1,"")</f>
        <v/>
      </c>
      <c r="BU38" s="51" t="str">
        <f>IF(AND(goulotte!BU38&gt;0,goulotte!BV38&gt;0,goulotte!BU39&gt;0,goulotte!BV39&gt;0),1,"")</f>
        <v/>
      </c>
      <c r="BV38" s="51" t="str">
        <f>IF(AND(goulotte!BV38&gt;0,goulotte!BW38&gt;0,goulotte!BV39&gt;0,goulotte!BW39&gt;0),1,"")</f>
        <v/>
      </c>
      <c r="BW38" s="51" t="str">
        <f>IF(AND(goulotte!BW38&gt;0,goulotte!BX38&gt;0,goulotte!BW39&gt;0,goulotte!BX39&gt;0),1,"")</f>
        <v/>
      </c>
      <c r="BX38" s="51" t="str">
        <f>IF(AND(goulotte!BX38&gt;0,goulotte!BY38&gt;0,goulotte!BX39&gt;0,goulotte!BY39&gt;0),1,"")</f>
        <v/>
      </c>
      <c r="BY38" s="51" t="str">
        <f>IF(AND(goulotte!BY38&gt;0,goulotte!BZ38&gt;0,goulotte!BY39&gt;0,goulotte!BZ39&gt;0),1,"")</f>
        <v/>
      </c>
      <c r="BZ38" s="51" t="str">
        <f>IF(AND(goulotte!BZ38&gt;0,goulotte!CA38&gt;0,goulotte!BZ39&gt;0,goulotte!CA39&gt;0),1,"")</f>
        <v/>
      </c>
      <c r="CA38" s="51" t="str">
        <f>IF(AND(goulotte!CA38&gt;0,goulotte!CB38&gt;0,goulotte!CA39&gt;0,goulotte!CB39&gt;0),1,"")</f>
        <v/>
      </c>
      <c r="CB38" s="51" t="str">
        <f>IF(AND(goulotte!CB38&gt;0,goulotte!CC38&gt;0,goulotte!CB39&gt;0,goulotte!CC39&gt;0),1,"")</f>
        <v/>
      </c>
      <c r="CC38" s="51" t="str">
        <f>IF(AND(goulotte!CC38&gt;0,goulotte!CD38&gt;0,goulotte!CC39&gt;0,goulotte!CD39&gt;0),1,"")</f>
        <v/>
      </c>
      <c r="CD38" s="51" t="str">
        <f>IF(AND(goulotte!CD38&gt;0,goulotte!CE38&gt;0,goulotte!CD39&gt;0,goulotte!CE39&gt;0),1,"")</f>
        <v/>
      </c>
      <c r="CE38" s="51" t="str">
        <f>IF(AND(goulotte!CE38&gt;0,goulotte!CF38&gt;0,goulotte!CE39&gt;0,goulotte!CF39&gt;0),1,"")</f>
        <v/>
      </c>
      <c r="CF38" s="51" t="str">
        <f>IF(AND(goulotte!CF38&gt;0,goulotte!CG38&gt;0,goulotte!CF39&gt;0,goulotte!CG39&gt;0),1,"")</f>
        <v/>
      </c>
      <c r="CG38" s="51" t="str">
        <f>IF(AND(goulotte!CG38&gt;0,goulotte!CH38&gt;0,goulotte!CG39&gt;0,goulotte!CH39&gt;0),1,"")</f>
        <v/>
      </c>
      <c r="CH38" s="51" t="str">
        <f>IF(AND(goulotte!CH38&gt;0,goulotte!CI38&gt;0,goulotte!CH39&gt;0,goulotte!CI39&gt;0),1,"")</f>
        <v/>
      </c>
      <c r="CI38" s="51" t="str">
        <f>IF(AND(goulotte!CI38&gt;0,goulotte!CJ38&gt;0,goulotte!CI39&gt;0,goulotte!CJ39&gt;0),1,"")</f>
        <v/>
      </c>
      <c r="CJ38" s="51" t="str">
        <f>IF(AND(goulotte!CJ38&gt;0,goulotte!CK38&gt;0,goulotte!CJ39&gt;0,goulotte!CK39&gt;0),1,"")</f>
        <v/>
      </c>
      <c r="CK38" s="51" t="str">
        <f>IF(AND(goulotte!CK38&gt;0,goulotte!CL38&gt;0,goulotte!CK39&gt;0,goulotte!CL39&gt;0),1,"")</f>
        <v/>
      </c>
      <c r="CL38" s="51" t="str">
        <f>IF(AND(goulotte!CL38&gt;0,goulotte!CM38&gt;0,goulotte!CL39&gt;0,goulotte!CM39&gt;0),1,"")</f>
        <v/>
      </c>
      <c r="CM38" s="51" t="str">
        <f>IF(AND(goulotte!CM38&gt;0,goulotte!CN38&gt;0,goulotte!CM39&gt;0,goulotte!CN39&gt;0),1,"")</f>
        <v/>
      </c>
      <c r="CN38" s="51" t="str">
        <f>IF(AND(goulotte!CN38&gt;0,goulotte!CO38&gt;0,goulotte!CN39&gt;0,goulotte!CO39&gt;0),1,"")</f>
        <v/>
      </c>
      <c r="CO38" s="51" t="str">
        <f>IF(AND(goulotte!CO38&gt;0,goulotte!CP38&gt;0,goulotte!CO39&gt;0,goulotte!CP39&gt;0),1,"")</f>
        <v/>
      </c>
      <c r="CP38" s="51" t="str">
        <f>IF(AND(goulotte!CP38&gt;0,goulotte!CQ38&gt;0,goulotte!CP39&gt;0,goulotte!CQ39&gt;0),1,"")</f>
        <v/>
      </c>
      <c r="CQ38" s="51" t="str">
        <f>IF(AND(goulotte!CQ38&gt;0,goulotte!CR38&gt;0,goulotte!CQ39&gt;0,goulotte!CR39&gt;0),1,"")</f>
        <v/>
      </c>
      <c r="CR38" s="51" t="str">
        <f>IF(AND(goulotte!CR38&gt;0,goulotte!CS38&gt;0,goulotte!CR39&gt;0,goulotte!CS39&gt;0),1,"")</f>
        <v/>
      </c>
      <c r="CS38" s="51" t="str">
        <f>IF(AND(goulotte!CS38&gt;0,goulotte!CT38&gt;0,goulotte!CS39&gt;0,goulotte!CT39&gt;0),1,"")</f>
        <v/>
      </c>
      <c r="CT38" s="51" t="str">
        <f>IF(AND(goulotte!CT38&gt;0,goulotte!CU38&gt;0,goulotte!CT39&gt;0,goulotte!CU39&gt;0),1,"")</f>
        <v/>
      </c>
      <c r="CU38" s="51" t="str">
        <f>IF(AND(goulotte!CU38&gt;0,goulotte!CV38&gt;0,goulotte!CU39&gt;0,goulotte!CV39&gt;0),1,"")</f>
        <v/>
      </c>
      <c r="CV38" s="51" t="str">
        <f>IF(AND(goulotte!CV38&gt;0,goulotte!CW38&gt;0,goulotte!CV39&gt;0,goulotte!CW39&gt;0),1,"")</f>
        <v/>
      </c>
      <c r="CW38" s="51" t="str">
        <f>IF(AND(goulotte!CW38&gt;0,goulotte!CX38&gt;0,goulotte!CW39&gt;0,goulotte!CX39&gt;0),1,"")</f>
        <v/>
      </c>
      <c r="CX38" s="51" t="str">
        <f>IF(AND(goulotte!CX38&gt;0,goulotte!CY38&gt;0,goulotte!CX39&gt;0,goulotte!CY39&gt;0),1,"")</f>
        <v/>
      </c>
      <c r="CY38" s="51" t="str">
        <f>IF(AND(goulotte!CY38&gt;0,goulotte!CZ38&gt;0,goulotte!CY39&gt;0,goulotte!CZ39&gt;0),1,"")</f>
        <v/>
      </c>
      <c r="CZ38" s="51" t="str">
        <f>IF(AND(goulotte!CZ38&gt;0,goulotte!DA38&gt;0,goulotte!CZ39&gt;0,goulotte!DA39&gt;0),1,"")</f>
        <v/>
      </c>
      <c r="DA38" s="51" t="str">
        <f>IF(AND(goulotte!DA38&gt;0,goulotte!DB38&gt;0,goulotte!DA39&gt;0,goulotte!DB39&gt;0),1,"")</f>
        <v/>
      </c>
      <c r="DB38" s="51" t="str">
        <f>IF(AND(goulotte!DB38&gt;0,goulotte!DC38&gt;0,goulotte!DB39&gt;0,goulotte!DC39&gt;0),1,"")</f>
        <v/>
      </c>
      <c r="DC38" s="51" t="str">
        <f>IF(AND(goulotte!DC38&gt;0,goulotte!DD38&gt;0,goulotte!DC39&gt;0,goulotte!DD39&gt;0),1,"")</f>
        <v/>
      </c>
      <c r="DD38" s="52"/>
      <c r="DE38" s="5" t="str">
        <f>IF(AND(goulotte!DE38="D",goulotte!DF38="D"),"O","")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IF(AND(goulotte!B39="D",goulotte!C39="D"),"O","")</f>
        <v/>
      </c>
      <c r="C39" s="50" t="str">
        <f>IF(AND(goulotte!C39&gt;0,goulotte!D39&gt;0,goulotte!C40&gt;0,goulotte!D40&gt;0),1,"")</f>
        <v/>
      </c>
      <c r="D39" s="51" t="str">
        <f>IF(AND(goulotte!D39&gt;0,goulotte!E39&gt;0,goulotte!D40&gt;0,goulotte!E40&gt;0),1,"")</f>
        <v/>
      </c>
      <c r="E39" s="51" t="str">
        <f>IF(AND(goulotte!E39&gt;0,goulotte!F39&gt;0,goulotte!E40&gt;0,goulotte!F40&gt;0),1,"")</f>
        <v/>
      </c>
      <c r="F39" s="51" t="str">
        <f>IF(AND(goulotte!F39&gt;0,goulotte!G39&gt;0,goulotte!F40&gt;0,goulotte!G40&gt;0),1,"")</f>
        <v/>
      </c>
      <c r="G39" s="51" t="str">
        <f>IF(AND(goulotte!G39&gt;0,goulotte!H39&gt;0,goulotte!G40&gt;0,goulotte!H40&gt;0),1,"")</f>
        <v/>
      </c>
      <c r="H39" s="51" t="str">
        <f>IF(AND(goulotte!H39&gt;0,goulotte!I39&gt;0,goulotte!H40&gt;0,goulotte!I40&gt;0),1,"")</f>
        <v/>
      </c>
      <c r="I39" s="51" t="str">
        <f>IF(AND(goulotte!I39&gt;0,goulotte!J39&gt;0,goulotte!I40&gt;0,goulotte!J40&gt;0),1,"")</f>
        <v/>
      </c>
      <c r="J39" s="51" t="str">
        <f>IF(AND(goulotte!J39&gt;0,goulotte!K39&gt;0,goulotte!J40&gt;0,goulotte!K40&gt;0),1,"")</f>
        <v/>
      </c>
      <c r="K39" s="51" t="str">
        <f>IF(AND(goulotte!K39&gt;0,goulotte!L39&gt;0,goulotte!K40&gt;0,goulotte!L40&gt;0),1,"")</f>
        <v/>
      </c>
      <c r="L39" s="51" t="str">
        <f>IF(AND(goulotte!L39&gt;0,goulotte!M39&gt;0,goulotte!L40&gt;0,goulotte!M40&gt;0),1,"")</f>
        <v/>
      </c>
      <c r="M39" s="51" t="str">
        <f>IF(AND(goulotte!M39&gt;0,goulotte!N39&gt;0,goulotte!M40&gt;0,goulotte!N40&gt;0),1,"")</f>
        <v/>
      </c>
      <c r="N39" s="51" t="str">
        <f>IF(AND(goulotte!N39&gt;0,goulotte!O39&gt;0,goulotte!N40&gt;0,goulotte!O40&gt;0),1,"")</f>
        <v/>
      </c>
      <c r="O39" s="51" t="str">
        <f>IF(AND(goulotte!O39&gt;0,goulotte!P39&gt;0,goulotte!O40&gt;0,goulotte!P40&gt;0),1,"")</f>
        <v/>
      </c>
      <c r="P39" s="51" t="str">
        <f>IF(AND(goulotte!P39&gt;0,goulotte!Q39&gt;0,goulotte!P40&gt;0,goulotte!Q40&gt;0),1,"")</f>
        <v/>
      </c>
      <c r="Q39" s="51" t="str">
        <f>IF(AND(goulotte!Q39&gt;0,goulotte!R39&gt;0,goulotte!Q40&gt;0,goulotte!R40&gt;0),1,"")</f>
        <v/>
      </c>
      <c r="R39" s="51" t="str">
        <f>IF(AND(goulotte!R39&gt;0,goulotte!S39&gt;0,goulotte!R40&gt;0,goulotte!S40&gt;0),1,"")</f>
        <v/>
      </c>
      <c r="S39" s="51" t="str">
        <f>IF(AND(goulotte!S39&gt;0,goulotte!T39&gt;0,goulotte!S40&gt;0,goulotte!T40&gt;0),1,"")</f>
        <v/>
      </c>
      <c r="T39" s="51" t="str">
        <f>IF(AND(goulotte!T39&gt;0,goulotte!U39&gt;0,goulotte!T40&gt;0,goulotte!U40&gt;0),1,"")</f>
        <v/>
      </c>
      <c r="U39" s="51" t="str">
        <f>IF(AND(goulotte!U39&gt;0,goulotte!V39&gt;0,goulotte!U40&gt;0,goulotte!V40&gt;0),1,"")</f>
        <v/>
      </c>
      <c r="V39" s="51" t="str">
        <f>IF(AND(goulotte!V39&gt;0,goulotte!W39&gt;0,goulotte!V40&gt;0,goulotte!W40&gt;0),1,"")</f>
        <v/>
      </c>
      <c r="W39" s="51" t="str">
        <f>IF(AND(goulotte!W39&gt;0,goulotte!X39&gt;0,goulotte!W40&gt;0,goulotte!X40&gt;0),1,"")</f>
        <v/>
      </c>
      <c r="X39" s="51" t="str">
        <f>IF(AND(goulotte!X39&gt;0,goulotte!Y39&gt;0,goulotte!X40&gt;0,goulotte!Y40&gt;0),1,"")</f>
        <v/>
      </c>
      <c r="Y39" s="51" t="str">
        <f>IF(AND(goulotte!Y39&gt;0,goulotte!Z39&gt;0,goulotte!Y40&gt;0,goulotte!Z40&gt;0),1,"")</f>
        <v/>
      </c>
      <c r="Z39" s="51" t="str">
        <f>IF(AND(goulotte!Z39&gt;0,goulotte!AA39&gt;0,goulotte!Z40&gt;0,goulotte!AA40&gt;0),1,"")</f>
        <v/>
      </c>
      <c r="AA39" s="51" t="str">
        <f>IF(AND(goulotte!AA39&gt;0,goulotte!AB39&gt;0,goulotte!AA40&gt;0,goulotte!AB40&gt;0),1,"")</f>
        <v/>
      </c>
      <c r="AB39" s="51" t="str">
        <f>IF(AND(goulotte!AB39&gt;0,goulotte!AC39&gt;0,goulotte!AB40&gt;0,goulotte!AC40&gt;0),1,"")</f>
        <v/>
      </c>
      <c r="AC39" s="51" t="str">
        <f>IF(AND(goulotte!AC39&gt;0,goulotte!AD39&gt;0,goulotte!AC40&gt;0,goulotte!AD40&gt;0),1,"")</f>
        <v/>
      </c>
      <c r="AD39" s="51" t="str">
        <f>IF(AND(goulotte!AD39&gt;0,goulotte!AE39&gt;0,goulotte!AD40&gt;0,goulotte!AE40&gt;0),1,"")</f>
        <v/>
      </c>
      <c r="AE39" s="51" t="str">
        <f>IF(AND(goulotte!AE39&gt;0,goulotte!AF39&gt;0,goulotte!AE40&gt;0,goulotte!AF40&gt;0),1,"")</f>
        <v/>
      </c>
      <c r="AF39" s="51" t="str">
        <f>IF(AND(goulotte!AF39&gt;0,goulotte!AG39&gt;0,goulotte!AF40&gt;0,goulotte!AG40&gt;0),1,"")</f>
        <v/>
      </c>
      <c r="AG39" s="51" t="str">
        <f>IF(AND(goulotte!AG39&gt;0,goulotte!AH39&gt;0,goulotte!AG40&gt;0,goulotte!AH40&gt;0),1,"")</f>
        <v/>
      </c>
      <c r="AH39" s="51" t="str">
        <f>IF(AND(goulotte!AH39&gt;0,goulotte!AI39&gt;0,goulotte!AH40&gt;0,goulotte!AI40&gt;0),1,"")</f>
        <v/>
      </c>
      <c r="AI39" s="51" t="str">
        <f>IF(AND(goulotte!AI39&gt;0,goulotte!AJ39&gt;0,goulotte!AI40&gt;0,goulotte!AJ40&gt;0),1,"")</f>
        <v/>
      </c>
      <c r="AJ39" s="51" t="str">
        <f>IF(AND(goulotte!AJ39&gt;0,goulotte!AK39&gt;0,goulotte!AJ40&gt;0,goulotte!AK40&gt;0),1,"")</f>
        <v/>
      </c>
      <c r="AK39" s="51" t="str">
        <f>IF(AND(goulotte!AK39&gt;0,goulotte!AL39&gt;0,goulotte!AK40&gt;0,goulotte!AL40&gt;0),1,"")</f>
        <v/>
      </c>
      <c r="AL39" s="51" t="str">
        <f>IF(AND(goulotte!AL39&gt;0,goulotte!AM39&gt;0,goulotte!AL40&gt;0,goulotte!AM40&gt;0),1,"")</f>
        <v/>
      </c>
      <c r="AM39" s="51" t="str">
        <f>IF(AND(goulotte!AM39&gt;0,goulotte!AN39&gt;0,goulotte!AM40&gt;0,goulotte!AN40&gt;0),1,"")</f>
        <v/>
      </c>
      <c r="AN39" s="51" t="str">
        <f>IF(AND(goulotte!AN39&gt;0,goulotte!AO39&gt;0,goulotte!AN40&gt;0,goulotte!AO40&gt;0),1,"")</f>
        <v/>
      </c>
      <c r="AO39" s="51" t="str">
        <f>IF(AND(goulotte!AO39&gt;0,goulotte!AP39&gt;0,goulotte!AO40&gt;0,goulotte!AP40&gt;0),1,"")</f>
        <v/>
      </c>
      <c r="AP39" s="51" t="str">
        <f>IF(AND(goulotte!AP39&gt;0,goulotte!AQ39&gt;0,goulotte!AP40&gt;0,goulotte!AQ40&gt;0),1,"")</f>
        <v/>
      </c>
      <c r="AQ39" s="51" t="str">
        <f>IF(AND(goulotte!AQ39&gt;0,goulotte!AR39&gt;0,goulotte!AQ40&gt;0,goulotte!AR40&gt;0),1,"")</f>
        <v/>
      </c>
      <c r="AR39" s="51" t="str">
        <f>IF(AND(goulotte!AR39&gt;0,goulotte!AS39&gt;0,goulotte!AR40&gt;0,goulotte!AS40&gt;0),1,"")</f>
        <v/>
      </c>
      <c r="AS39" s="51" t="str">
        <f>IF(AND(goulotte!AS39&gt;0,goulotte!AT39&gt;0,goulotte!AS40&gt;0,goulotte!AT40&gt;0),1,"")</f>
        <v/>
      </c>
      <c r="AT39" s="51" t="str">
        <f>IF(AND(goulotte!AT39&gt;0,goulotte!AU39&gt;0,goulotte!AT40&gt;0,goulotte!AU40&gt;0),1,"")</f>
        <v/>
      </c>
      <c r="AU39" s="51" t="str">
        <f>IF(AND(goulotte!AU39&gt;0,goulotte!AV39&gt;0,goulotte!AU40&gt;0,goulotte!AV40&gt;0),1,"")</f>
        <v/>
      </c>
      <c r="AV39" s="51" t="str">
        <f>IF(AND(goulotte!AV39&gt;0,goulotte!AW39&gt;0,goulotte!AV40&gt;0,goulotte!AW40&gt;0),1,"")</f>
        <v/>
      </c>
      <c r="AW39" s="51" t="str">
        <f>IF(AND(goulotte!AW39&gt;0,goulotte!AX39&gt;0,goulotte!AW40&gt;0,goulotte!AX40&gt;0),1,"")</f>
        <v/>
      </c>
      <c r="AX39" s="51" t="str">
        <f>IF(AND(goulotte!AX39&gt;0,goulotte!AY39&gt;0,goulotte!AX40&gt;0,goulotte!AY40&gt;0),1,"")</f>
        <v/>
      </c>
      <c r="AY39" s="51" t="str">
        <f>IF(AND(goulotte!AY39&gt;0,goulotte!AZ39&gt;0,goulotte!AY40&gt;0,goulotte!AZ40&gt;0),1,"")</f>
        <v/>
      </c>
      <c r="AZ39" s="51" t="str">
        <f>IF(AND(goulotte!AZ39&gt;0,goulotte!BA39&gt;0,goulotte!AZ40&gt;0,goulotte!BA40&gt;0),1,"")</f>
        <v/>
      </c>
      <c r="BA39" s="51" t="str">
        <f>IF(AND(goulotte!BA39&gt;0,goulotte!BB39&gt;0,goulotte!BA40&gt;0,goulotte!BB40&gt;0),1,"")</f>
        <v/>
      </c>
      <c r="BB39" s="51" t="str">
        <f>IF(AND(goulotte!BB39&gt;0,goulotte!BC39&gt;0,goulotte!BB40&gt;0,goulotte!BC40&gt;0),1,"")</f>
        <v/>
      </c>
      <c r="BC39" s="51" t="str">
        <f>IF(AND(goulotte!BC39&gt;0,goulotte!BD39&gt;0,goulotte!BC40&gt;0,goulotte!BD40&gt;0),1,"")</f>
        <v/>
      </c>
      <c r="BD39" s="51" t="str">
        <f>IF(AND(goulotte!BD39&gt;0,goulotte!BE39&gt;0,goulotte!BD40&gt;0,goulotte!BE40&gt;0),1,"")</f>
        <v/>
      </c>
      <c r="BE39" s="51" t="str">
        <f>IF(AND(goulotte!BE39&gt;0,goulotte!BF39&gt;0,goulotte!BE40&gt;0,goulotte!BF40&gt;0),1,"")</f>
        <v/>
      </c>
      <c r="BF39" s="51" t="str">
        <f>IF(AND(goulotte!BF39&gt;0,goulotte!BG39&gt;0,goulotte!BF40&gt;0,goulotte!BG40&gt;0),1,"")</f>
        <v/>
      </c>
      <c r="BG39" s="51" t="str">
        <f>IF(AND(goulotte!BG39&gt;0,goulotte!BH39&gt;0,goulotte!BG40&gt;0,goulotte!BH40&gt;0),1,"")</f>
        <v/>
      </c>
      <c r="BH39" s="51" t="str">
        <f>IF(AND(goulotte!BH39&gt;0,goulotte!BI39&gt;0,goulotte!BH40&gt;0,goulotte!BI40&gt;0),1,"")</f>
        <v/>
      </c>
      <c r="BI39" s="51" t="str">
        <f>IF(AND(goulotte!BI39&gt;0,goulotte!BJ39&gt;0,goulotte!BI40&gt;0,goulotte!BJ40&gt;0),1,"")</f>
        <v/>
      </c>
      <c r="BJ39" s="51" t="str">
        <f>IF(AND(goulotte!BJ39&gt;0,goulotte!BK39&gt;0,goulotte!BJ40&gt;0,goulotte!BK40&gt;0),1,"")</f>
        <v/>
      </c>
      <c r="BK39" s="51" t="str">
        <f>IF(AND(goulotte!BK39&gt;0,goulotte!BL39&gt;0,goulotte!BK40&gt;0,goulotte!BL40&gt;0),1,"")</f>
        <v/>
      </c>
      <c r="BL39" s="51" t="str">
        <f>IF(AND(goulotte!BL39&gt;0,goulotte!BM39&gt;0,goulotte!BL40&gt;0,goulotte!BM40&gt;0),1,"")</f>
        <v/>
      </c>
      <c r="BM39" s="51" t="str">
        <f>IF(AND(goulotte!BM39&gt;0,goulotte!BN39&gt;0,goulotte!BM40&gt;0,goulotte!BN40&gt;0),1,"")</f>
        <v/>
      </c>
      <c r="BN39" s="51" t="str">
        <f>IF(AND(goulotte!BN39&gt;0,goulotte!BO39&gt;0,goulotte!BN40&gt;0,goulotte!BO40&gt;0),1,"")</f>
        <v/>
      </c>
      <c r="BO39" s="51" t="str">
        <f>IF(AND(goulotte!BO39&gt;0,goulotte!BP39&gt;0,goulotte!BO40&gt;0,goulotte!BP40&gt;0),1,"")</f>
        <v/>
      </c>
      <c r="BP39" s="51" t="str">
        <f>IF(AND(goulotte!BP39&gt;0,goulotte!BQ39&gt;0,goulotte!BP40&gt;0,goulotte!BQ40&gt;0),1,"")</f>
        <v/>
      </c>
      <c r="BQ39" s="51" t="str">
        <f>IF(AND(goulotte!BQ39&gt;0,goulotte!BR39&gt;0,goulotte!BQ40&gt;0,goulotte!BR40&gt;0),1,"")</f>
        <v/>
      </c>
      <c r="BR39" s="51" t="str">
        <f>IF(AND(goulotte!BR39&gt;0,goulotte!BS39&gt;0,goulotte!BR40&gt;0,goulotte!BS40&gt;0),1,"")</f>
        <v/>
      </c>
      <c r="BS39" s="51" t="str">
        <f>IF(AND(goulotte!BS39&gt;0,goulotte!BT39&gt;0,goulotte!BS40&gt;0,goulotte!BT40&gt;0),1,"")</f>
        <v/>
      </c>
      <c r="BT39" s="51" t="str">
        <f>IF(AND(goulotte!BT39&gt;0,goulotte!BU39&gt;0,goulotte!BT40&gt;0,goulotte!BU40&gt;0),1,"")</f>
        <v/>
      </c>
      <c r="BU39" s="51" t="str">
        <f>IF(AND(goulotte!BU39&gt;0,goulotte!BV39&gt;0,goulotte!BU40&gt;0,goulotte!BV40&gt;0),1,"")</f>
        <v/>
      </c>
      <c r="BV39" s="51" t="str">
        <f>IF(AND(goulotte!BV39&gt;0,goulotte!BW39&gt;0,goulotte!BV40&gt;0,goulotte!BW40&gt;0),1,"")</f>
        <v/>
      </c>
      <c r="BW39" s="51" t="str">
        <f>IF(AND(goulotte!BW39&gt;0,goulotte!BX39&gt;0,goulotte!BW40&gt;0,goulotte!BX40&gt;0),1,"")</f>
        <v/>
      </c>
      <c r="BX39" s="51" t="str">
        <f>IF(AND(goulotte!BX39&gt;0,goulotte!BY39&gt;0,goulotte!BX40&gt;0,goulotte!BY40&gt;0),1,"")</f>
        <v/>
      </c>
      <c r="BY39" s="51" t="str">
        <f>IF(AND(goulotte!BY39&gt;0,goulotte!BZ39&gt;0,goulotte!BY40&gt;0,goulotte!BZ40&gt;0),1,"")</f>
        <v/>
      </c>
      <c r="BZ39" s="51" t="str">
        <f>IF(AND(goulotte!BZ39&gt;0,goulotte!CA39&gt;0,goulotte!BZ40&gt;0,goulotte!CA40&gt;0),1,"")</f>
        <v/>
      </c>
      <c r="CA39" s="51" t="str">
        <f>IF(AND(goulotte!CA39&gt;0,goulotte!CB39&gt;0,goulotte!CA40&gt;0,goulotte!CB40&gt;0),1,"")</f>
        <v/>
      </c>
      <c r="CB39" s="51" t="str">
        <f>IF(AND(goulotte!CB39&gt;0,goulotte!CC39&gt;0,goulotte!CB40&gt;0,goulotte!CC40&gt;0),1,"")</f>
        <v/>
      </c>
      <c r="CC39" s="51" t="str">
        <f>IF(AND(goulotte!CC39&gt;0,goulotte!CD39&gt;0,goulotte!CC40&gt;0,goulotte!CD40&gt;0),1,"")</f>
        <v/>
      </c>
      <c r="CD39" s="51" t="str">
        <f>IF(AND(goulotte!CD39&gt;0,goulotte!CE39&gt;0,goulotte!CD40&gt;0,goulotte!CE40&gt;0),1,"")</f>
        <v/>
      </c>
      <c r="CE39" s="51" t="str">
        <f>IF(AND(goulotte!CE39&gt;0,goulotte!CF39&gt;0,goulotte!CE40&gt;0,goulotte!CF40&gt;0),1,"")</f>
        <v/>
      </c>
      <c r="CF39" s="51" t="str">
        <f>IF(AND(goulotte!CF39&gt;0,goulotte!CG39&gt;0,goulotte!CF40&gt;0,goulotte!CG40&gt;0),1,"")</f>
        <v/>
      </c>
      <c r="CG39" s="51" t="str">
        <f>IF(AND(goulotte!CG39&gt;0,goulotte!CH39&gt;0,goulotte!CG40&gt;0,goulotte!CH40&gt;0),1,"")</f>
        <v/>
      </c>
      <c r="CH39" s="51" t="str">
        <f>IF(AND(goulotte!CH39&gt;0,goulotte!CI39&gt;0,goulotte!CH40&gt;0,goulotte!CI40&gt;0),1,"")</f>
        <v/>
      </c>
      <c r="CI39" s="51" t="str">
        <f>IF(AND(goulotte!CI39&gt;0,goulotte!CJ39&gt;0,goulotte!CI40&gt;0,goulotte!CJ40&gt;0),1,"")</f>
        <v/>
      </c>
      <c r="CJ39" s="51" t="str">
        <f>IF(AND(goulotte!CJ39&gt;0,goulotte!CK39&gt;0,goulotte!CJ40&gt;0,goulotte!CK40&gt;0),1,"")</f>
        <v/>
      </c>
      <c r="CK39" s="51" t="str">
        <f>IF(AND(goulotte!CK39&gt;0,goulotte!CL39&gt;0,goulotte!CK40&gt;0,goulotte!CL40&gt;0),1,"")</f>
        <v/>
      </c>
      <c r="CL39" s="51" t="str">
        <f>IF(AND(goulotte!CL39&gt;0,goulotte!CM39&gt;0,goulotte!CL40&gt;0,goulotte!CM40&gt;0),1,"")</f>
        <v/>
      </c>
      <c r="CM39" s="51" t="str">
        <f>IF(AND(goulotte!CM39&gt;0,goulotte!CN39&gt;0,goulotte!CM40&gt;0,goulotte!CN40&gt;0),1,"")</f>
        <v/>
      </c>
      <c r="CN39" s="51" t="str">
        <f>IF(AND(goulotte!CN39&gt;0,goulotte!CO39&gt;0,goulotte!CN40&gt;0,goulotte!CO40&gt;0),1,"")</f>
        <v/>
      </c>
      <c r="CO39" s="51" t="str">
        <f>IF(AND(goulotte!CO39&gt;0,goulotte!CP39&gt;0,goulotte!CO40&gt;0,goulotte!CP40&gt;0),1,"")</f>
        <v/>
      </c>
      <c r="CP39" s="51" t="str">
        <f>IF(AND(goulotte!CP39&gt;0,goulotte!CQ39&gt;0,goulotte!CP40&gt;0,goulotte!CQ40&gt;0),1,"")</f>
        <v/>
      </c>
      <c r="CQ39" s="51" t="str">
        <f>IF(AND(goulotte!CQ39&gt;0,goulotte!CR39&gt;0,goulotte!CQ40&gt;0,goulotte!CR40&gt;0),1,"")</f>
        <v/>
      </c>
      <c r="CR39" s="51" t="str">
        <f>IF(AND(goulotte!CR39&gt;0,goulotte!CS39&gt;0,goulotte!CR40&gt;0,goulotte!CS40&gt;0),1,"")</f>
        <v/>
      </c>
      <c r="CS39" s="51" t="str">
        <f>IF(AND(goulotte!CS39&gt;0,goulotte!CT39&gt;0,goulotte!CS40&gt;0,goulotte!CT40&gt;0),1,"")</f>
        <v/>
      </c>
      <c r="CT39" s="51" t="str">
        <f>IF(AND(goulotte!CT39&gt;0,goulotte!CU39&gt;0,goulotte!CT40&gt;0,goulotte!CU40&gt;0),1,"")</f>
        <v/>
      </c>
      <c r="CU39" s="51" t="str">
        <f>IF(AND(goulotte!CU39&gt;0,goulotte!CV39&gt;0,goulotte!CU40&gt;0,goulotte!CV40&gt;0),1,"")</f>
        <v/>
      </c>
      <c r="CV39" s="51" t="str">
        <f>IF(AND(goulotte!CV39&gt;0,goulotte!CW39&gt;0,goulotte!CV40&gt;0,goulotte!CW40&gt;0),1,"")</f>
        <v/>
      </c>
      <c r="CW39" s="51" t="str">
        <f>IF(AND(goulotte!CW39&gt;0,goulotte!CX39&gt;0,goulotte!CW40&gt;0,goulotte!CX40&gt;0),1,"")</f>
        <v/>
      </c>
      <c r="CX39" s="51" t="str">
        <f>IF(AND(goulotte!CX39&gt;0,goulotte!CY39&gt;0,goulotte!CX40&gt;0,goulotte!CY40&gt;0),1,"")</f>
        <v/>
      </c>
      <c r="CY39" s="51" t="str">
        <f>IF(AND(goulotte!CY39&gt;0,goulotte!CZ39&gt;0,goulotte!CY40&gt;0,goulotte!CZ40&gt;0),1,"")</f>
        <v/>
      </c>
      <c r="CZ39" s="51" t="str">
        <f>IF(AND(goulotte!CZ39&gt;0,goulotte!DA39&gt;0,goulotte!CZ40&gt;0,goulotte!DA40&gt;0),1,"")</f>
        <v/>
      </c>
      <c r="DA39" s="51" t="str">
        <f>IF(AND(goulotte!DA39&gt;0,goulotte!DB39&gt;0,goulotte!DA40&gt;0,goulotte!DB40&gt;0),1,"")</f>
        <v/>
      </c>
      <c r="DB39" s="51" t="str">
        <f>IF(AND(goulotte!DB39&gt;0,goulotte!DC39&gt;0,goulotte!DB40&gt;0,goulotte!DC40&gt;0),1,"")</f>
        <v/>
      </c>
      <c r="DC39" s="51" t="str">
        <f>IF(AND(goulotte!DC39&gt;0,goulotte!DD39&gt;0,goulotte!DC40&gt;0,goulotte!DD40&gt;0),1,"")</f>
        <v/>
      </c>
      <c r="DD39" s="52"/>
      <c r="DE39" s="5" t="str">
        <f>IF(AND(goulotte!DE39="D",goulotte!DF39="D"),"O","")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IF(AND(goulotte!B40="D",goulotte!C40="D"),"O","")</f>
        <v/>
      </c>
      <c r="C40" s="50" t="str">
        <f>IF(AND(goulotte!C40&gt;0,goulotte!D40&gt;0,goulotte!C41&gt;0,goulotte!D41&gt;0),1,"")</f>
        <v/>
      </c>
      <c r="D40" s="51" t="str">
        <f>IF(AND(goulotte!D40&gt;0,goulotte!E40&gt;0,goulotte!D41&gt;0,goulotte!E41&gt;0),1,"")</f>
        <v/>
      </c>
      <c r="E40" s="51" t="str">
        <f>IF(AND(goulotte!E40&gt;0,goulotte!F40&gt;0,goulotte!E41&gt;0,goulotte!F41&gt;0),1,"")</f>
        <v/>
      </c>
      <c r="F40" s="51" t="str">
        <f>IF(AND(goulotte!F40&gt;0,goulotte!G40&gt;0,goulotte!F41&gt;0,goulotte!G41&gt;0),1,"")</f>
        <v/>
      </c>
      <c r="G40" s="51" t="str">
        <f>IF(AND(goulotte!G40&gt;0,goulotte!H40&gt;0,goulotte!G41&gt;0,goulotte!H41&gt;0),1,"")</f>
        <v/>
      </c>
      <c r="H40" s="51" t="str">
        <f>IF(AND(goulotte!H40&gt;0,goulotte!I40&gt;0,goulotte!H41&gt;0,goulotte!I41&gt;0),1,"")</f>
        <v/>
      </c>
      <c r="I40" s="51" t="str">
        <f>IF(AND(goulotte!I40&gt;0,goulotte!J40&gt;0,goulotte!I41&gt;0,goulotte!J41&gt;0),1,"")</f>
        <v/>
      </c>
      <c r="J40" s="51" t="str">
        <f>IF(AND(goulotte!J40&gt;0,goulotte!K40&gt;0,goulotte!J41&gt;0,goulotte!K41&gt;0),1,"")</f>
        <v/>
      </c>
      <c r="K40" s="51" t="str">
        <f>IF(AND(goulotte!K40&gt;0,goulotte!L40&gt;0,goulotte!K41&gt;0,goulotte!L41&gt;0),1,"")</f>
        <v/>
      </c>
      <c r="L40" s="51" t="str">
        <f>IF(AND(goulotte!L40&gt;0,goulotte!M40&gt;0,goulotte!L41&gt;0,goulotte!M41&gt;0),1,"")</f>
        <v/>
      </c>
      <c r="M40" s="51" t="str">
        <f>IF(AND(goulotte!M40&gt;0,goulotte!N40&gt;0,goulotte!M41&gt;0,goulotte!N41&gt;0),1,"")</f>
        <v/>
      </c>
      <c r="N40" s="51" t="str">
        <f>IF(AND(goulotte!N40&gt;0,goulotte!O40&gt;0,goulotte!N41&gt;0,goulotte!O41&gt;0),1,"")</f>
        <v/>
      </c>
      <c r="O40" s="51" t="str">
        <f>IF(AND(goulotte!O40&gt;0,goulotte!P40&gt;0,goulotte!O41&gt;0,goulotte!P41&gt;0),1,"")</f>
        <v/>
      </c>
      <c r="P40" s="51" t="str">
        <f>IF(AND(goulotte!P40&gt;0,goulotte!Q40&gt;0,goulotte!P41&gt;0,goulotte!Q41&gt;0),1,"")</f>
        <v/>
      </c>
      <c r="Q40" s="51" t="str">
        <f>IF(AND(goulotte!Q40&gt;0,goulotte!R40&gt;0,goulotte!Q41&gt;0,goulotte!R41&gt;0),1,"")</f>
        <v/>
      </c>
      <c r="R40" s="51" t="str">
        <f>IF(AND(goulotte!R40&gt;0,goulotte!S40&gt;0,goulotte!R41&gt;0,goulotte!S41&gt;0),1,"")</f>
        <v/>
      </c>
      <c r="S40" s="51" t="str">
        <f>IF(AND(goulotte!S40&gt;0,goulotte!T40&gt;0,goulotte!S41&gt;0,goulotte!T41&gt;0),1,"")</f>
        <v/>
      </c>
      <c r="T40" s="51" t="str">
        <f>IF(AND(goulotte!T40&gt;0,goulotte!U40&gt;0,goulotte!T41&gt;0,goulotte!U41&gt;0),1,"")</f>
        <v/>
      </c>
      <c r="U40" s="51" t="str">
        <f>IF(AND(goulotte!U40&gt;0,goulotte!V40&gt;0,goulotte!U41&gt;0,goulotte!V41&gt;0),1,"")</f>
        <v/>
      </c>
      <c r="V40" s="51" t="str">
        <f>IF(AND(goulotte!V40&gt;0,goulotte!W40&gt;0,goulotte!V41&gt;0,goulotte!W41&gt;0),1,"")</f>
        <v/>
      </c>
      <c r="W40" s="51" t="str">
        <f>IF(AND(goulotte!W40&gt;0,goulotte!X40&gt;0,goulotte!W41&gt;0,goulotte!X41&gt;0),1,"")</f>
        <v/>
      </c>
      <c r="X40" s="51" t="str">
        <f>IF(AND(goulotte!X40&gt;0,goulotte!Y40&gt;0,goulotte!X41&gt;0,goulotte!Y41&gt;0),1,"")</f>
        <v/>
      </c>
      <c r="Y40" s="51" t="str">
        <f>IF(AND(goulotte!Y40&gt;0,goulotte!Z40&gt;0,goulotte!Y41&gt;0,goulotte!Z41&gt;0),1,"")</f>
        <v/>
      </c>
      <c r="Z40" s="51" t="str">
        <f>IF(AND(goulotte!Z40&gt;0,goulotte!AA40&gt;0,goulotte!Z41&gt;0,goulotte!AA41&gt;0),1,"")</f>
        <v/>
      </c>
      <c r="AA40" s="51" t="str">
        <f>IF(AND(goulotte!AA40&gt;0,goulotte!AB40&gt;0,goulotte!AA41&gt;0,goulotte!AB41&gt;0),1,"")</f>
        <v/>
      </c>
      <c r="AB40" s="51" t="str">
        <f>IF(AND(goulotte!AB40&gt;0,goulotte!AC40&gt;0,goulotte!AB41&gt;0,goulotte!AC41&gt;0),1,"")</f>
        <v/>
      </c>
      <c r="AC40" s="51" t="str">
        <f>IF(AND(goulotte!AC40&gt;0,goulotte!AD40&gt;0,goulotte!AC41&gt;0,goulotte!AD41&gt;0),1,"")</f>
        <v/>
      </c>
      <c r="AD40" s="51" t="str">
        <f>IF(AND(goulotte!AD40&gt;0,goulotte!AE40&gt;0,goulotte!AD41&gt;0,goulotte!AE41&gt;0),1,"")</f>
        <v/>
      </c>
      <c r="AE40" s="51" t="str">
        <f>IF(AND(goulotte!AE40&gt;0,goulotte!AF40&gt;0,goulotte!AE41&gt;0,goulotte!AF41&gt;0),1,"")</f>
        <v/>
      </c>
      <c r="AF40" s="51" t="str">
        <f>IF(AND(goulotte!AF40&gt;0,goulotte!AG40&gt;0,goulotte!AF41&gt;0,goulotte!AG41&gt;0),1,"")</f>
        <v/>
      </c>
      <c r="AG40" s="51" t="str">
        <f>IF(AND(goulotte!AG40&gt;0,goulotte!AH40&gt;0,goulotte!AG41&gt;0,goulotte!AH41&gt;0),1,"")</f>
        <v/>
      </c>
      <c r="AH40" s="51" t="str">
        <f>IF(AND(goulotte!AH40&gt;0,goulotte!AI40&gt;0,goulotte!AH41&gt;0,goulotte!AI41&gt;0),1,"")</f>
        <v/>
      </c>
      <c r="AI40" s="51" t="str">
        <f>IF(AND(goulotte!AI40&gt;0,goulotte!AJ40&gt;0,goulotte!AI41&gt;0,goulotte!AJ41&gt;0),1,"")</f>
        <v/>
      </c>
      <c r="AJ40" s="51" t="str">
        <f>IF(AND(goulotte!AJ40&gt;0,goulotte!AK40&gt;0,goulotte!AJ41&gt;0,goulotte!AK41&gt;0),1,"")</f>
        <v/>
      </c>
      <c r="AK40" s="51" t="str">
        <f>IF(AND(goulotte!AK40&gt;0,goulotte!AL40&gt;0,goulotte!AK41&gt;0,goulotte!AL41&gt;0),1,"")</f>
        <v/>
      </c>
      <c r="AL40" s="51" t="str">
        <f>IF(AND(goulotte!AL40&gt;0,goulotte!AM40&gt;0,goulotte!AL41&gt;0,goulotte!AM41&gt;0),1,"")</f>
        <v/>
      </c>
      <c r="AM40" s="51" t="str">
        <f>IF(AND(goulotte!AM40&gt;0,goulotte!AN40&gt;0,goulotte!AM41&gt;0,goulotte!AN41&gt;0),1,"")</f>
        <v/>
      </c>
      <c r="AN40" s="51" t="str">
        <f>IF(AND(goulotte!AN40&gt;0,goulotte!AO40&gt;0,goulotte!AN41&gt;0,goulotte!AO41&gt;0),1,"")</f>
        <v/>
      </c>
      <c r="AO40" s="51" t="str">
        <f>IF(AND(goulotte!AO40&gt;0,goulotte!AP40&gt;0,goulotte!AO41&gt;0,goulotte!AP41&gt;0),1,"")</f>
        <v/>
      </c>
      <c r="AP40" s="51" t="str">
        <f>IF(AND(goulotte!AP40&gt;0,goulotte!AQ40&gt;0,goulotte!AP41&gt;0,goulotte!AQ41&gt;0),1,"")</f>
        <v/>
      </c>
      <c r="AQ40" s="51" t="str">
        <f>IF(AND(goulotte!AQ40&gt;0,goulotte!AR40&gt;0,goulotte!AQ41&gt;0,goulotte!AR41&gt;0),1,"")</f>
        <v/>
      </c>
      <c r="AR40" s="51" t="str">
        <f>IF(AND(goulotte!AR40&gt;0,goulotte!AS40&gt;0,goulotte!AR41&gt;0,goulotte!AS41&gt;0),1,"")</f>
        <v/>
      </c>
      <c r="AS40" s="51" t="str">
        <f>IF(AND(goulotte!AS40&gt;0,goulotte!AT40&gt;0,goulotte!AS41&gt;0,goulotte!AT41&gt;0),1,"")</f>
        <v/>
      </c>
      <c r="AT40" s="51" t="str">
        <f>IF(AND(goulotte!AT40&gt;0,goulotte!AU40&gt;0,goulotte!AT41&gt;0,goulotte!AU41&gt;0),1,"")</f>
        <v/>
      </c>
      <c r="AU40" s="51" t="str">
        <f>IF(AND(goulotte!AU40&gt;0,goulotte!AV40&gt;0,goulotte!AU41&gt;0,goulotte!AV41&gt;0),1,"")</f>
        <v/>
      </c>
      <c r="AV40" s="51" t="str">
        <f>IF(AND(goulotte!AV40&gt;0,goulotte!AW40&gt;0,goulotte!AV41&gt;0,goulotte!AW41&gt;0),1,"")</f>
        <v/>
      </c>
      <c r="AW40" s="51" t="str">
        <f>IF(AND(goulotte!AW40&gt;0,goulotte!AX40&gt;0,goulotte!AW41&gt;0,goulotte!AX41&gt;0),1,"")</f>
        <v/>
      </c>
      <c r="AX40" s="51" t="str">
        <f>IF(AND(goulotte!AX40&gt;0,goulotte!AY40&gt;0,goulotte!AX41&gt;0,goulotte!AY41&gt;0),1,"")</f>
        <v/>
      </c>
      <c r="AY40" s="51" t="str">
        <f>IF(AND(goulotte!AY40&gt;0,goulotte!AZ40&gt;0,goulotte!AY41&gt;0,goulotte!AZ41&gt;0),1,"")</f>
        <v/>
      </c>
      <c r="AZ40" s="51" t="str">
        <f>IF(AND(goulotte!AZ40&gt;0,goulotte!BA40&gt;0,goulotte!AZ41&gt;0,goulotte!BA41&gt;0),1,"")</f>
        <v/>
      </c>
      <c r="BA40" s="51" t="str">
        <f>IF(AND(goulotte!BA40&gt;0,goulotte!BB40&gt;0,goulotte!BA41&gt;0,goulotte!BB41&gt;0),1,"")</f>
        <v/>
      </c>
      <c r="BB40" s="51" t="str">
        <f>IF(AND(goulotte!BB40&gt;0,goulotte!BC40&gt;0,goulotte!BB41&gt;0,goulotte!BC41&gt;0),1,"")</f>
        <v/>
      </c>
      <c r="BC40" s="51" t="str">
        <f>IF(AND(goulotte!BC40&gt;0,goulotte!BD40&gt;0,goulotte!BC41&gt;0,goulotte!BD41&gt;0),1,"")</f>
        <v/>
      </c>
      <c r="BD40" s="51" t="str">
        <f>IF(AND(goulotte!BD40&gt;0,goulotte!BE40&gt;0,goulotte!BD41&gt;0,goulotte!BE41&gt;0),1,"")</f>
        <v/>
      </c>
      <c r="BE40" s="51" t="str">
        <f>IF(AND(goulotte!BE40&gt;0,goulotte!BF40&gt;0,goulotte!BE41&gt;0,goulotte!BF41&gt;0),1,"")</f>
        <v/>
      </c>
      <c r="BF40" s="51" t="str">
        <f>IF(AND(goulotte!BF40&gt;0,goulotte!BG40&gt;0,goulotte!BF41&gt;0,goulotte!BG41&gt;0),1,"")</f>
        <v/>
      </c>
      <c r="BG40" s="51" t="str">
        <f>IF(AND(goulotte!BG40&gt;0,goulotte!BH40&gt;0,goulotte!BG41&gt;0,goulotte!BH41&gt;0),1,"")</f>
        <v/>
      </c>
      <c r="BH40" s="51" t="str">
        <f>IF(AND(goulotte!BH40&gt;0,goulotte!BI40&gt;0,goulotte!BH41&gt;0,goulotte!BI41&gt;0),1,"")</f>
        <v/>
      </c>
      <c r="BI40" s="51" t="str">
        <f>IF(AND(goulotte!BI40&gt;0,goulotte!BJ40&gt;0,goulotte!BI41&gt;0,goulotte!BJ41&gt;0),1,"")</f>
        <v/>
      </c>
      <c r="BJ40" s="51" t="str">
        <f>IF(AND(goulotte!BJ40&gt;0,goulotte!BK40&gt;0,goulotte!BJ41&gt;0,goulotte!BK41&gt;0),1,"")</f>
        <v/>
      </c>
      <c r="BK40" s="51" t="str">
        <f>IF(AND(goulotte!BK40&gt;0,goulotte!BL40&gt;0,goulotte!BK41&gt;0,goulotte!BL41&gt;0),1,"")</f>
        <v/>
      </c>
      <c r="BL40" s="51" t="str">
        <f>IF(AND(goulotte!BL40&gt;0,goulotte!BM40&gt;0,goulotte!BL41&gt;0,goulotte!BM41&gt;0),1,"")</f>
        <v/>
      </c>
      <c r="BM40" s="51" t="str">
        <f>IF(AND(goulotte!BM40&gt;0,goulotte!BN40&gt;0,goulotte!BM41&gt;0,goulotte!BN41&gt;0),1,"")</f>
        <v/>
      </c>
      <c r="BN40" s="51" t="str">
        <f>IF(AND(goulotte!BN40&gt;0,goulotte!BO40&gt;0,goulotte!BN41&gt;0,goulotte!BO41&gt;0),1,"")</f>
        <v/>
      </c>
      <c r="BO40" s="51" t="str">
        <f>IF(AND(goulotte!BO40&gt;0,goulotte!BP40&gt;0,goulotte!BO41&gt;0,goulotte!BP41&gt;0),1,"")</f>
        <v/>
      </c>
      <c r="BP40" s="51" t="str">
        <f>IF(AND(goulotte!BP40&gt;0,goulotte!BQ40&gt;0,goulotte!BP41&gt;0,goulotte!BQ41&gt;0),1,"")</f>
        <v/>
      </c>
      <c r="BQ40" s="51" t="str">
        <f>IF(AND(goulotte!BQ40&gt;0,goulotte!BR40&gt;0,goulotte!BQ41&gt;0,goulotte!BR41&gt;0),1,"")</f>
        <v/>
      </c>
      <c r="BR40" s="51" t="str">
        <f>IF(AND(goulotte!BR40&gt;0,goulotte!BS40&gt;0,goulotte!BR41&gt;0,goulotte!BS41&gt;0),1,"")</f>
        <v/>
      </c>
      <c r="BS40" s="51" t="str">
        <f>IF(AND(goulotte!BS40&gt;0,goulotte!BT40&gt;0,goulotte!BS41&gt;0,goulotte!BT41&gt;0),1,"")</f>
        <v/>
      </c>
      <c r="BT40" s="51" t="str">
        <f>IF(AND(goulotte!BT40&gt;0,goulotte!BU40&gt;0,goulotte!BT41&gt;0,goulotte!BU41&gt;0),1,"")</f>
        <v/>
      </c>
      <c r="BU40" s="51" t="str">
        <f>IF(AND(goulotte!BU40&gt;0,goulotte!BV40&gt;0,goulotte!BU41&gt;0,goulotte!BV41&gt;0),1,"")</f>
        <v/>
      </c>
      <c r="BV40" s="51" t="str">
        <f>IF(AND(goulotte!BV40&gt;0,goulotte!BW40&gt;0,goulotte!BV41&gt;0,goulotte!BW41&gt;0),1,"")</f>
        <v/>
      </c>
      <c r="BW40" s="51" t="str">
        <f>IF(AND(goulotte!BW40&gt;0,goulotte!BX40&gt;0,goulotte!BW41&gt;0,goulotte!BX41&gt;0),1,"")</f>
        <v/>
      </c>
      <c r="BX40" s="51" t="str">
        <f>IF(AND(goulotte!BX40&gt;0,goulotte!BY40&gt;0,goulotte!BX41&gt;0,goulotte!BY41&gt;0),1,"")</f>
        <v/>
      </c>
      <c r="BY40" s="51" t="str">
        <f>IF(AND(goulotte!BY40&gt;0,goulotte!BZ40&gt;0,goulotte!BY41&gt;0,goulotte!BZ41&gt;0),1,"")</f>
        <v/>
      </c>
      <c r="BZ40" s="51" t="str">
        <f>IF(AND(goulotte!BZ40&gt;0,goulotte!CA40&gt;0,goulotte!BZ41&gt;0,goulotte!CA41&gt;0),1,"")</f>
        <v/>
      </c>
      <c r="CA40" s="51" t="str">
        <f>IF(AND(goulotte!CA40&gt;0,goulotte!CB40&gt;0,goulotte!CA41&gt;0,goulotte!CB41&gt;0),1,"")</f>
        <v/>
      </c>
      <c r="CB40" s="51" t="str">
        <f>IF(AND(goulotte!CB40&gt;0,goulotte!CC40&gt;0,goulotte!CB41&gt;0,goulotte!CC41&gt;0),1,"")</f>
        <v/>
      </c>
      <c r="CC40" s="51" t="str">
        <f>IF(AND(goulotte!CC40&gt;0,goulotte!CD40&gt;0,goulotte!CC41&gt;0,goulotte!CD41&gt;0),1,"")</f>
        <v/>
      </c>
      <c r="CD40" s="51" t="str">
        <f>IF(AND(goulotte!CD40&gt;0,goulotte!CE40&gt;0,goulotte!CD41&gt;0,goulotte!CE41&gt;0),1,"")</f>
        <v/>
      </c>
      <c r="CE40" s="51" t="str">
        <f>IF(AND(goulotte!CE40&gt;0,goulotte!CF40&gt;0,goulotte!CE41&gt;0,goulotte!CF41&gt;0),1,"")</f>
        <v/>
      </c>
      <c r="CF40" s="51" t="str">
        <f>IF(AND(goulotte!CF40&gt;0,goulotte!CG40&gt;0,goulotte!CF41&gt;0,goulotte!CG41&gt;0),1,"")</f>
        <v/>
      </c>
      <c r="CG40" s="51" t="str">
        <f>IF(AND(goulotte!CG40&gt;0,goulotte!CH40&gt;0,goulotte!CG41&gt;0,goulotte!CH41&gt;0),1,"")</f>
        <v/>
      </c>
      <c r="CH40" s="51" t="str">
        <f>IF(AND(goulotte!CH40&gt;0,goulotte!CI40&gt;0,goulotte!CH41&gt;0,goulotte!CI41&gt;0),1,"")</f>
        <v/>
      </c>
      <c r="CI40" s="51" t="str">
        <f>IF(AND(goulotte!CI40&gt;0,goulotte!CJ40&gt;0,goulotte!CI41&gt;0,goulotte!CJ41&gt;0),1,"")</f>
        <v/>
      </c>
      <c r="CJ40" s="51" t="str">
        <f>IF(AND(goulotte!CJ40&gt;0,goulotte!CK40&gt;0,goulotte!CJ41&gt;0,goulotte!CK41&gt;0),1,"")</f>
        <v/>
      </c>
      <c r="CK40" s="51" t="str">
        <f>IF(AND(goulotte!CK40&gt;0,goulotte!CL40&gt;0,goulotte!CK41&gt;0,goulotte!CL41&gt;0),1,"")</f>
        <v/>
      </c>
      <c r="CL40" s="51" t="str">
        <f>IF(AND(goulotte!CL40&gt;0,goulotte!CM40&gt;0,goulotte!CL41&gt;0,goulotte!CM41&gt;0),1,"")</f>
        <v/>
      </c>
      <c r="CM40" s="51" t="str">
        <f>IF(AND(goulotte!CM40&gt;0,goulotte!CN40&gt;0,goulotte!CM41&gt;0,goulotte!CN41&gt;0),1,"")</f>
        <v/>
      </c>
      <c r="CN40" s="51" t="str">
        <f>IF(AND(goulotte!CN40&gt;0,goulotte!CO40&gt;0,goulotte!CN41&gt;0,goulotte!CO41&gt;0),1,"")</f>
        <v/>
      </c>
      <c r="CO40" s="51" t="str">
        <f>IF(AND(goulotte!CO40&gt;0,goulotte!CP40&gt;0,goulotte!CO41&gt;0,goulotte!CP41&gt;0),1,"")</f>
        <v/>
      </c>
      <c r="CP40" s="51" t="str">
        <f>IF(AND(goulotte!CP40&gt;0,goulotte!CQ40&gt;0,goulotte!CP41&gt;0,goulotte!CQ41&gt;0),1,"")</f>
        <v/>
      </c>
      <c r="CQ40" s="51" t="str">
        <f>IF(AND(goulotte!CQ40&gt;0,goulotte!CR40&gt;0,goulotte!CQ41&gt;0,goulotte!CR41&gt;0),1,"")</f>
        <v/>
      </c>
      <c r="CR40" s="51" t="str">
        <f>IF(AND(goulotte!CR40&gt;0,goulotte!CS40&gt;0,goulotte!CR41&gt;0,goulotte!CS41&gt;0),1,"")</f>
        <v/>
      </c>
      <c r="CS40" s="51" t="str">
        <f>IF(AND(goulotte!CS40&gt;0,goulotte!CT40&gt;0,goulotte!CS41&gt;0,goulotte!CT41&gt;0),1,"")</f>
        <v/>
      </c>
      <c r="CT40" s="51" t="str">
        <f>IF(AND(goulotte!CT40&gt;0,goulotte!CU40&gt;0,goulotte!CT41&gt;0,goulotte!CU41&gt;0),1,"")</f>
        <v/>
      </c>
      <c r="CU40" s="51" t="str">
        <f>IF(AND(goulotte!CU40&gt;0,goulotte!CV40&gt;0,goulotte!CU41&gt;0,goulotte!CV41&gt;0),1,"")</f>
        <v/>
      </c>
      <c r="CV40" s="51" t="str">
        <f>IF(AND(goulotte!CV40&gt;0,goulotte!CW40&gt;0,goulotte!CV41&gt;0,goulotte!CW41&gt;0),1,"")</f>
        <v/>
      </c>
      <c r="CW40" s="51" t="str">
        <f>IF(AND(goulotte!CW40&gt;0,goulotte!CX40&gt;0,goulotte!CW41&gt;0,goulotte!CX41&gt;0),1,"")</f>
        <v/>
      </c>
      <c r="CX40" s="51" t="str">
        <f>IF(AND(goulotte!CX40&gt;0,goulotte!CY40&gt;0,goulotte!CX41&gt;0,goulotte!CY41&gt;0),1,"")</f>
        <v/>
      </c>
      <c r="CY40" s="51" t="str">
        <f>IF(AND(goulotte!CY40&gt;0,goulotte!CZ40&gt;0,goulotte!CY41&gt;0,goulotte!CZ41&gt;0),1,"")</f>
        <v/>
      </c>
      <c r="CZ40" s="51" t="str">
        <f>IF(AND(goulotte!CZ40&gt;0,goulotte!DA40&gt;0,goulotte!CZ41&gt;0,goulotte!DA41&gt;0),1,"")</f>
        <v/>
      </c>
      <c r="DA40" s="51" t="str">
        <f>IF(AND(goulotte!DA40&gt;0,goulotte!DB40&gt;0,goulotte!DA41&gt;0,goulotte!DB41&gt;0),1,"")</f>
        <v/>
      </c>
      <c r="DB40" s="51" t="str">
        <f>IF(AND(goulotte!DB40&gt;0,goulotte!DC40&gt;0,goulotte!DB41&gt;0,goulotte!DC41&gt;0),1,"")</f>
        <v/>
      </c>
      <c r="DC40" s="51" t="str">
        <f>IF(AND(goulotte!DC40&gt;0,goulotte!DD40&gt;0,goulotte!DC41&gt;0,goulotte!DD41&gt;0),1,"")</f>
        <v/>
      </c>
      <c r="DD40" s="52"/>
      <c r="DE40" s="5" t="str">
        <f>IF(AND(goulotte!DE40="D",goulotte!DF40="D"),"O","")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IF(AND(goulotte!B41="D",goulotte!C41="D"),"O","")</f>
        <v/>
      </c>
      <c r="C41" s="50" t="str">
        <f>IF(AND(goulotte!C41&gt;0,goulotte!D41&gt;0,goulotte!C42&gt;0,goulotte!D42&gt;0),1,"")</f>
        <v/>
      </c>
      <c r="D41" s="51" t="str">
        <f>IF(AND(goulotte!D41&gt;0,goulotte!E41&gt;0,goulotte!D42&gt;0,goulotte!E42&gt;0),1,"")</f>
        <v/>
      </c>
      <c r="E41" s="51" t="str">
        <f>IF(AND(goulotte!E41&gt;0,goulotte!F41&gt;0,goulotte!E42&gt;0,goulotte!F42&gt;0),1,"")</f>
        <v/>
      </c>
      <c r="F41" s="51" t="str">
        <f>IF(AND(goulotte!F41&gt;0,goulotte!G41&gt;0,goulotte!F42&gt;0,goulotte!G42&gt;0),1,"")</f>
        <v/>
      </c>
      <c r="G41" s="51" t="str">
        <f>IF(AND(goulotte!G41&gt;0,goulotte!H41&gt;0,goulotte!G42&gt;0,goulotte!H42&gt;0),1,"")</f>
        <v/>
      </c>
      <c r="H41" s="51" t="str">
        <f>IF(AND(goulotte!H41&gt;0,goulotte!I41&gt;0,goulotte!H42&gt;0,goulotte!I42&gt;0),1,"")</f>
        <v/>
      </c>
      <c r="I41" s="51" t="str">
        <f>IF(AND(goulotte!I41&gt;0,goulotte!J41&gt;0,goulotte!I42&gt;0,goulotte!J42&gt;0),1,"")</f>
        <v/>
      </c>
      <c r="J41" s="51" t="str">
        <f>IF(AND(goulotte!J41&gt;0,goulotte!K41&gt;0,goulotte!J42&gt;0,goulotte!K42&gt;0),1,"")</f>
        <v/>
      </c>
      <c r="K41" s="51" t="str">
        <f>IF(AND(goulotte!K41&gt;0,goulotte!L41&gt;0,goulotte!K42&gt;0,goulotte!L42&gt;0),1,"")</f>
        <v/>
      </c>
      <c r="L41" s="51" t="str">
        <f>IF(AND(goulotte!L41&gt;0,goulotte!M41&gt;0,goulotte!L42&gt;0,goulotte!M42&gt;0),1,"")</f>
        <v/>
      </c>
      <c r="M41" s="51" t="str">
        <f>IF(AND(goulotte!M41&gt;0,goulotte!N41&gt;0,goulotte!M42&gt;0,goulotte!N42&gt;0),1,"")</f>
        <v/>
      </c>
      <c r="N41" s="51" t="str">
        <f>IF(AND(goulotte!N41&gt;0,goulotte!O41&gt;0,goulotte!N42&gt;0,goulotte!O42&gt;0),1,"")</f>
        <v/>
      </c>
      <c r="O41" s="51" t="str">
        <f>IF(AND(goulotte!O41&gt;0,goulotte!P41&gt;0,goulotte!O42&gt;0,goulotte!P42&gt;0),1,"")</f>
        <v/>
      </c>
      <c r="P41" s="51" t="str">
        <f>IF(AND(goulotte!P41&gt;0,goulotte!Q41&gt;0,goulotte!P42&gt;0,goulotte!Q42&gt;0),1,"")</f>
        <v/>
      </c>
      <c r="Q41" s="51" t="str">
        <f>IF(AND(goulotte!Q41&gt;0,goulotte!R41&gt;0,goulotte!Q42&gt;0,goulotte!R42&gt;0),1,"")</f>
        <v/>
      </c>
      <c r="R41" s="51" t="str">
        <f>IF(AND(goulotte!R41&gt;0,goulotte!S41&gt;0,goulotte!R42&gt;0,goulotte!S42&gt;0),1,"")</f>
        <v/>
      </c>
      <c r="S41" s="51" t="str">
        <f>IF(AND(goulotte!S41&gt;0,goulotte!T41&gt;0,goulotte!S42&gt;0,goulotte!T42&gt;0),1,"")</f>
        <v/>
      </c>
      <c r="T41" s="51" t="str">
        <f>IF(AND(goulotte!T41&gt;0,goulotte!U41&gt;0,goulotte!T42&gt;0,goulotte!U42&gt;0),1,"")</f>
        <v/>
      </c>
      <c r="U41" s="51" t="str">
        <f>IF(AND(goulotte!U41&gt;0,goulotte!V41&gt;0,goulotte!U42&gt;0,goulotte!V42&gt;0),1,"")</f>
        <v/>
      </c>
      <c r="V41" s="51" t="str">
        <f>IF(AND(goulotte!V41&gt;0,goulotte!W41&gt;0,goulotte!V42&gt;0,goulotte!W42&gt;0),1,"")</f>
        <v/>
      </c>
      <c r="W41" s="51" t="str">
        <f>IF(AND(goulotte!W41&gt;0,goulotte!X41&gt;0,goulotte!W42&gt;0,goulotte!X42&gt;0),1,"")</f>
        <v/>
      </c>
      <c r="X41" s="51" t="str">
        <f>IF(AND(goulotte!X41&gt;0,goulotte!Y41&gt;0,goulotte!X42&gt;0,goulotte!Y42&gt;0),1,"")</f>
        <v/>
      </c>
      <c r="Y41" s="51" t="str">
        <f>IF(AND(goulotte!Y41&gt;0,goulotte!Z41&gt;0,goulotte!Y42&gt;0,goulotte!Z42&gt;0),1,"")</f>
        <v/>
      </c>
      <c r="Z41" s="51" t="str">
        <f>IF(AND(goulotte!Z41&gt;0,goulotte!AA41&gt;0,goulotte!Z42&gt;0,goulotte!AA42&gt;0),1,"")</f>
        <v/>
      </c>
      <c r="AA41" s="51" t="str">
        <f>IF(AND(goulotte!AA41&gt;0,goulotte!AB41&gt;0,goulotte!AA42&gt;0,goulotte!AB42&gt;0),1,"")</f>
        <v/>
      </c>
      <c r="AB41" s="51" t="str">
        <f>IF(AND(goulotte!AB41&gt;0,goulotte!AC41&gt;0,goulotte!AB42&gt;0,goulotte!AC42&gt;0),1,"")</f>
        <v/>
      </c>
      <c r="AC41" s="51" t="str">
        <f>IF(AND(goulotte!AC41&gt;0,goulotte!AD41&gt;0,goulotte!AC42&gt;0,goulotte!AD42&gt;0),1,"")</f>
        <v/>
      </c>
      <c r="AD41" s="51" t="str">
        <f>IF(AND(goulotte!AD41&gt;0,goulotte!AE41&gt;0,goulotte!AD42&gt;0,goulotte!AE42&gt;0),1,"")</f>
        <v/>
      </c>
      <c r="AE41" s="51" t="str">
        <f>IF(AND(goulotte!AE41&gt;0,goulotte!AF41&gt;0,goulotte!AE42&gt;0,goulotte!AF42&gt;0),1,"")</f>
        <v/>
      </c>
      <c r="AF41" s="51" t="str">
        <f>IF(AND(goulotte!AF41&gt;0,goulotte!AG41&gt;0,goulotte!AF42&gt;0,goulotte!AG42&gt;0),1,"")</f>
        <v/>
      </c>
      <c r="AG41" s="51" t="str">
        <f>IF(AND(goulotte!AG41&gt;0,goulotte!AH41&gt;0,goulotte!AG42&gt;0,goulotte!AH42&gt;0),1,"")</f>
        <v/>
      </c>
      <c r="AH41" s="51" t="str">
        <f>IF(AND(goulotte!AH41&gt;0,goulotte!AI41&gt;0,goulotte!AH42&gt;0,goulotte!AI42&gt;0),1,"")</f>
        <v/>
      </c>
      <c r="AI41" s="51" t="str">
        <f>IF(AND(goulotte!AI41&gt;0,goulotte!AJ41&gt;0,goulotte!AI42&gt;0,goulotte!AJ42&gt;0),1,"")</f>
        <v/>
      </c>
      <c r="AJ41" s="51" t="str">
        <f>IF(AND(goulotte!AJ41&gt;0,goulotte!AK41&gt;0,goulotte!AJ42&gt;0,goulotte!AK42&gt;0),1,"")</f>
        <v/>
      </c>
      <c r="AK41" s="51" t="str">
        <f>IF(AND(goulotte!AK41&gt;0,goulotte!AL41&gt;0,goulotte!AK42&gt;0,goulotte!AL42&gt;0),1,"")</f>
        <v/>
      </c>
      <c r="AL41" s="51" t="str">
        <f>IF(AND(goulotte!AL41&gt;0,goulotte!AM41&gt;0,goulotte!AL42&gt;0,goulotte!AM42&gt;0),1,"")</f>
        <v/>
      </c>
      <c r="AM41" s="51" t="str">
        <f>IF(AND(goulotte!AM41&gt;0,goulotte!AN41&gt;0,goulotte!AM42&gt;0,goulotte!AN42&gt;0),1,"")</f>
        <v/>
      </c>
      <c r="AN41" s="51" t="str">
        <f>IF(AND(goulotte!AN41&gt;0,goulotte!AO41&gt;0,goulotte!AN42&gt;0,goulotte!AO42&gt;0),1,"")</f>
        <v/>
      </c>
      <c r="AO41" s="51" t="str">
        <f>IF(AND(goulotte!AO41&gt;0,goulotte!AP41&gt;0,goulotte!AO42&gt;0,goulotte!AP42&gt;0),1,"")</f>
        <v/>
      </c>
      <c r="AP41" s="51" t="str">
        <f>IF(AND(goulotte!AP41&gt;0,goulotte!AQ41&gt;0,goulotte!AP42&gt;0,goulotte!AQ42&gt;0),1,"")</f>
        <v/>
      </c>
      <c r="AQ41" s="51" t="str">
        <f>IF(AND(goulotte!AQ41&gt;0,goulotte!AR41&gt;0,goulotte!AQ42&gt;0,goulotte!AR42&gt;0),1,"")</f>
        <v/>
      </c>
      <c r="AR41" s="51" t="str">
        <f>IF(AND(goulotte!AR41&gt;0,goulotte!AS41&gt;0,goulotte!AR42&gt;0,goulotte!AS42&gt;0),1,"")</f>
        <v/>
      </c>
      <c r="AS41" s="51" t="str">
        <f>IF(AND(goulotte!AS41&gt;0,goulotte!AT41&gt;0,goulotte!AS42&gt;0,goulotte!AT42&gt;0),1,"")</f>
        <v/>
      </c>
      <c r="AT41" s="51" t="str">
        <f>IF(AND(goulotte!AT41&gt;0,goulotte!AU41&gt;0,goulotte!AT42&gt;0,goulotte!AU42&gt;0),1,"")</f>
        <v/>
      </c>
      <c r="AU41" s="51" t="str">
        <f>IF(AND(goulotte!AU41&gt;0,goulotte!AV41&gt;0,goulotte!AU42&gt;0,goulotte!AV42&gt;0),1,"")</f>
        <v/>
      </c>
      <c r="AV41" s="51" t="str">
        <f>IF(AND(goulotte!AV41&gt;0,goulotte!AW41&gt;0,goulotte!AV42&gt;0,goulotte!AW42&gt;0),1,"")</f>
        <v/>
      </c>
      <c r="AW41" s="51" t="str">
        <f>IF(AND(goulotte!AW41&gt;0,goulotte!AX41&gt;0,goulotte!AW42&gt;0,goulotte!AX42&gt;0),1,"")</f>
        <v/>
      </c>
      <c r="AX41" s="51" t="str">
        <f>IF(AND(goulotte!AX41&gt;0,goulotte!AY41&gt;0,goulotte!AX42&gt;0,goulotte!AY42&gt;0),1,"")</f>
        <v/>
      </c>
      <c r="AY41" s="51" t="str">
        <f>IF(AND(goulotte!AY41&gt;0,goulotte!AZ41&gt;0,goulotte!AY42&gt;0,goulotte!AZ42&gt;0),1,"")</f>
        <v/>
      </c>
      <c r="AZ41" s="51" t="str">
        <f>IF(AND(goulotte!AZ41&gt;0,goulotte!BA41&gt;0,goulotte!AZ42&gt;0,goulotte!BA42&gt;0),1,"")</f>
        <v/>
      </c>
      <c r="BA41" s="51" t="str">
        <f>IF(AND(goulotte!BA41&gt;0,goulotte!BB41&gt;0,goulotte!BA42&gt;0,goulotte!BB42&gt;0),1,"")</f>
        <v/>
      </c>
      <c r="BB41" s="51" t="str">
        <f>IF(AND(goulotte!BB41&gt;0,goulotte!BC41&gt;0,goulotte!BB42&gt;0,goulotte!BC42&gt;0),1,"")</f>
        <v/>
      </c>
      <c r="BC41" s="51" t="str">
        <f>IF(AND(goulotte!BC41&gt;0,goulotte!BD41&gt;0,goulotte!BC42&gt;0,goulotte!BD42&gt;0),1,"")</f>
        <v/>
      </c>
      <c r="BD41" s="51" t="str">
        <f>IF(AND(goulotte!BD41&gt;0,goulotte!BE41&gt;0,goulotte!BD42&gt;0,goulotte!BE42&gt;0),1,"")</f>
        <v/>
      </c>
      <c r="BE41" s="51" t="str">
        <f>IF(AND(goulotte!BE41&gt;0,goulotte!BF41&gt;0,goulotte!BE42&gt;0,goulotte!BF42&gt;0),1,"")</f>
        <v/>
      </c>
      <c r="BF41" s="51" t="str">
        <f>IF(AND(goulotte!BF41&gt;0,goulotte!BG41&gt;0,goulotte!BF42&gt;0,goulotte!BG42&gt;0),1,"")</f>
        <v/>
      </c>
      <c r="BG41" s="51" t="str">
        <f>IF(AND(goulotte!BG41&gt;0,goulotte!BH41&gt;0,goulotte!BG42&gt;0,goulotte!BH42&gt;0),1,"")</f>
        <v/>
      </c>
      <c r="BH41" s="51" t="str">
        <f>IF(AND(goulotte!BH41&gt;0,goulotte!BI41&gt;0,goulotte!BH42&gt;0,goulotte!BI42&gt;0),1,"")</f>
        <v/>
      </c>
      <c r="BI41" s="51" t="str">
        <f>IF(AND(goulotte!BI41&gt;0,goulotte!BJ41&gt;0,goulotte!BI42&gt;0,goulotte!BJ42&gt;0),1,"")</f>
        <v/>
      </c>
      <c r="BJ41" s="51" t="str">
        <f>IF(AND(goulotte!BJ41&gt;0,goulotte!BK41&gt;0,goulotte!BJ42&gt;0,goulotte!BK42&gt;0),1,"")</f>
        <v/>
      </c>
      <c r="BK41" s="51" t="str">
        <f>IF(AND(goulotte!BK41&gt;0,goulotte!BL41&gt;0,goulotte!BK42&gt;0,goulotte!BL42&gt;0),1,"")</f>
        <v/>
      </c>
      <c r="BL41" s="51" t="str">
        <f>IF(AND(goulotte!BL41&gt;0,goulotte!BM41&gt;0,goulotte!BL42&gt;0,goulotte!BM42&gt;0),1,"")</f>
        <v/>
      </c>
      <c r="BM41" s="51" t="str">
        <f>IF(AND(goulotte!BM41&gt;0,goulotte!BN41&gt;0,goulotte!BM42&gt;0,goulotte!BN42&gt;0),1,"")</f>
        <v/>
      </c>
      <c r="BN41" s="51" t="str">
        <f>IF(AND(goulotte!BN41&gt;0,goulotte!BO41&gt;0,goulotte!BN42&gt;0,goulotte!BO42&gt;0),1,"")</f>
        <v/>
      </c>
      <c r="BO41" s="51" t="str">
        <f>IF(AND(goulotte!BO41&gt;0,goulotte!BP41&gt;0,goulotte!BO42&gt;0,goulotte!BP42&gt;0),1,"")</f>
        <v/>
      </c>
      <c r="BP41" s="51" t="str">
        <f>IF(AND(goulotte!BP41&gt;0,goulotte!BQ41&gt;0,goulotte!BP42&gt;0,goulotte!BQ42&gt;0),1,"")</f>
        <v/>
      </c>
      <c r="BQ41" s="51" t="str">
        <f>IF(AND(goulotte!BQ41&gt;0,goulotte!BR41&gt;0,goulotte!BQ42&gt;0,goulotte!BR42&gt;0),1,"")</f>
        <v/>
      </c>
      <c r="BR41" s="51" t="str">
        <f>IF(AND(goulotte!BR41&gt;0,goulotte!BS41&gt;0,goulotte!BR42&gt;0,goulotte!BS42&gt;0),1,"")</f>
        <v/>
      </c>
      <c r="BS41" s="51" t="str">
        <f>IF(AND(goulotte!BS41&gt;0,goulotte!BT41&gt;0,goulotte!BS42&gt;0,goulotte!BT42&gt;0),1,"")</f>
        <v/>
      </c>
      <c r="BT41" s="51" t="str">
        <f>IF(AND(goulotte!BT41&gt;0,goulotte!BU41&gt;0,goulotte!BT42&gt;0,goulotte!BU42&gt;0),1,"")</f>
        <v/>
      </c>
      <c r="BU41" s="51" t="str">
        <f>IF(AND(goulotte!BU41&gt;0,goulotte!BV41&gt;0,goulotte!BU42&gt;0,goulotte!BV42&gt;0),1,"")</f>
        <v/>
      </c>
      <c r="BV41" s="51" t="str">
        <f>IF(AND(goulotte!BV41&gt;0,goulotte!BW41&gt;0,goulotte!BV42&gt;0,goulotte!BW42&gt;0),1,"")</f>
        <v/>
      </c>
      <c r="BW41" s="51" t="str">
        <f>IF(AND(goulotte!BW41&gt;0,goulotte!BX41&gt;0,goulotte!BW42&gt;0,goulotte!BX42&gt;0),1,"")</f>
        <v/>
      </c>
      <c r="BX41" s="51" t="str">
        <f>IF(AND(goulotte!BX41&gt;0,goulotte!BY41&gt;0,goulotte!BX42&gt;0,goulotte!BY42&gt;0),1,"")</f>
        <v/>
      </c>
      <c r="BY41" s="51" t="str">
        <f>IF(AND(goulotte!BY41&gt;0,goulotte!BZ41&gt;0,goulotte!BY42&gt;0,goulotte!BZ42&gt;0),1,"")</f>
        <v/>
      </c>
      <c r="BZ41" s="51" t="str">
        <f>IF(AND(goulotte!BZ41&gt;0,goulotte!CA41&gt;0,goulotte!BZ42&gt;0,goulotte!CA42&gt;0),1,"")</f>
        <v/>
      </c>
      <c r="CA41" s="51" t="str">
        <f>IF(AND(goulotte!CA41&gt;0,goulotte!CB41&gt;0,goulotte!CA42&gt;0,goulotte!CB42&gt;0),1,"")</f>
        <v/>
      </c>
      <c r="CB41" s="51" t="str">
        <f>IF(AND(goulotte!CB41&gt;0,goulotte!CC41&gt;0,goulotte!CB42&gt;0,goulotte!CC42&gt;0),1,"")</f>
        <v/>
      </c>
      <c r="CC41" s="51" t="str">
        <f>IF(AND(goulotte!CC41&gt;0,goulotte!CD41&gt;0,goulotte!CC42&gt;0,goulotte!CD42&gt;0),1,"")</f>
        <v/>
      </c>
      <c r="CD41" s="51" t="str">
        <f>IF(AND(goulotte!CD41&gt;0,goulotte!CE41&gt;0,goulotte!CD42&gt;0,goulotte!CE42&gt;0),1,"")</f>
        <v/>
      </c>
      <c r="CE41" s="51" t="str">
        <f>IF(AND(goulotte!CE41&gt;0,goulotte!CF41&gt;0,goulotte!CE42&gt;0,goulotte!CF42&gt;0),1,"")</f>
        <v/>
      </c>
      <c r="CF41" s="51" t="str">
        <f>IF(AND(goulotte!CF41&gt;0,goulotte!CG41&gt;0,goulotte!CF42&gt;0,goulotte!CG42&gt;0),1,"")</f>
        <v/>
      </c>
      <c r="CG41" s="51" t="str">
        <f>IF(AND(goulotte!CG41&gt;0,goulotte!CH41&gt;0,goulotte!CG42&gt;0,goulotte!CH42&gt;0),1,"")</f>
        <v/>
      </c>
      <c r="CH41" s="51" t="str">
        <f>IF(AND(goulotte!CH41&gt;0,goulotte!CI41&gt;0,goulotte!CH42&gt;0,goulotte!CI42&gt;0),1,"")</f>
        <v/>
      </c>
      <c r="CI41" s="51" t="str">
        <f>IF(AND(goulotte!CI41&gt;0,goulotte!CJ41&gt;0,goulotte!CI42&gt;0,goulotte!CJ42&gt;0),1,"")</f>
        <v/>
      </c>
      <c r="CJ41" s="51" t="str">
        <f>IF(AND(goulotte!CJ41&gt;0,goulotte!CK41&gt;0,goulotte!CJ42&gt;0,goulotte!CK42&gt;0),1,"")</f>
        <v/>
      </c>
      <c r="CK41" s="51" t="str">
        <f>IF(AND(goulotte!CK41&gt;0,goulotte!CL41&gt;0,goulotte!CK42&gt;0,goulotte!CL42&gt;0),1,"")</f>
        <v/>
      </c>
      <c r="CL41" s="51" t="str">
        <f>IF(AND(goulotte!CL41&gt;0,goulotte!CM41&gt;0,goulotte!CL42&gt;0,goulotte!CM42&gt;0),1,"")</f>
        <v/>
      </c>
      <c r="CM41" s="51" t="str">
        <f>IF(AND(goulotte!CM41&gt;0,goulotte!CN41&gt;0,goulotte!CM42&gt;0,goulotte!CN42&gt;0),1,"")</f>
        <v/>
      </c>
      <c r="CN41" s="51" t="str">
        <f>IF(AND(goulotte!CN41&gt;0,goulotte!CO41&gt;0,goulotte!CN42&gt;0,goulotte!CO42&gt;0),1,"")</f>
        <v/>
      </c>
      <c r="CO41" s="51" t="str">
        <f>IF(AND(goulotte!CO41&gt;0,goulotte!CP41&gt;0,goulotte!CO42&gt;0,goulotte!CP42&gt;0),1,"")</f>
        <v/>
      </c>
      <c r="CP41" s="51" t="str">
        <f>IF(AND(goulotte!CP41&gt;0,goulotte!CQ41&gt;0,goulotte!CP42&gt;0,goulotte!CQ42&gt;0),1,"")</f>
        <v/>
      </c>
      <c r="CQ41" s="51" t="str">
        <f>IF(AND(goulotte!CQ41&gt;0,goulotte!CR41&gt;0,goulotte!CQ42&gt;0,goulotte!CR42&gt;0),1,"")</f>
        <v/>
      </c>
      <c r="CR41" s="51" t="str">
        <f>IF(AND(goulotte!CR41&gt;0,goulotte!CS41&gt;0,goulotte!CR42&gt;0,goulotte!CS42&gt;0),1,"")</f>
        <v/>
      </c>
      <c r="CS41" s="51" t="str">
        <f>IF(AND(goulotte!CS41&gt;0,goulotte!CT41&gt;0,goulotte!CS42&gt;0,goulotte!CT42&gt;0),1,"")</f>
        <v/>
      </c>
      <c r="CT41" s="51" t="str">
        <f>IF(AND(goulotte!CT41&gt;0,goulotte!CU41&gt;0,goulotte!CT42&gt;0,goulotte!CU42&gt;0),1,"")</f>
        <v/>
      </c>
      <c r="CU41" s="51" t="str">
        <f>IF(AND(goulotte!CU41&gt;0,goulotte!CV41&gt;0,goulotte!CU42&gt;0,goulotte!CV42&gt;0),1,"")</f>
        <v/>
      </c>
      <c r="CV41" s="51" t="str">
        <f>IF(AND(goulotte!CV41&gt;0,goulotte!CW41&gt;0,goulotte!CV42&gt;0,goulotte!CW42&gt;0),1,"")</f>
        <v/>
      </c>
      <c r="CW41" s="51" t="str">
        <f>IF(AND(goulotte!CW41&gt;0,goulotte!CX41&gt;0,goulotte!CW42&gt;0,goulotte!CX42&gt;0),1,"")</f>
        <v/>
      </c>
      <c r="CX41" s="51" t="str">
        <f>IF(AND(goulotte!CX41&gt;0,goulotte!CY41&gt;0,goulotte!CX42&gt;0,goulotte!CY42&gt;0),1,"")</f>
        <v/>
      </c>
      <c r="CY41" s="51" t="str">
        <f>IF(AND(goulotte!CY41&gt;0,goulotte!CZ41&gt;0,goulotte!CY42&gt;0,goulotte!CZ42&gt;0),1,"")</f>
        <v/>
      </c>
      <c r="CZ41" s="51" t="str">
        <f>IF(AND(goulotte!CZ41&gt;0,goulotte!DA41&gt;0,goulotte!CZ42&gt;0,goulotte!DA42&gt;0),1,"")</f>
        <v/>
      </c>
      <c r="DA41" s="51" t="str">
        <f>IF(AND(goulotte!DA41&gt;0,goulotte!DB41&gt;0,goulotte!DA42&gt;0,goulotte!DB42&gt;0),1,"")</f>
        <v/>
      </c>
      <c r="DB41" s="51" t="str">
        <f>IF(AND(goulotte!DB41&gt;0,goulotte!DC41&gt;0,goulotte!DB42&gt;0,goulotte!DC42&gt;0),1,"")</f>
        <v/>
      </c>
      <c r="DC41" s="51" t="str">
        <f>IF(AND(goulotte!DC41&gt;0,goulotte!DD41&gt;0,goulotte!DC42&gt;0,goulotte!DD42&gt;0),1,"")</f>
        <v/>
      </c>
      <c r="DD41" s="52"/>
      <c r="DE41" s="5" t="str">
        <f>IF(AND(goulotte!DE41="D",goulotte!DF41="D"),"O","")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IF(AND(goulotte!B42="D",goulotte!C42="D"),"O","")</f>
        <v/>
      </c>
      <c r="C42" s="50" t="str">
        <f>IF(AND(goulotte!C42&gt;0,goulotte!D42&gt;0,goulotte!C43&gt;0,goulotte!D43&gt;0),1,"")</f>
        <v/>
      </c>
      <c r="D42" s="51" t="str">
        <f>IF(AND(goulotte!D42&gt;0,goulotte!E42&gt;0,goulotte!D43&gt;0,goulotte!E43&gt;0),1,"")</f>
        <v/>
      </c>
      <c r="E42" s="51" t="str">
        <f>IF(AND(goulotte!E42&gt;0,goulotte!F42&gt;0,goulotte!E43&gt;0,goulotte!F43&gt;0),1,"")</f>
        <v/>
      </c>
      <c r="F42" s="51" t="str">
        <f>IF(AND(goulotte!F42&gt;0,goulotte!G42&gt;0,goulotte!F43&gt;0,goulotte!G43&gt;0),1,"")</f>
        <v/>
      </c>
      <c r="G42" s="51" t="str">
        <f>IF(AND(goulotte!G42&gt;0,goulotte!H42&gt;0,goulotte!G43&gt;0,goulotte!H43&gt;0),1,"")</f>
        <v/>
      </c>
      <c r="H42" s="51" t="str">
        <f>IF(AND(goulotte!H42&gt;0,goulotte!I42&gt;0,goulotte!H43&gt;0,goulotte!I43&gt;0),1,"")</f>
        <v/>
      </c>
      <c r="I42" s="51" t="str">
        <f>IF(AND(goulotte!I42&gt;0,goulotte!J42&gt;0,goulotte!I43&gt;0,goulotte!J43&gt;0),1,"")</f>
        <v/>
      </c>
      <c r="J42" s="51" t="str">
        <f>IF(AND(goulotte!J42&gt;0,goulotte!K42&gt;0,goulotte!J43&gt;0,goulotte!K43&gt;0),1,"")</f>
        <v/>
      </c>
      <c r="K42" s="51" t="str">
        <f>IF(AND(goulotte!K42&gt;0,goulotte!L42&gt;0,goulotte!K43&gt;0,goulotte!L43&gt;0),1,"")</f>
        <v/>
      </c>
      <c r="L42" s="51" t="str">
        <f>IF(AND(goulotte!L42&gt;0,goulotte!M42&gt;0,goulotte!L43&gt;0,goulotte!M43&gt;0),1,"")</f>
        <v/>
      </c>
      <c r="M42" s="51" t="str">
        <f>IF(AND(goulotte!M42&gt;0,goulotte!N42&gt;0,goulotte!M43&gt;0,goulotte!N43&gt;0),1,"")</f>
        <v/>
      </c>
      <c r="N42" s="51" t="str">
        <f>IF(AND(goulotte!N42&gt;0,goulotte!O42&gt;0,goulotte!N43&gt;0,goulotte!O43&gt;0),1,"")</f>
        <v/>
      </c>
      <c r="O42" s="51" t="str">
        <f>IF(AND(goulotte!O42&gt;0,goulotte!P42&gt;0,goulotte!O43&gt;0,goulotte!P43&gt;0),1,"")</f>
        <v/>
      </c>
      <c r="P42" s="51" t="str">
        <f>IF(AND(goulotte!P42&gt;0,goulotte!Q42&gt;0,goulotte!P43&gt;0,goulotte!Q43&gt;0),1,"")</f>
        <v/>
      </c>
      <c r="Q42" s="51" t="str">
        <f>IF(AND(goulotte!Q42&gt;0,goulotte!R42&gt;0,goulotte!Q43&gt;0,goulotte!R43&gt;0),1,"")</f>
        <v/>
      </c>
      <c r="R42" s="51" t="str">
        <f>IF(AND(goulotte!R42&gt;0,goulotte!S42&gt;0,goulotte!R43&gt;0,goulotte!S43&gt;0),1,"")</f>
        <v/>
      </c>
      <c r="S42" s="51" t="str">
        <f>IF(AND(goulotte!S42&gt;0,goulotte!T42&gt;0,goulotte!S43&gt;0,goulotte!T43&gt;0),1,"")</f>
        <v/>
      </c>
      <c r="T42" s="51" t="str">
        <f>IF(AND(goulotte!T42&gt;0,goulotte!U42&gt;0,goulotte!T43&gt;0,goulotte!U43&gt;0),1,"")</f>
        <v/>
      </c>
      <c r="U42" s="51" t="str">
        <f>IF(AND(goulotte!U42&gt;0,goulotte!V42&gt;0,goulotte!U43&gt;0,goulotte!V43&gt;0),1,"")</f>
        <v/>
      </c>
      <c r="V42" s="51" t="str">
        <f>IF(AND(goulotte!V42&gt;0,goulotte!W42&gt;0,goulotte!V43&gt;0,goulotte!W43&gt;0),1,"")</f>
        <v/>
      </c>
      <c r="W42" s="51" t="str">
        <f>IF(AND(goulotte!W42&gt;0,goulotte!X42&gt;0,goulotte!W43&gt;0,goulotte!X43&gt;0),1,"")</f>
        <v/>
      </c>
      <c r="X42" s="51" t="str">
        <f>IF(AND(goulotte!X42&gt;0,goulotte!Y42&gt;0,goulotte!X43&gt;0,goulotte!Y43&gt;0),1,"")</f>
        <v/>
      </c>
      <c r="Y42" s="51" t="str">
        <f>IF(AND(goulotte!Y42&gt;0,goulotte!Z42&gt;0,goulotte!Y43&gt;0,goulotte!Z43&gt;0),1,"")</f>
        <v/>
      </c>
      <c r="Z42" s="51" t="str">
        <f>IF(AND(goulotte!Z42&gt;0,goulotte!AA42&gt;0,goulotte!Z43&gt;0,goulotte!AA43&gt;0),1,"")</f>
        <v/>
      </c>
      <c r="AA42" s="51" t="str">
        <f>IF(AND(goulotte!AA42&gt;0,goulotte!AB42&gt;0,goulotte!AA43&gt;0,goulotte!AB43&gt;0),1,"")</f>
        <v/>
      </c>
      <c r="AB42" s="51" t="str">
        <f>IF(AND(goulotte!AB42&gt;0,goulotte!AC42&gt;0,goulotte!AB43&gt;0,goulotte!AC43&gt;0),1,"")</f>
        <v/>
      </c>
      <c r="AC42" s="51" t="str">
        <f>IF(AND(goulotte!AC42&gt;0,goulotte!AD42&gt;0,goulotte!AC43&gt;0,goulotte!AD43&gt;0),1,"")</f>
        <v/>
      </c>
      <c r="AD42" s="51" t="str">
        <f>IF(AND(goulotte!AD42&gt;0,goulotte!AE42&gt;0,goulotte!AD43&gt;0,goulotte!AE43&gt;0),1,"")</f>
        <v/>
      </c>
      <c r="AE42" s="51" t="str">
        <f>IF(AND(goulotte!AE42&gt;0,goulotte!AF42&gt;0,goulotte!AE43&gt;0,goulotte!AF43&gt;0),1,"")</f>
        <v/>
      </c>
      <c r="AF42" s="51" t="str">
        <f>IF(AND(goulotte!AF42&gt;0,goulotte!AG42&gt;0,goulotte!AF43&gt;0,goulotte!AG43&gt;0),1,"")</f>
        <v/>
      </c>
      <c r="AG42" s="51" t="str">
        <f>IF(AND(goulotte!AG42&gt;0,goulotte!AH42&gt;0,goulotte!AG43&gt;0,goulotte!AH43&gt;0),1,"")</f>
        <v/>
      </c>
      <c r="AH42" s="51" t="str">
        <f>IF(AND(goulotte!AH42&gt;0,goulotte!AI42&gt;0,goulotte!AH43&gt;0,goulotte!AI43&gt;0),1,"")</f>
        <v/>
      </c>
      <c r="AI42" s="51" t="str">
        <f>IF(AND(goulotte!AI42&gt;0,goulotte!AJ42&gt;0,goulotte!AI43&gt;0,goulotte!AJ43&gt;0),1,"")</f>
        <v/>
      </c>
      <c r="AJ42" s="51" t="str">
        <f>IF(AND(goulotte!AJ42&gt;0,goulotte!AK42&gt;0,goulotte!AJ43&gt;0,goulotte!AK43&gt;0),1,"")</f>
        <v/>
      </c>
      <c r="AK42" s="51" t="str">
        <f>IF(AND(goulotte!AK42&gt;0,goulotte!AL42&gt;0,goulotte!AK43&gt;0,goulotte!AL43&gt;0),1,"")</f>
        <v/>
      </c>
      <c r="AL42" s="51" t="str">
        <f>IF(AND(goulotte!AL42&gt;0,goulotte!AM42&gt;0,goulotte!AL43&gt;0,goulotte!AM43&gt;0),1,"")</f>
        <v/>
      </c>
      <c r="AM42" s="51" t="str">
        <f>IF(AND(goulotte!AM42&gt;0,goulotte!AN42&gt;0,goulotte!AM43&gt;0,goulotte!AN43&gt;0),1,"")</f>
        <v/>
      </c>
      <c r="AN42" s="51" t="str">
        <f>IF(AND(goulotte!AN42&gt;0,goulotte!AO42&gt;0,goulotte!AN43&gt;0,goulotte!AO43&gt;0),1,"")</f>
        <v/>
      </c>
      <c r="AO42" s="51" t="str">
        <f>IF(AND(goulotte!AO42&gt;0,goulotte!AP42&gt;0,goulotte!AO43&gt;0,goulotte!AP43&gt;0),1,"")</f>
        <v/>
      </c>
      <c r="AP42" s="51" t="str">
        <f>IF(AND(goulotte!AP42&gt;0,goulotte!AQ42&gt;0,goulotte!AP43&gt;0,goulotte!AQ43&gt;0),1,"")</f>
        <v/>
      </c>
      <c r="AQ42" s="51" t="str">
        <f>IF(AND(goulotte!AQ42&gt;0,goulotte!AR42&gt;0,goulotte!AQ43&gt;0,goulotte!AR43&gt;0),1,"")</f>
        <v/>
      </c>
      <c r="AR42" s="51" t="str">
        <f>IF(AND(goulotte!AR42&gt;0,goulotte!AS42&gt;0,goulotte!AR43&gt;0,goulotte!AS43&gt;0),1,"")</f>
        <v/>
      </c>
      <c r="AS42" s="51" t="str">
        <f>IF(AND(goulotte!AS42&gt;0,goulotte!AT42&gt;0,goulotte!AS43&gt;0,goulotte!AT43&gt;0),1,"")</f>
        <v/>
      </c>
      <c r="AT42" s="51" t="str">
        <f>IF(AND(goulotte!AT42&gt;0,goulotte!AU42&gt;0,goulotte!AT43&gt;0,goulotte!AU43&gt;0),1,"")</f>
        <v/>
      </c>
      <c r="AU42" s="51" t="str">
        <f>IF(AND(goulotte!AU42&gt;0,goulotte!AV42&gt;0,goulotte!AU43&gt;0,goulotte!AV43&gt;0),1,"")</f>
        <v/>
      </c>
      <c r="AV42" s="51" t="str">
        <f>IF(AND(goulotte!AV42&gt;0,goulotte!AW42&gt;0,goulotte!AV43&gt;0,goulotte!AW43&gt;0),1,"")</f>
        <v/>
      </c>
      <c r="AW42" s="51" t="str">
        <f>IF(AND(goulotte!AW42&gt;0,goulotte!AX42&gt;0,goulotte!AW43&gt;0,goulotte!AX43&gt;0),1,"")</f>
        <v/>
      </c>
      <c r="AX42" s="51" t="str">
        <f>IF(AND(goulotte!AX42&gt;0,goulotte!AY42&gt;0,goulotte!AX43&gt;0,goulotte!AY43&gt;0),1,"")</f>
        <v/>
      </c>
      <c r="AY42" s="51" t="str">
        <f>IF(AND(goulotte!AY42&gt;0,goulotte!AZ42&gt;0,goulotte!AY43&gt;0,goulotte!AZ43&gt;0),1,"")</f>
        <v/>
      </c>
      <c r="AZ42" s="51" t="str">
        <f>IF(AND(goulotte!AZ42&gt;0,goulotte!BA42&gt;0,goulotte!AZ43&gt;0,goulotte!BA43&gt;0),1,"")</f>
        <v/>
      </c>
      <c r="BA42" s="51" t="str">
        <f>IF(AND(goulotte!BA42&gt;0,goulotte!BB42&gt;0,goulotte!BA43&gt;0,goulotte!BB43&gt;0),1,"")</f>
        <v/>
      </c>
      <c r="BB42" s="51" t="str">
        <f>IF(AND(goulotte!BB42&gt;0,goulotte!BC42&gt;0,goulotte!BB43&gt;0,goulotte!BC43&gt;0),1,"")</f>
        <v/>
      </c>
      <c r="BC42" s="51" t="str">
        <f>IF(AND(goulotte!BC42&gt;0,goulotte!BD42&gt;0,goulotte!BC43&gt;0,goulotte!BD43&gt;0),1,"")</f>
        <v/>
      </c>
      <c r="BD42" s="51" t="str">
        <f>IF(AND(goulotte!BD42&gt;0,goulotte!BE42&gt;0,goulotte!BD43&gt;0,goulotte!BE43&gt;0),1,"")</f>
        <v/>
      </c>
      <c r="BE42" s="51" t="str">
        <f>IF(AND(goulotte!BE42&gt;0,goulotte!BF42&gt;0,goulotte!BE43&gt;0,goulotte!BF43&gt;0),1,"")</f>
        <v/>
      </c>
      <c r="BF42" s="51" t="str">
        <f>IF(AND(goulotte!BF42&gt;0,goulotte!BG42&gt;0,goulotte!BF43&gt;0,goulotte!BG43&gt;0),1,"")</f>
        <v/>
      </c>
      <c r="BG42" s="51" t="str">
        <f>IF(AND(goulotte!BG42&gt;0,goulotte!BH42&gt;0,goulotte!BG43&gt;0,goulotte!BH43&gt;0),1,"")</f>
        <v/>
      </c>
      <c r="BH42" s="51" t="str">
        <f>IF(AND(goulotte!BH42&gt;0,goulotte!BI42&gt;0,goulotte!BH43&gt;0,goulotte!BI43&gt;0),1,"")</f>
        <v/>
      </c>
      <c r="BI42" s="51" t="str">
        <f>IF(AND(goulotte!BI42&gt;0,goulotte!BJ42&gt;0,goulotte!BI43&gt;0,goulotte!BJ43&gt;0),1,"")</f>
        <v/>
      </c>
      <c r="BJ42" s="51" t="str">
        <f>IF(AND(goulotte!BJ42&gt;0,goulotte!BK42&gt;0,goulotte!BJ43&gt;0,goulotte!BK43&gt;0),1,"")</f>
        <v/>
      </c>
      <c r="BK42" s="51" t="str">
        <f>IF(AND(goulotte!BK42&gt;0,goulotte!BL42&gt;0,goulotte!BK43&gt;0,goulotte!BL43&gt;0),1,"")</f>
        <v/>
      </c>
      <c r="BL42" s="51" t="str">
        <f>IF(AND(goulotte!BL42&gt;0,goulotte!BM42&gt;0,goulotte!BL43&gt;0,goulotte!BM43&gt;0),1,"")</f>
        <v/>
      </c>
      <c r="BM42" s="51" t="str">
        <f>IF(AND(goulotte!BM42&gt;0,goulotte!BN42&gt;0,goulotte!BM43&gt;0,goulotte!BN43&gt;0),1,"")</f>
        <v/>
      </c>
      <c r="BN42" s="51" t="str">
        <f>IF(AND(goulotte!BN42&gt;0,goulotte!BO42&gt;0,goulotte!BN43&gt;0,goulotte!BO43&gt;0),1,"")</f>
        <v/>
      </c>
      <c r="BO42" s="51" t="str">
        <f>IF(AND(goulotte!BO42&gt;0,goulotte!BP42&gt;0,goulotte!BO43&gt;0,goulotte!BP43&gt;0),1,"")</f>
        <v/>
      </c>
      <c r="BP42" s="51" t="str">
        <f>IF(AND(goulotte!BP42&gt;0,goulotte!BQ42&gt;0,goulotte!BP43&gt;0,goulotte!BQ43&gt;0),1,"")</f>
        <v/>
      </c>
      <c r="BQ42" s="51" t="str">
        <f>IF(AND(goulotte!BQ42&gt;0,goulotte!BR42&gt;0,goulotte!BQ43&gt;0,goulotte!BR43&gt;0),1,"")</f>
        <v/>
      </c>
      <c r="BR42" s="51" t="str">
        <f>IF(AND(goulotte!BR42&gt;0,goulotte!BS42&gt;0,goulotte!BR43&gt;0,goulotte!BS43&gt;0),1,"")</f>
        <v/>
      </c>
      <c r="BS42" s="51" t="str">
        <f>IF(AND(goulotte!BS42&gt;0,goulotte!BT42&gt;0,goulotte!BS43&gt;0,goulotte!BT43&gt;0),1,"")</f>
        <v/>
      </c>
      <c r="BT42" s="51" t="str">
        <f>IF(AND(goulotte!BT42&gt;0,goulotte!BU42&gt;0,goulotte!BT43&gt;0,goulotte!BU43&gt;0),1,"")</f>
        <v/>
      </c>
      <c r="BU42" s="51" t="str">
        <f>IF(AND(goulotte!BU42&gt;0,goulotte!BV42&gt;0,goulotte!BU43&gt;0,goulotte!BV43&gt;0),1,"")</f>
        <v/>
      </c>
      <c r="BV42" s="51" t="str">
        <f>IF(AND(goulotte!BV42&gt;0,goulotte!BW42&gt;0,goulotte!BV43&gt;0,goulotte!BW43&gt;0),1,"")</f>
        <v/>
      </c>
      <c r="BW42" s="51" t="str">
        <f>IF(AND(goulotte!BW42&gt;0,goulotte!BX42&gt;0,goulotte!BW43&gt;0,goulotte!BX43&gt;0),1,"")</f>
        <v/>
      </c>
      <c r="BX42" s="51" t="str">
        <f>IF(AND(goulotte!BX42&gt;0,goulotte!BY42&gt;0,goulotte!BX43&gt;0,goulotte!BY43&gt;0),1,"")</f>
        <v/>
      </c>
      <c r="BY42" s="51" t="str">
        <f>IF(AND(goulotte!BY42&gt;0,goulotte!BZ42&gt;0,goulotte!BY43&gt;0,goulotte!BZ43&gt;0),1,"")</f>
        <v/>
      </c>
      <c r="BZ42" s="51" t="str">
        <f>IF(AND(goulotte!BZ42&gt;0,goulotte!CA42&gt;0,goulotte!BZ43&gt;0,goulotte!CA43&gt;0),1,"")</f>
        <v/>
      </c>
      <c r="CA42" s="51" t="str">
        <f>IF(AND(goulotte!CA42&gt;0,goulotte!CB42&gt;0,goulotte!CA43&gt;0,goulotte!CB43&gt;0),1,"")</f>
        <v/>
      </c>
      <c r="CB42" s="51" t="str">
        <f>IF(AND(goulotte!CB42&gt;0,goulotte!CC42&gt;0,goulotte!CB43&gt;0,goulotte!CC43&gt;0),1,"")</f>
        <v/>
      </c>
      <c r="CC42" s="51" t="str">
        <f>IF(AND(goulotte!CC42&gt;0,goulotte!CD42&gt;0,goulotte!CC43&gt;0,goulotte!CD43&gt;0),1,"")</f>
        <v/>
      </c>
      <c r="CD42" s="51" t="str">
        <f>IF(AND(goulotte!CD42&gt;0,goulotte!CE42&gt;0,goulotte!CD43&gt;0,goulotte!CE43&gt;0),1,"")</f>
        <v/>
      </c>
      <c r="CE42" s="51" t="str">
        <f>IF(AND(goulotte!CE42&gt;0,goulotte!CF42&gt;0,goulotte!CE43&gt;0,goulotte!CF43&gt;0),1,"")</f>
        <v/>
      </c>
      <c r="CF42" s="51" t="str">
        <f>IF(AND(goulotte!CF42&gt;0,goulotte!CG42&gt;0,goulotte!CF43&gt;0,goulotte!CG43&gt;0),1,"")</f>
        <v/>
      </c>
      <c r="CG42" s="51" t="str">
        <f>IF(AND(goulotte!CG42&gt;0,goulotte!CH42&gt;0,goulotte!CG43&gt;0,goulotte!CH43&gt;0),1,"")</f>
        <v/>
      </c>
      <c r="CH42" s="51" t="str">
        <f>IF(AND(goulotte!CH42&gt;0,goulotte!CI42&gt;0,goulotte!CH43&gt;0,goulotte!CI43&gt;0),1,"")</f>
        <v/>
      </c>
      <c r="CI42" s="51" t="str">
        <f>IF(AND(goulotte!CI42&gt;0,goulotte!CJ42&gt;0,goulotte!CI43&gt;0,goulotte!CJ43&gt;0),1,"")</f>
        <v/>
      </c>
      <c r="CJ42" s="51" t="str">
        <f>IF(AND(goulotte!CJ42&gt;0,goulotte!CK42&gt;0,goulotte!CJ43&gt;0,goulotte!CK43&gt;0),1,"")</f>
        <v/>
      </c>
      <c r="CK42" s="51" t="str">
        <f>IF(AND(goulotte!CK42&gt;0,goulotte!CL42&gt;0,goulotte!CK43&gt;0,goulotte!CL43&gt;0),1,"")</f>
        <v/>
      </c>
      <c r="CL42" s="51" t="str">
        <f>IF(AND(goulotte!CL42&gt;0,goulotte!CM42&gt;0,goulotte!CL43&gt;0,goulotte!CM43&gt;0),1,"")</f>
        <v/>
      </c>
      <c r="CM42" s="51" t="str">
        <f>IF(AND(goulotte!CM42&gt;0,goulotte!CN42&gt;0,goulotte!CM43&gt;0,goulotte!CN43&gt;0),1,"")</f>
        <v/>
      </c>
      <c r="CN42" s="51" t="str">
        <f>IF(AND(goulotte!CN42&gt;0,goulotte!CO42&gt;0,goulotte!CN43&gt;0,goulotte!CO43&gt;0),1,"")</f>
        <v/>
      </c>
      <c r="CO42" s="51" t="str">
        <f>IF(AND(goulotte!CO42&gt;0,goulotte!CP42&gt;0,goulotte!CO43&gt;0,goulotte!CP43&gt;0),1,"")</f>
        <v/>
      </c>
      <c r="CP42" s="51" t="str">
        <f>IF(AND(goulotte!CP42&gt;0,goulotte!CQ42&gt;0,goulotte!CP43&gt;0,goulotte!CQ43&gt;0),1,"")</f>
        <v/>
      </c>
      <c r="CQ42" s="51" t="str">
        <f>IF(AND(goulotte!CQ42&gt;0,goulotte!CR42&gt;0,goulotte!CQ43&gt;0,goulotte!CR43&gt;0),1,"")</f>
        <v/>
      </c>
      <c r="CR42" s="51" t="str">
        <f>IF(AND(goulotte!CR42&gt;0,goulotte!CS42&gt;0,goulotte!CR43&gt;0,goulotte!CS43&gt;0),1,"")</f>
        <v/>
      </c>
      <c r="CS42" s="51" t="str">
        <f>IF(AND(goulotte!CS42&gt;0,goulotte!CT42&gt;0,goulotte!CS43&gt;0,goulotte!CT43&gt;0),1,"")</f>
        <v/>
      </c>
      <c r="CT42" s="51" t="str">
        <f>IF(AND(goulotte!CT42&gt;0,goulotte!CU42&gt;0,goulotte!CT43&gt;0,goulotte!CU43&gt;0),1,"")</f>
        <v/>
      </c>
      <c r="CU42" s="51" t="str">
        <f>IF(AND(goulotte!CU42&gt;0,goulotte!CV42&gt;0,goulotte!CU43&gt;0,goulotte!CV43&gt;0),1,"")</f>
        <v/>
      </c>
      <c r="CV42" s="51" t="str">
        <f>IF(AND(goulotte!CV42&gt;0,goulotte!CW42&gt;0,goulotte!CV43&gt;0,goulotte!CW43&gt;0),1,"")</f>
        <v/>
      </c>
      <c r="CW42" s="51" t="str">
        <f>IF(AND(goulotte!CW42&gt;0,goulotte!CX42&gt;0,goulotte!CW43&gt;0,goulotte!CX43&gt;0),1,"")</f>
        <v/>
      </c>
      <c r="CX42" s="51" t="str">
        <f>IF(AND(goulotte!CX42&gt;0,goulotte!CY42&gt;0,goulotte!CX43&gt;0,goulotte!CY43&gt;0),1,"")</f>
        <v/>
      </c>
      <c r="CY42" s="51" t="str">
        <f>IF(AND(goulotte!CY42&gt;0,goulotte!CZ42&gt;0,goulotte!CY43&gt;0,goulotte!CZ43&gt;0),1,"")</f>
        <v/>
      </c>
      <c r="CZ42" s="51" t="str">
        <f>IF(AND(goulotte!CZ42&gt;0,goulotte!DA42&gt;0,goulotte!CZ43&gt;0,goulotte!DA43&gt;0),1,"")</f>
        <v/>
      </c>
      <c r="DA42" s="51" t="str">
        <f>IF(AND(goulotte!DA42&gt;0,goulotte!DB42&gt;0,goulotte!DA43&gt;0,goulotte!DB43&gt;0),1,"")</f>
        <v/>
      </c>
      <c r="DB42" s="51" t="str">
        <f>IF(AND(goulotte!DB42&gt;0,goulotte!DC42&gt;0,goulotte!DB43&gt;0,goulotte!DC43&gt;0),1,"")</f>
        <v/>
      </c>
      <c r="DC42" s="51" t="str">
        <f>IF(AND(goulotte!DC42&gt;0,goulotte!DD42&gt;0,goulotte!DC43&gt;0,goulotte!DD43&gt;0),1,"")</f>
        <v/>
      </c>
      <c r="DD42" s="52"/>
      <c r="DE42" s="5" t="str">
        <f>IF(AND(goulotte!DE42="D",goulotte!DF42="D"),"O","")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IF(AND(goulotte!B43="D",goulotte!C43="D"),"O","")</f>
        <v/>
      </c>
      <c r="C43" s="50" t="str">
        <f>IF(AND(goulotte!C43&gt;0,goulotte!D43&gt;0,goulotte!C44&gt;0,goulotte!D44&gt;0),1,"")</f>
        <v/>
      </c>
      <c r="D43" s="51" t="str">
        <f>IF(AND(goulotte!D43&gt;0,goulotte!E43&gt;0,goulotte!D44&gt;0,goulotte!E44&gt;0),1,"")</f>
        <v/>
      </c>
      <c r="E43" s="51" t="str">
        <f>IF(AND(goulotte!E43&gt;0,goulotte!F43&gt;0,goulotte!E44&gt;0,goulotte!F44&gt;0),1,"")</f>
        <v/>
      </c>
      <c r="F43" s="51" t="str">
        <f>IF(AND(goulotte!F43&gt;0,goulotte!G43&gt;0,goulotte!F44&gt;0,goulotte!G44&gt;0),1,"")</f>
        <v/>
      </c>
      <c r="G43" s="51" t="str">
        <f>IF(AND(goulotte!G43&gt;0,goulotte!H43&gt;0,goulotte!G44&gt;0,goulotte!H44&gt;0),1,"")</f>
        <v/>
      </c>
      <c r="H43" s="51" t="str">
        <f>IF(AND(goulotte!H43&gt;0,goulotte!I43&gt;0,goulotte!H44&gt;0,goulotte!I44&gt;0),1,"")</f>
        <v/>
      </c>
      <c r="I43" s="51" t="str">
        <f>IF(AND(goulotte!I43&gt;0,goulotte!J43&gt;0,goulotte!I44&gt;0,goulotte!J44&gt;0),1,"")</f>
        <v/>
      </c>
      <c r="J43" s="51" t="str">
        <f>IF(AND(goulotte!J43&gt;0,goulotte!K43&gt;0,goulotte!J44&gt;0,goulotte!K44&gt;0),1,"")</f>
        <v/>
      </c>
      <c r="K43" s="51" t="str">
        <f>IF(AND(goulotte!K43&gt;0,goulotte!L43&gt;0,goulotte!K44&gt;0,goulotte!L44&gt;0),1,"")</f>
        <v/>
      </c>
      <c r="L43" s="51" t="str">
        <f>IF(AND(goulotte!L43&gt;0,goulotte!M43&gt;0,goulotte!L44&gt;0,goulotte!M44&gt;0),1,"")</f>
        <v/>
      </c>
      <c r="M43" s="51" t="str">
        <f>IF(AND(goulotte!M43&gt;0,goulotte!N43&gt;0,goulotte!M44&gt;0,goulotte!N44&gt;0),1,"")</f>
        <v/>
      </c>
      <c r="N43" s="51" t="str">
        <f>IF(AND(goulotte!N43&gt;0,goulotte!O43&gt;0,goulotte!N44&gt;0,goulotte!O44&gt;0),1,"")</f>
        <v/>
      </c>
      <c r="O43" s="51" t="str">
        <f>IF(AND(goulotte!O43&gt;0,goulotte!P43&gt;0,goulotte!O44&gt;0,goulotte!P44&gt;0),1,"")</f>
        <v/>
      </c>
      <c r="P43" s="51" t="str">
        <f>IF(AND(goulotte!P43&gt;0,goulotte!Q43&gt;0,goulotte!P44&gt;0,goulotte!Q44&gt;0),1,"")</f>
        <v/>
      </c>
      <c r="Q43" s="51" t="str">
        <f>IF(AND(goulotte!Q43&gt;0,goulotte!R43&gt;0,goulotte!Q44&gt;0,goulotte!R44&gt;0),1,"")</f>
        <v/>
      </c>
      <c r="R43" s="51" t="str">
        <f>IF(AND(goulotte!R43&gt;0,goulotte!S43&gt;0,goulotte!R44&gt;0,goulotte!S44&gt;0),1,"")</f>
        <v/>
      </c>
      <c r="S43" s="51" t="str">
        <f>IF(AND(goulotte!S43&gt;0,goulotte!T43&gt;0,goulotte!S44&gt;0,goulotte!T44&gt;0),1,"")</f>
        <v/>
      </c>
      <c r="T43" s="51" t="str">
        <f>IF(AND(goulotte!T43&gt;0,goulotte!U43&gt;0,goulotte!T44&gt;0,goulotte!U44&gt;0),1,"")</f>
        <v/>
      </c>
      <c r="U43" s="51" t="str">
        <f>IF(AND(goulotte!U43&gt;0,goulotte!V43&gt;0,goulotte!U44&gt;0,goulotte!V44&gt;0),1,"")</f>
        <v/>
      </c>
      <c r="V43" s="51" t="str">
        <f>IF(AND(goulotte!V43&gt;0,goulotte!W43&gt;0,goulotte!V44&gt;0,goulotte!W44&gt;0),1,"")</f>
        <v/>
      </c>
      <c r="W43" s="51" t="str">
        <f>IF(AND(goulotte!W43&gt;0,goulotte!X43&gt;0,goulotte!W44&gt;0,goulotte!X44&gt;0),1,"")</f>
        <v/>
      </c>
      <c r="X43" s="51" t="str">
        <f>IF(AND(goulotte!X43&gt;0,goulotte!Y43&gt;0,goulotte!X44&gt;0,goulotte!Y44&gt;0),1,"")</f>
        <v/>
      </c>
      <c r="Y43" s="51" t="str">
        <f>IF(AND(goulotte!Y43&gt;0,goulotte!Z43&gt;0,goulotte!Y44&gt;0,goulotte!Z44&gt;0),1,"")</f>
        <v/>
      </c>
      <c r="Z43" s="51" t="str">
        <f>IF(AND(goulotte!Z43&gt;0,goulotte!AA43&gt;0,goulotte!Z44&gt;0,goulotte!AA44&gt;0),1,"")</f>
        <v/>
      </c>
      <c r="AA43" s="51" t="str">
        <f>IF(AND(goulotte!AA43&gt;0,goulotte!AB43&gt;0,goulotte!AA44&gt;0,goulotte!AB44&gt;0),1,"")</f>
        <v/>
      </c>
      <c r="AB43" s="51" t="str">
        <f>IF(AND(goulotte!AB43&gt;0,goulotte!AC43&gt;0,goulotte!AB44&gt;0,goulotte!AC44&gt;0),1,"")</f>
        <v/>
      </c>
      <c r="AC43" s="51" t="str">
        <f>IF(AND(goulotte!AC43&gt;0,goulotte!AD43&gt;0,goulotte!AC44&gt;0,goulotte!AD44&gt;0),1,"")</f>
        <v/>
      </c>
      <c r="AD43" s="51" t="str">
        <f>IF(AND(goulotte!AD43&gt;0,goulotte!AE43&gt;0,goulotte!AD44&gt;0,goulotte!AE44&gt;0),1,"")</f>
        <v/>
      </c>
      <c r="AE43" s="51" t="str">
        <f>IF(AND(goulotte!AE43&gt;0,goulotte!AF43&gt;0,goulotte!AE44&gt;0,goulotte!AF44&gt;0),1,"")</f>
        <v/>
      </c>
      <c r="AF43" s="51" t="str">
        <f>IF(AND(goulotte!AF43&gt;0,goulotte!AG43&gt;0,goulotte!AF44&gt;0,goulotte!AG44&gt;0),1,"")</f>
        <v/>
      </c>
      <c r="AG43" s="51" t="str">
        <f>IF(AND(goulotte!AG43&gt;0,goulotte!AH43&gt;0,goulotte!AG44&gt;0,goulotte!AH44&gt;0),1,"")</f>
        <v/>
      </c>
      <c r="AH43" s="51" t="str">
        <f>IF(AND(goulotte!AH43&gt;0,goulotte!AI43&gt;0,goulotte!AH44&gt;0,goulotte!AI44&gt;0),1,"")</f>
        <v/>
      </c>
      <c r="AI43" s="51" t="str">
        <f>IF(AND(goulotte!AI43&gt;0,goulotte!AJ43&gt;0,goulotte!AI44&gt;0,goulotte!AJ44&gt;0),1,"")</f>
        <v/>
      </c>
      <c r="AJ43" s="51" t="str">
        <f>IF(AND(goulotte!AJ43&gt;0,goulotte!AK43&gt;0,goulotte!AJ44&gt;0,goulotte!AK44&gt;0),1,"")</f>
        <v/>
      </c>
      <c r="AK43" s="51" t="str">
        <f>IF(AND(goulotte!AK43&gt;0,goulotte!AL43&gt;0,goulotte!AK44&gt;0,goulotte!AL44&gt;0),1,"")</f>
        <v/>
      </c>
      <c r="AL43" s="51" t="str">
        <f>IF(AND(goulotte!AL43&gt;0,goulotte!AM43&gt;0,goulotte!AL44&gt;0,goulotte!AM44&gt;0),1,"")</f>
        <v/>
      </c>
      <c r="AM43" s="51" t="str">
        <f>IF(AND(goulotte!AM43&gt;0,goulotte!AN43&gt;0,goulotte!AM44&gt;0,goulotte!AN44&gt;0),1,"")</f>
        <v/>
      </c>
      <c r="AN43" s="51" t="str">
        <f>IF(AND(goulotte!AN43&gt;0,goulotte!AO43&gt;0,goulotte!AN44&gt;0,goulotte!AO44&gt;0),1,"")</f>
        <v/>
      </c>
      <c r="AO43" s="51" t="str">
        <f>IF(AND(goulotte!AO43&gt;0,goulotte!AP43&gt;0,goulotte!AO44&gt;0,goulotte!AP44&gt;0),1,"")</f>
        <v/>
      </c>
      <c r="AP43" s="51" t="str">
        <f>IF(AND(goulotte!AP43&gt;0,goulotte!AQ43&gt;0,goulotte!AP44&gt;0,goulotte!AQ44&gt;0),1,"")</f>
        <v/>
      </c>
      <c r="AQ43" s="51" t="str">
        <f>IF(AND(goulotte!AQ43&gt;0,goulotte!AR43&gt;0,goulotte!AQ44&gt;0,goulotte!AR44&gt;0),1,"")</f>
        <v/>
      </c>
      <c r="AR43" s="51" t="str">
        <f>IF(AND(goulotte!AR43&gt;0,goulotte!AS43&gt;0,goulotte!AR44&gt;0,goulotte!AS44&gt;0),1,"")</f>
        <v/>
      </c>
      <c r="AS43" s="51" t="str">
        <f>IF(AND(goulotte!AS43&gt;0,goulotte!AT43&gt;0,goulotte!AS44&gt;0,goulotte!AT44&gt;0),1,"")</f>
        <v/>
      </c>
      <c r="AT43" s="51" t="str">
        <f>IF(AND(goulotte!AT43&gt;0,goulotte!AU43&gt;0,goulotte!AT44&gt;0,goulotte!AU44&gt;0),1,"")</f>
        <v/>
      </c>
      <c r="AU43" s="51" t="str">
        <f>IF(AND(goulotte!AU43&gt;0,goulotte!AV43&gt;0,goulotte!AU44&gt;0,goulotte!AV44&gt;0),1,"")</f>
        <v/>
      </c>
      <c r="AV43" s="51" t="str">
        <f>IF(AND(goulotte!AV43&gt;0,goulotte!AW43&gt;0,goulotte!AV44&gt;0,goulotte!AW44&gt;0),1,"")</f>
        <v/>
      </c>
      <c r="AW43" s="51" t="str">
        <f>IF(AND(goulotte!AW43&gt;0,goulotte!AX43&gt;0,goulotte!AW44&gt;0,goulotte!AX44&gt;0),1,"")</f>
        <v/>
      </c>
      <c r="AX43" s="51" t="str">
        <f>IF(AND(goulotte!AX43&gt;0,goulotte!AY43&gt;0,goulotte!AX44&gt;0,goulotte!AY44&gt;0),1,"")</f>
        <v/>
      </c>
      <c r="AY43" s="51" t="str">
        <f>IF(AND(goulotte!AY43&gt;0,goulotte!AZ43&gt;0,goulotte!AY44&gt;0,goulotte!AZ44&gt;0),1,"")</f>
        <v/>
      </c>
      <c r="AZ43" s="51" t="str">
        <f>IF(AND(goulotte!AZ43&gt;0,goulotte!BA43&gt;0,goulotte!AZ44&gt;0,goulotte!BA44&gt;0),1,"")</f>
        <v/>
      </c>
      <c r="BA43" s="51" t="str">
        <f>IF(AND(goulotte!BA43&gt;0,goulotte!BB43&gt;0,goulotte!BA44&gt;0,goulotte!BB44&gt;0),1,"")</f>
        <v/>
      </c>
      <c r="BB43" s="51" t="str">
        <f>IF(AND(goulotte!BB43&gt;0,goulotte!BC43&gt;0,goulotte!BB44&gt;0,goulotte!BC44&gt;0),1,"")</f>
        <v/>
      </c>
      <c r="BC43" s="51" t="str">
        <f>IF(AND(goulotte!BC43&gt;0,goulotte!BD43&gt;0,goulotte!BC44&gt;0,goulotte!BD44&gt;0),1,"")</f>
        <v/>
      </c>
      <c r="BD43" s="51" t="str">
        <f>IF(AND(goulotte!BD43&gt;0,goulotte!BE43&gt;0,goulotte!BD44&gt;0,goulotte!BE44&gt;0),1,"")</f>
        <v/>
      </c>
      <c r="BE43" s="51" t="str">
        <f>IF(AND(goulotte!BE43&gt;0,goulotte!BF43&gt;0,goulotte!BE44&gt;0,goulotte!BF44&gt;0),1,"")</f>
        <v/>
      </c>
      <c r="BF43" s="51" t="str">
        <f>IF(AND(goulotte!BF43&gt;0,goulotte!BG43&gt;0,goulotte!BF44&gt;0,goulotte!BG44&gt;0),1,"")</f>
        <v/>
      </c>
      <c r="BG43" s="51" t="str">
        <f>IF(AND(goulotte!BG43&gt;0,goulotte!BH43&gt;0,goulotte!BG44&gt;0,goulotte!BH44&gt;0),1,"")</f>
        <v/>
      </c>
      <c r="BH43" s="51" t="str">
        <f>IF(AND(goulotte!BH43&gt;0,goulotte!BI43&gt;0,goulotte!BH44&gt;0,goulotte!BI44&gt;0),1,"")</f>
        <v/>
      </c>
      <c r="BI43" s="51" t="str">
        <f>IF(AND(goulotte!BI43&gt;0,goulotte!BJ43&gt;0,goulotte!BI44&gt;0,goulotte!BJ44&gt;0),1,"")</f>
        <v/>
      </c>
      <c r="BJ43" s="51" t="str">
        <f>IF(AND(goulotte!BJ43&gt;0,goulotte!BK43&gt;0,goulotte!BJ44&gt;0,goulotte!BK44&gt;0),1,"")</f>
        <v/>
      </c>
      <c r="BK43" s="51" t="str">
        <f>IF(AND(goulotte!BK43&gt;0,goulotte!BL43&gt;0,goulotte!BK44&gt;0,goulotte!BL44&gt;0),1,"")</f>
        <v/>
      </c>
      <c r="BL43" s="51" t="str">
        <f>IF(AND(goulotte!BL43&gt;0,goulotte!BM43&gt;0,goulotte!BL44&gt;0,goulotte!BM44&gt;0),1,"")</f>
        <v/>
      </c>
      <c r="BM43" s="51" t="str">
        <f>IF(AND(goulotte!BM43&gt;0,goulotte!BN43&gt;0,goulotte!BM44&gt;0,goulotte!BN44&gt;0),1,"")</f>
        <v/>
      </c>
      <c r="BN43" s="51" t="str">
        <f>IF(AND(goulotte!BN43&gt;0,goulotte!BO43&gt;0,goulotte!BN44&gt;0,goulotte!BO44&gt;0),1,"")</f>
        <v/>
      </c>
      <c r="BO43" s="51" t="str">
        <f>IF(AND(goulotte!BO43&gt;0,goulotte!BP43&gt;0,goulotte!BO44&gt;0,goulotte!BP44&gt;0),1,"")</f>
        <v/>
      </c>
      <c r="BP43" s="51" t="str">
        <f>IF(AND(goulotte!BP43&gt;0,goulotte!BQ43&gt;0,goulotte!BP44&gt;0,goulotte!BQ44&gt;0),1,"")</f>
        <v/>
      </c>
      <c r="BQ43" s="51" t="str">
        <f>IF(AND(goulotte!BQ43&gt;0,goulotte!BR43&gt;0,goulotte!BQ44&gt;0,goulotte!BR44&gt;0),1,"")</f>
        <v/>
      </c>
      <c r="BR43" s="51" t="str">
        <f>IF(AND(goulotte!BR43&gt;0,goulotte!BS43&gt;0,goulotte!BR44&gt;0,goulotte!BS44&gt;0),1,"")</f>
        <v/>
      </c>
      <c r="BS43" s="51" t="str">
        <f>IF(AND(goulotte!BS43&gt;0,goulotte!BT43&gt;0,goulotte!BS44&gt;0,goulotte!BT44&gt;0),1,"")</f>
        <v/>
      </c>
      <c r="BT43" s="51" t="str">
        <f>IF(AND(goulotte!BT43&gt;0,goulotte!BU43&gt;0,goulotte!BT44&gt;0,goulotte!BU44&gt;0),1,"")</f>
        <v/>
      </c>
      <c r="BU43" s="51" t="str">
        <f>IF(AND(goulotte!BU43&gt;0,goulotte!BV43&gt;0,goulotte!BU44&gt;0,goulotte!BV44&gt;0),1,"")</f>
        <v/>
      </c>
      <c r="BV43" s="51" t="str">
        <f>IF(AND(goulotte!BV43&gt;0,goulotte!BW43&gt;0,goulotte!BV44&gt;0,goulotte!BW44&gt;0),1,"")</f>
        <v/>
      </c>
      <c r="BW43" s="51" t="str">
        <f>IF(AND(goulotte!BW43&gt;0,goulotte!BX43&gt;0,goulotte!BW44&gt;0,goulotte!BX44&gt;0),1,"")</f>
        <v/>
      </c>
      <c r="BX43" s="51" t="str">
        <f>IF(AND(goulotte!BX43&gt;0,goulotte!BY43&gt;0,goulotte!BX44&gt;0,goulotte!BY44&gt;0),1,"")</f>
        <v/>
      </c>
      <c r="BY43" s="51" t="str">
        <f>IF(AND(goulotte!BY43&gt;0,goulotte!BZ43&gt;0,goulotte!BY44&gt;0,goulotte!BZ44&gt;0),1,"")</f>
        <v/>
      </c>
      <c r="BZ43" s="51" t="str">
        <f>IF(AND(goulotte!BZ43&gt;0,goulotte!CA43&gt;0,goulotte!BZ44&gt;0,goulotte!CA44&gt;0),1,"")</f>
        <v/>
      </c>
      <c r="CA43" s="51" t="str">
        <f>IF(AND(goulotte!CA43&gt;0,goulotte!CB43&gt;0,goulotte!CA44&gt;0,goulotte!CB44&gt;0),1,"")</f>
        <v/>
      </c>
      <c r="CB43" s="51" t="str">
        <f>IF(AND(goulotte!CB43&gt;0,goulotte!CC43&gt;0,goulotte!CB44&gt;0,goulotte!CC44&gt;0),1,"")</f>
        <v/>
      </c>
      <c r="CC43" s="51" t="str">
        <f>IF(AND(goulotte!CC43&gt;0,goulotte!CD43&gt;0,goulotte!CC44&gt;0,goulotte!CD44&gt;0),1,"")</f>
        <v/>
      </c>
      <c r="CD43" s="51" t="str">
        <f>IF(AND(goulotte!CD43&gt;0,goulotte!CE43&gt;0,goulotte!CD44&gt;0,goulotte!CE44&gt;0),1,"")</f>
        <v/>
      </c>
      <c r="CE43" s="51" t="str">
        <f>IF(AND(goulotte!CE43&gt;0,goulotte!CF43&gt;0,goulotte!CE44&gt;0,goulotte!CF44&gt;0),1,"")</f>
        <v/>
      </c>
      <c r="CF43" s="51" t="str">
        <f>IF(AND(goulotte!CF43&gt;0,goulotte!CG43&gt;0,goulotte!CF44&gt;0,goulotte!CG44&gt;0),1,"")</f>
        <v/>
      </c>
      <c r="CG43" s="51" t="str">
        <f>IF(AND(goulotte!CG43&gt;0,goulotte!CH43&gt;0,goulotte!CG44&gt;0,goulotte!CH44&gt;0),1,"")</f>
        <v/>
      </c>
      <c r="CH43" s="51" t="str">
        <f>IF(AND(goulotte!CH43&gt;0,goulotte!CI43&gt;0,goulotte!CH44&gt;0,goulotte!CI44&gt;0),1,"")</f>
        <v/>
      </c>
      <c r="CI43" s="51" t="str">
        <f>IF(AND(goulotte!CI43&gt;0,goulotte!CJ43&gt;0,goulotte!CI44&gt;0,goulotte!CJ44&gt;0),1,"")</f>
        <v/>
      </c>
      <c r="CJ43" s="51" t="str">
        <f>IF(AND(goulotte!CJ43&gt;0,goulotte!CK43&gt;0,goulotte!CJ44&gt;0,goulotte!CK44&gt;0),1,"")</f>
        <v/>
      </c>
      <c r="CK43" s="51" t="str">
        <f>IF(AND(goulotte!CK43&gt;0,goulotte!CL43&gt;0,goulotte!CK44&gt;0,goulotte!CL44&gt;0),1,"")</f>
        <v/>
      </c>
      <c r="CL43" s="51" t="str">
        <f>IF(AND(goulotte!CL43&gt;0,goulotte!CM43&gt;0,goulotte!CL44&gt;0,goulotte!CM44&gt;0),1,"")</f>
        <v/>
      </c>
      <c r="CM43" s="51" t="str">
        <f>IF(AND(goulotte!CM43&gt;0,goulotte!CN43&gt;0,goulotte!CM44&gt;0,goulotte!CN44&gt;0),1,"")</f>
        <v/>
      </c>
      <c r="CN43" s="51" t="str">
        <f>IF(AND(goulotte!CN43&gt;0,goulotte!CO43&gt;0,goulotte!CN44&gt;0,goulotte!CO44&gt;0),1,"")</f>
        <v/>
      </c>
      <c r="CO43" s="51" t="str">
        <f>IF(AND(goulotte!CO43&gt;0,goulotte!CP43&gt;0,goulotte!CO44&gt;0,goulotte!CP44&gt;0),1,"")</f>
        <v/>
      </c>
      <c r="CP43" s="51" t="str">
        <f>IF(AND(goulotte!CP43&gt;0,goulotte!CQ43&gt;0,goulotte!CP44&gt;0,goulotte!CQ44&gt;0),1,"")</f>
        <v/>
      </c>
      <c r="CQ43" s="51" t="str">
        <f>IF(AND(goulotte!CQ43&gt;0,goulotte!CR43&gt;0,goulotte!CQ44&gt;0,goulotte!CR44&gt;0),1,"")</f>
        <v/>
      </c>
      <c r="CR43" s="51" t="str">
        <f>IF(AND(goulotte!CR43&gt;0,goulotte!CS43&gt;0,goulotte!CR44&gt;0,goulotte!CS44&gt;0),1,"")</f>
        <v/>
      </c>
      <c r="CS43" s="51" t="str">
        <f>IF(AND(goulotte!CS43&gt;0,goulotte!CT43&gt;0,goulotte!CS44&gt;0,goulotte!CT44&gt;0),1,"")</f>
        <v/>
      </c>
      <c r="CT43" s="51" t="str">
        <f>IF(AND(goulotte!CT43&gt;0,goulotte!CU43&gt;0,goulotte!CT44&gt;0,goulotte!CU44&gt;0),1,"")</f>
        <v/>
      </c>
      <c r="CU43" s="51" t="str">
        <f>IF(AND(goulotte!CU43&gt;0,goulotte!CV43&gt;0,goulotte!CU44&gt;0,goulotte!CV44&gt;0),1,"")</f>
        <v/>
      </c>
      <c r="CV43" s="51" t="str">
        <f>IF(AND(goulotte!CV43&gt;0,goulotte!CW43&gt;0,goulotte!CV44&gt;0,goulotte!CW44&gt;0),1,"")</f>
        <v/>
      </c>
      <c r="CW43" s="51" t="str">
        <f>IF(AND(goulotte!CW43&gt;0,goulotte!CX43&gt;0,goulotte!CW44&gt;0,goulotte!CX44&gt;0),1,"")</f>
        <v/>
      </c>
      <c r="CX43" s="51" t="str">
        <f>IF(AND(goulotte!CX43&gt;0,goulotte!CY43&gt;0,goulotte!CX44&gt;0,goulotte!CY44&gt;0),1,"")</f>
        <v/>
      </c>
      <c r="CY43" s="51" t="str">
        <f>IF(AND(goulotte!CY43&gt;0,goulotte!CZ43&gt;0,goulotte!CY44&gt;0,goulotte!CZ44&gt;0),1,"")</f>
        <v/>
      </c>
      <c r="CZ43" s="51" t="str">
        <f>IF(AND(goulotte!CZ43&gt;0,goulotte!DA43&gt;0,goulotte!CZ44&gt;0,goulotte!DA44&gt;0),1,"")</f>
        <v/>
      </c>
      <c r="DA43" s="51" t="str">
        <f>IF(AND(goulotte!DA43&gt;0,goulotte!DB43&gt;0,goulotte!DA44&gt;0,goulotte!DB44&gt;0),1,"")</f>
        <v/>
      </c>
      <c r="DB43" s="51" t="str">
        <f>IF(AND(goulotte!DB43&gt;0,goulotte!DC43&gt;0,goulotte!DB44&gt;0,goulotte!DC44&gt;0),1,"")</f>
        <v/>
      </c>
      <c r="DC43" s="51" t="str">
        <f>IF(AND(goulotte!DC43&gt;0,goulotte!DD43&gt;0,goulotte!DC44&gt;0,goulotte!DD44&gt;0),1,"")</f>
        <v/>
      </c>
      <c r="DD43" s="52"/>
      <c r="DE43" s="5" t="str">
        <f>IF(AND(goulotte!DE43="D",goulotte!DF43="D"),"O","")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IF(AND(goulotte!B44="D",goulotte!C44="D"),"O","")</f>
        <v/>
      </c>
      <c r="C44" s="50" t="str">
        <f>IF(AND(goulotte!C44&gt;0,goulotte!D44&gt;0,goulotte!C45&gt;0,goulotte!D45&gt;0),1,"")</f>
        <v/>
      </c>
      <c r="D44" s="51" t="str">
        <f>IF(AND(goulotte!D44&gt;0,goulotte!E44&gt;0,goulotte!D45&gt;0,goulotte!E45&gt;0),1,"")</f>
        <v/>
      </c>
      <c r="E44" s="51" t="str">
        <f>IF(AND(goulotte!E44&gt;0,goulotte!F44&gt;0,goulotte!E45&gt;0,goulotte!F45&gt;0),1,"")</f>
        <v/>
      </c>
      <c r="F44" s="51" t="str">
        <f>IF(AND(goulotte!F44&gt;0,goulotte!G44&gt;0,goulotte!F45&gt;0,goulotte!G45&gt;0),1,"")</f>
        <v/>
      </c>
      <c r="G44" s="51" t="str">
        <f>IF(AND(goulotte!G44&gt;0,goulotte!H44&gt;0,goulotte!G45&gt;0,goulotte!H45&gt;0),1,"")</f>
        <v/>
      </c>
      <c r="H44" s="51" t="str">
        <f>IF(AND(goulotte!H44&gt;0,goulotte!I44&gt;0,goulotte!H45&gt;0,goulotte!I45&gt;0),1,"")</f>
        <v/>
      </c>
      <c r="I44" s="51" t="str">
        <f>IF(AND(goulotte!I44&gt;0,goulotte!J44&gt;0,goulotte!I45&gt;0,goulotte!J45&gt;0),1,"")</f>
        <v/>
      </c>
      <c r="J44" s="51" t="str">
        <f>IF(AND(goulotte!J44&gt;0,goulotte!K44&gt;0,goulotte!J45&gt;0,goulotte!K45&gt;0),1,"")</f>
        <v/>
      </c>
      <c r="K44" s="51" t="str">
        <f>IF(AND(goulotte!K44&gt;0,goulotte!L44&gt;0,goulotte!K45&gt;0,goulotte!L45&gt;0),1,"")</f>
        <v/>
      </c>
      <c r="L44" s="51" t="str">
        <f>IF(AND(goulotte!L44&gt;0,goulotte!M44&gt;0,goulotte!L45&gt;0,goulotte!M45&gt;0),1,"")</f>
        <v/>
      </c>
      <c r="M44" s="51" t="str">
        <f>IF(AND(goulotte!M44&gt;0,goulotte!N44&gt;0,goulotte!M45&gt;0,goulotte!N45&gt;0),1,"")</f>
        <v/>
      </c>
      <c r="N44" s="51" t="str">
        <f>IF(AND(goulotte!N44&gt;0,goulotte!O44&gt;0,goulotte!N45&gt;0,goulotte!O45&gt;0),1,"")</f>
        <v/>
      </c>
      <c r="O44" s="51" t="str">
        <f>IF(AND(goulotte!O44&gt;0,goulotte!P44&gt;0,goulotte!O45&gt;0,goulotte!P45&gt;0),1,"")</f>
        <v/>
      </c>
      <c r="P44" s="51" t="str">
        <f>IF(AND(goulotte!P44&gt;0,goulotte!Q44&gt;0,goulotte!P45&gt;0,goulotte!Q45&gt;0),1,"")</f>
        <v/>
      </c>
      <c r="Q44" s="51" t="str">
        <f>IF(AND(goulotte!Q44&gt;0,goulotte!R44&gt;0,goulotte!Q45&gt;0,goulotte!R45&gt;0),1,"")</f>
        <v/>
      </c>
      <c r="R44" s="51" t="str">
        <f>IF(AND(goulotte!R44&gt;0,goulotte!S44&gt;0,goulotte!R45&gt;0,goulotte!S45&gt;0),1,"")</f>
        <v/>
      </c>
      <c r="S44" s="51" t="str">
        <f>IF(AND(goulotte!S44&gt;0,goulotte!T44&gt;0,goulotte!S45&gt;0,goulotte!T45&gt;0),1,"")</f>
        <v/>
      </c>
      <c r="T44" s="51" t="str">
        <f>IF(AND(goulotte!T44&gt;0,goulotte!U44&gt;0,goulotte!T45&gt;0,goulotte!U45&gt;0),1,"")</f>
        <v/>
      </c>
      <c r="U44" s="51" t="str">
        <f>IF(AND(goulotte!U44&gt;0,goulotte!V44&gt;0,goulotte!U45&gt;0,goulotte!V45&gt;0),1,"")</f>
        <v/>
      </c>
      <c r="V44" s="51" t="str">
        <f>IF(AND(goulotte!V44&gt;0,goulotte!W44&gt;0,goulotte!V45&gt;0,goulotte!W45&gt;0),1,"")</f>
        <v/>
      </c>
      <c r="W44" s="51" t="str">
        <f>IF(AND(goulotte!W44&gt;0,goulotte!X44&gt;0,goulotte!W45&gt;0,goulotte!X45&gt;0),1,"")</f>
        <v/>
      </c>
      <c r="X44" s="51" t="str">
        <f>IF(AND(goulotte!X44&gt;0,goulotte!Y44&gt;0,goulotte!X45&gt;0,goulotte!Y45&gt;0),1,"")</f>
        <v/>
      </c>
      <c r="Y44" s="51" t="str">
        <f>IF(AND(goulotte!Y44&gt;0,goulotte!Z44&gt;0,goulotte!Y45&gt;0,goulotte!Z45&gt;0),1,"")</f>
        <v/>
      </c>
      <c r="Z44" s="51" t="str">
        <f>IF(AND(goulotte!Z44&gt;0,goulotte!AA44&gt;0,goulotte!Z45&gt;0,goulotte!AA45&gt;0),1,"")</f>
        <v/>
      </c>
      <c r="AA44" s="51" t="str">
        <f>IF(AND(goulotte!AA44&gt;0,goulotte!AB44&gt;0,goulotte!AA45&gt;0,goulotte!AB45&gt;0),1,"")</f>
        <v/>
      </c>
      <c r="AB44" s="51" t="str">
        <f>IF(AND(goulotte!AB44&gt;0,goulotte!AC44&gt;0,goulotte!AB45&gt;0,goulotte!AC45&gt;0),1,"")</f>
        <v/>
      </c>
      <c r="AC44" s="51" t="str">
        <f>IF(AND(goulotte!AC44&gt;0,goulotte!AD44&gt;0,goulotte!AC45&gt;0,goulotte!AD45&gt;0),1,"")</f>
        <v/>
      </c>
      <c r="AD44" s="51" t="str">
        <f>IF(AND(goulotte!AD44&gt;0,goulotte!AE44&gt;0,goulotte!AD45&gt;0,goulotte!AE45&gt;0),1,"")</f>
        <v/>
      </c>
      <c r="AE44" s="51" t="str">
        <f>IF(AND(goulotte!AE44&gt;0,goulotte!AF44&gt;0,goulotte!AE45&gt;0,goulotte!AF45&gt;0),1,"")</f>
        <v/>
      </c>
      <c r="AF44" s="51" t="str">
        <f>IF(AND(goulotte!AF44&gt;0,goulotte!AG44&gt;0,goulotte!AF45&gt;0,goulotte!AG45&gt;0),1,"")</f>
        <v/>
      </c>
      <c r="AG44" s="51" t="str">
        <f>IF(AND(goulotte!AG44&gt;0,goulotte!AH44&gt;0,goulotte!AG45&gt;0,goulotte!AH45&gt;0),1,"")</f>
        <v/>
      </c>
      <c r="AH44" s="51" t="str">
        <f>IF(AND(goulotte!AH44&gt;0,goulotte!AI44&gt;0,goulotte!AH45&gt;0,goulotte!AI45&gt;0),1,"")</f>
        <v/>
      </c>
      <c r="AI44" s="51" t="str">
        <f>IF(AND(goulotte!AI44&gt;0,goulotte!AJ44&gt;0,goulotte!AI45&gt;0,goulotte!AJ45&gt;0),1,"")</f>
        <v/>
      </c>
      <c r="AJ44" s="51" t="str">
        <f>IF(AND(goulotte!AJ44&gt;0,goulotte!AK44&gt;0,goulotte!AJ45&gt;0,goulotte!AK45&gt;0),1,"")</f>
        <v/>
      </c>
      <c r="AK44" s="51" t="str">
        <f>IF(AND(goulotte!AK44&gt;0,goulotte!AL44&gt;0,goulotte!AK45&gt;0,goulotte!AL45&gt;0),1,"")</f>
        <v/>
      </c>
      <c r="AL44" s="51" t="str">
        <f>IF(AND(goulotte!AL44&gt;0,goulotte!AM44&gt;0,goulotte!AL45&gt;0,goulotte!AM45&gt;0),1,"")</f>
        <v/>
      </c>
      <c r="AM44" s="51" t="str">
        <f>IF(AND(goulotte!AM44&gt;0,goulotte!AN44&gt;0,goulotte!AM45&gt;0,goulotte!AN45&gt;0),1,"")</f>
        <v/>
      </c>
      <c r="AN44" s="51" t="str">
        <f>IF(AND(goulotte!AN44&gt;0,goulotte!AO44&gt;0,goulotte!AN45&gt;0,goulotte!AO45&gt;0),1,"")</f>
        <v/>
      </c>
      <c r="AO44" s="51" t="str">
        <f>IF(AND(goulotte!AO44&gt;0,goulotte!AP44&gt;0,goulotte!AO45&gt;0,goulotte!AP45&gt;0),1,"")</f>
        <v/>
      </c>
      <c r="AP44" s="51" t="str">
        <f>IF(AND(goulotte!AP44&gt;0,goulotte!AQ44&gt;0,goulotte!AP45&gt;0,goulotte!AQ45&gt;0),1,"")</f>
        <v/>
      </c>
      <c r="AQ44" s="51" t="str">
        <f>IF(AND(goulotte!AQ44&gt;0,goulotte!AR44&gt;0,goulotte!AQ45&gt;0,goulotte!AR45&gt;0),1,"")</f>
        <v/>
      </c>
      <c r="AR44" s="51" t="str">
        <f>IF(AND(goulotte!AR44&gt;0,goulotte!AS44&gt;0,goulotte!AR45&gt;0,goulotte!AS45&gt;0),1,"")</f>
        <v/>
      </c>
      <c r="AS44" s="51" t="str">
        <f>IF(AND(goulotte!AS44&gt;0,goulotte!AT44&gt;0,goulotte!AS45&gt;0,goulotte!AT45&gt;0),1,"")</f>
        <v/>
      </c>
      <c r="AT44" s="51" t="str">
        <f>IF(AND(goulotte!AT44&gt;0,goulotte!AU44&gt;0,goulotte!AT45&gt;0,goulotte!AU45&gt;0),1,"")</f>
        <v/>
      </c>
      <c r="AU44" s="51" t="str">
        <f>IF(AND(goulotte!AU44&gt;0,goulotte!AV44&gt;0,goulotte!AU45&gt;0,goulotte!AV45&gt;0),1,"")</f>
        <v/>
      </c>
      <c r="AV44" s="51" t="str">
        <f>IF(AND(goulotte!AV44&gt;0,goulotte!AW44&gt;0,goulotte!AV45&gt;0,goulotte!AW45&gt;0),1,"")</f>
        <v/>
      </c>
      <c r="AW44" s="51" t="str">
        <f>IF(AND(goulotte!AW44&gt;0,goulotte!AX44&gt;0,goulotte!AW45&gt;0,goulotte!AX45&gt;0),1,"")</f>
        <v/>
      </c>
      <c r="AX44" s="51" t="str">
        <f>IF(AND(goulotte!AX44&gt;0,goulotte!AY44&gt;0,goulotte!AX45&gt;0,goulotte!AY45&gt;0),1,"")</f>
        <v/>
      </c>
      <c r="AY44" s="51" t="str">
        <f>IF(AND(goulotte!AY44&gt;0,goulotte!AZ44&gt;0,goulotte!AY45&gt;0,goulotte!AZ45&gt;0),1,"")</f>
        <v/>
      </c>
      <c r="AZ44" s="51" t="str">
        <f>IF(AND(goulotte!AZ44&gt;0,goulotte!BA44&gt;0,goulotte!AZ45&gt;0,goulotte!BA45&gt;0),1,"")</f>
        <v/>
      </c>
      <c r="BA44" s="51" t="str">
        <f>IF(AND(goulotte!BA44&gt;0,goulotte!BB44&gt;0,goulotte!BA45&gt;0,goulotte!BB45&gt;0),1,"")</f>
        <v/>
      </c>
      <c r="BB44" s="51" t="str">
        <f>IF(AND(goulotte!BB44&gt;0,goulotte!BC44&gt;0,goulotte!BB45&gt;0,goulotte!BC45&gt;0),1,"")</f>
        <v/>
      </c>
      <c r="BC44" s="51" t="str">
        <f>IF(AND(goulotte!BC44&gt;0,goulotte!BD44&gt;0,goulotte!BC45&gt;0,goulotte!BD45&gt;0),1,"")</f>
        <v/>
      </c>
      <c r="BD44" s="51" t="str">
        <f>IF(AND(goulotte!BD44&gt;0,goulotte!BE44&gt;0,goulotte!BD45&gt;0,goulotte!BE45&gt;0),1,"")</f>
        <v/>
      </c>
      <c r="BE44" s="51" t="str">
        <f>IF(AND(goulotte!BE44&gt;0,goulotte!BF44&gt;0,goulotte!BE45&gt;0,goulotte!BF45&gt;0),1,"")</f>
        <v/>
      </c>
      <c r="BF44" s="51" t="str">
        <f>IF(AND(goulotte!BF44&gt;0,goulotte!BG44&gt;0,goulotte!BF45&gt;0,goulotte!BG45&gt;0),1,"")</f>
        <v/>
      </c>
      <c r="BG44" s="51" t="str">
        <f>IF(AND(goulotte!BG44&gt;0,goulotte!BH44&gt;0,goulotte!BG45&gt;0,goulotte!BH45&gt;0),1,"")</f>
        <v/>
      </c>
      <c r="BH44" s="51" t="str">
        <f>IF(AND(goulotte!BH44&gt;0,goulotte!BI44&gt;0,goulotte!BH45&gt;0,goulotte!BI45&gt;0),1,"")</f>
        <v/>
      </c>
      <c r="BI44" s="51" t="str">
        <f>IF(AND(goulotte!BI44&gt;0,goulotte!BJ44&gt;0,goulotte!BI45&gt;0,goulotte!BJ45&gt;0),1,"")</f>
        <v/>
      </c>
      <c r="BJ44" s="51" t="str">
        <f>IF(AND(goulotte!BJ44&gt;0,goulotte!BK44&gt;0,goulotte!BJ45&gt;0,goulotte!BK45&gt;0),1,"")</f>
        <v/>
      </c>
      <c r="BK44" s="51" t="str">
        <f>IF(AND(goulotte!BK44&gt;0,goulotte!BL44&gt;0,goulotte!BK45&gt;0,goulotte!BL45&gt;0),1,"")</f>
        <v/>
      </c>
      <c r="BL44" s="51" t="str">
        <f>IF(AND(goulotte!BL44&gt;0,goulotte!BM44&gt;0,goulotte!BL45&gt;0,goulotte!BM45&gt;0),1,"")</f>
        <v/>
      </c>
      <c r="BM44" s="51" t="str">
        <f>IF(AND(goulotte!BM44&gt;0,goulotte!BN44&gt;0,goulotte!BM45&gt;0,goulotte!BN45&gt;0),1,"")</f>
        <v/>
      </c>
      <c r="BN44" s="51" t="str">
        <f>IF(AND(goulotte!BN44&gt;0,goulotte!BO44&gt;0,goulotte!BN45&gt;0,goulotte!BO45&gt;0),1,"")</f>
        <v/>
      </c>
      <c r="BO44" s="51" t="str">
        <f>IF(AND(goulotte!BO44&gt;0,goulotte!BP44&gt;0,goulotte!BO45&gt;0,goulotte!BP45&gt;0),1,"")</f>
        <v/>
      </c>
      <c r="BP44" s="51" t="str">
        <f>IF(AND(goulotte!BP44&gt;0,goulotte!BQ44&gt;0,goulotte!BP45&gt;0,goulotte!BQ45&gt;0),1,"")</f>
        <v/>
      </c>
      <c r="BQ44" s="51" t="str">
        <f>IF(AND(goulotte!BQ44&gt;0,goulotte!BR44&gt;0,goulotte!BQ45&gt;0,goulotte!BR45&gt;0),1,"")</f>
        <v/>
      </c>
      <c r="BR44" s="51" t="str">
        <f>IF(AND(goulotte!BR44&gt;0,goulotte!BS44&gt;0,goulotte!BR45&gt;0,goulotte!BS45&gt;0),1,"")</f>
        <v/>
      </c>
      <c r="BS44" s="51" t="str">
        <f>IF(AND(goulotte!BS44&gt;0,goulotte!BT44&gt;0,goulotte!BS45&gt;0,goulotte!BT45&gt;0),1,"")</f>
        <v/>
      </c>
      <c r="BT44" s="51" t="str">
        <f>IF(AND(goulotte!BT44&gt;0,goulotte!BU44&gt;0,goulotte!BT45&gt;0,goulotte!BU45&gt;0),1,"")</f>
        <v/>
      </c>
      <c r="BU44" s="51" t="str">
        <f>IF(AND(goulotte!BU44&gt;0,goulotte!BV44&gt;0,goulotte!BU45&gt;0,goulotte!BV45&gt;0),1,"")</f>
        <v/>
      </c>
      <c r="BV44" s="51" t="str">
        <f>IF(AND(goulotte!BV44&gt;0,goulotte!BW44&gt;0,goulotte!BV45&gt;0,goulotte!BW45&gt;0),1,"")</f>
        <v/>
      </c>
      <c r="BW44" s="51" t="str">
        <f>IF(AND(goulotte!BW44&gt;0,goulotte!BX44&gt;0,goulotte!BW45&gt;0,goulotte!BX45&gt;0),1,"")</f>
        <v/>
      </c>
      <c r="BX44" s="51" t="str">
        <f>IF(AND(goulotte!BX44&gt;0,goulotte!BY44&gt;0,goulotte!BX45&gt;0,goulotte!BY45&gt;0),1,"")</f>
        <v/>
      </c>
      <c r="BY44" s="51" t="str">
        <f>IF(AND(goulotte!BY44&gt;0,goulotte!BZ44&gt;0,goulotte!BY45&gt;0,goulotte!BZ45&gt;0),1,"")</f>
        <v/>
      </c>
      <c r="BZ44" s="51" t="str">
        <f>IF(AND(goulotte!BZ44&gt;0,goulotte!CA44&gt;0,goulotte!BZ45&gt;0,goulotte!CA45&gt;0),1,"")</f>
        <v/>
      </c>
      <c r="CA44" s="51" t="str">
        <f>IF(AND(goulotte!CA44&gt;0,goulotte!CB44&gt;0,goulotte!CA45&gt;0,goulotte!CB45&gt;0),1,"")</f>
        <v/>
      </c>
      <c r="CB44" s="51" t="str">
        <f>IF(AND(goulotte!CB44&gt;0,goulotte!CC44&gt;0,goulotte!CB45&gt;0,goulotte!CC45&gt;0),1,"")</f>
        <v/>
      </c>
      <c r="CC44" s="51" t="str">
        <f>IF(AND(goulotte!CC44&gt;0,goulotte!CD44&gt;0,goulotte!CC45&gt;0,goulotte!CD45&gt;0),1,"")</f>
        <v/>
      </c>
      <c r="CD44" s="51" t="str">
        <f>IF(AND(goulotte!CD44&gt;0,goulotte!CE44&gt;0,goulotte!CD45&gt;0,goulotte!CE45&gt;0),1,"")</f>
        <v/>
      </c>
      <c r="CE44" s="51" t="str">
        <f>IF(AND(goulotte!CE44&gt;0,goulotte!CF44&gt;0,goulotte!CE45&gt;0,goulotte!CF45&gt;0),1,"")</f>
        <v/>
      </c>
      <c r="CF44" s="51" t="str">
        <f>IF(AND(goulotte!CF44&gt;0,goulotte!CG44&gt;0,goulotte!CF45&gt;0,goulotte!CG45&gt;0),1,"")</f>
        <v/>
      </c>
      <c r="CG44" s="51" t="str">
        <f>IF(AND(goulotte!CG44&gt;0,goulotte!CH44&gt;0,goulotte!CG45&gt;0,goulotte!CH45&gt;0),1,"")</f>
        <v/>
      </c>
      <c r="CH44" s="51" t="str">
        <f>IF(AND(goulotte!CH44&gt;0,goulotte!CI44&gt;0,goulotte!CH45&gt;0,goulotte!CI45&gt;0),1,"")</f>
        <v/>
      </c>
      <c r="CI44" s="51" t="str">
        <f>IF(AND(goulotte!CI44&gt;0,goulotte!CJ44&gt;0,goulotte!CI45&gt;0,goulotte!CJ45&gt;0),1,"")</f>
        <v/>
      </c>
      <c r="CJ44" s="51" t="str">
        <f>IF(AND(goulotte!CJ44&gt;0,goulotte!CK44&gt;0,goulotte!CJ45&gt;0,goulotte!CK45&gt;0),1,"")</f>
        <v/>
      </c>
      <c r="CK44" s="51" t="str">
        <f>IF(AND(goulotte!CK44&gt;0,goulotte!CL44&gt;0,goulotte!CK45&gt;0,goulotte!CL45&gt;0),1,"")</f>
        <v/>
      </c>
      <c r="CL44" s="51" t="str">
        <f>IF(AND(goulotte!CL44&gt;0,goulotte!CM44&gt;0,goulotte!CL45&gt;0,goulotte!CM45&gt;0),1,"")</f>
        <v/>
      </c>
      <c r="CM44" s="51" t="str">
        <f>IF(AND(goulotte!CM44&gt;0,goulotte!CN44&gt;0,goulotte!CM45&gt;0,goulotte!CN45&gt;0),1,"")</f>
        <v/>
      </c>
      <c r="CN44" s="51" t="str">
        <f>IF(AND(goulotte!CN44&gt;0,goulotte!CO44&gt;0,goulotte!CN45&gt;0,goulotte!CO45&gt;0),1,"")</f>
        <v/>
      </c>
      <c r="CO44" s="51" t="str">
        <f>IF(AND(goulotte!CO44&gt;0,goulotte!CP44&gt;0,goulotte!CO45&gt;0,goulotte!CP45&gt;0),1,"")</f>
        <v/>
      </c>
      <c r="CP44" s="51" t="str">
        <f>IF(AND(goulotte!CP44&gt;0,goulotte!CQ44&gt;0,goulotte!CP45&gt;0,goulotte!CQ45&gt;0),1,"")</f>
        <v/>
      </c>
      <c r="CQ44" s="51" t="str">
        <f>IF(AND(goulotte!CQ44&gt;0,goulotte!CR44&gt;0,goulotte!CQ45&gt;0,goulotte!CR45&gt;0),1,"")</f>
        <v/>
      </c>
      <c r="CR44" s="51" t="str">
        <f>IF(AND(goulotte!CR44&gt;0,goulotte!CS44&gt;0,goulotte!CR45&gt;0,goulotte!CS45&gt;0),1,"")</f>
        <v/>
      </c>
      <c r="CS44" s="51" t="str">
        <f>IF(AND(goulotte!CS44&gt;0,goulotte!CT44&gt;0,goulotte!CS45&gt;0,goulotte!CT45&gt;0),1,"")</f>
        <v/>
      </c>
      <c r="CT44" s="51" t="str">
        <f>IF(AND(goulotte!CT44&gt;0,goulotte!CU44&gt;0,goulotte!CT45&gt;0,goulotte!CU45&gt;0),1,"")</f>
        <v/>
      </c>
      <c r="CU44" s="51" t="str">
        <f>IF(AND(goulotte!CU44&gt;0,goulotte!CV44&gt;0,goulotte!CU45&gt;0,goulotte!CV45&gt;0),1,"")</f>
        <v/>
      </c>
      <c r="CV44" s="51" t="str">
        <f>IF(AND(goulotte!CV44&gt;0,goulotte!CW44&gt;0,goulotte!CV45&gt;0,goulotte!CW45&gt;0),1,"")</f>
        <v/>
      </c>
      <c r="CW44" s="51" t="str">
        <f>IF(AND(goulotte!CW44&gt;0,goulotte!CX44&gt;0,goulotte!CW45&gt;0,goulotte!CX45&gt;0),1,"")</f>
        <v/>
      </c>
      <c r="CX44" s="51" t="str">
        <f>IF(AND(goulotte!CX44&gt;0,goulotte!CY44&gt;0,goulotte!CX45&gt;0,goulotte!CY45&gt;0),1,"")</f>
        <v/>
      </c>
      <c r="CY44" s="51" t="str">
        <f>IF(AND(goulotte!CY44&gt;0,goulotte!CZ44&gt;0,goulotte!CY45&gt;0,goulotte!CZ45&gt;0),1,"")</f>
        <v/>
      </c>
      <c r="CZ44" s="51" t="str">
        <f>IF(AND(goulotte!CZ44&gt;0,goulotte!DA44&gt;0,goulotte!CZ45&gt;0,goulotte!DA45&gt;0),1,"")</f>
        <v/>
      </c>
      <c r="DA44" s="51" t="str">
        <f>IF(AND(goulotte!DA44&gt;0,goulotte!DB44&gt;0,goulotte!DA45&gt;0,goulotte!DB45&gt;0),1,"")</f>
        <v/>
      </c>
      <c r="DB44" s="51" t="str">
        <f>IF(AND(goulotte!DB44&gt;0,goulotte!DC44&gt;0,goulotte!DB45&gt;0,goulotte!DC45&gt;0),1,"")</f>
        <v/>
      </c>
      <c r="DC44" s="51" t="str">
        <f>IF(AND(goulotte!DC44&gt;0,goulotte!DD44&gt;0,goulotte!DC45&gt;0,goulotte!DD45&gt;0),1,"")</f>
        <v/>
      </c>
      <c r="DD44" s="52"/>
      <c r="DE44" s="5" t="str">
        <f>IF(AND(goulotte!DE44="D",goulotte!DF44="D"),"O","")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IF(AND(goulotte!B45="D",goulotte!C45="D"),"O","")</f>
        <v/>
      </c>
      <c r="C45" s="50" t="str">
        <f>IF(AND(goulotte!C45&gt;0,goulotte!D45&gt;0,goulotte!C46&gt;0,goulotte!D46&gt;0),1,"")</f>
        <v/>
      </c>
      <c r="D45" s="51" t="str">
        <f>IF(AND(goulotte!D45&gt;0,goulotte!E45&gt;0,goulotte!D46&gt;0,goulotte!E46&gt;0),1,"")</f>
        <v/>
      </c>
      <c r="E45" s="51" t="str">
        <f>IF(AND(goulotte!E45&gt;0,goulotte!F45&gt;0,goulotte!E46&gt;0,goulotte!F46&gt;0),1,"")</f>
        <v/>
      </c>
      <c r="F45" s="51" t="str">
        <f>IF(AND(goulotte!F45&gt;0,goulotte!G45&gt;0,goulotte!F46&gt;0,goulotte!G46&gt;0),1,"")</f>
        <v/>
      </c>
      <c r="G45" s="51" t="str">
        <f>IF(AND(goulotte!G45&gt;0,goulotte!H45&gt;0,goulotte!G46&gt;0,goulotte!H46&gt;0),1,"")</f>
        <v/>
      </c>
      <c r="H45" s="51" t="str">
        <f>IF(AND(goulotte!H45&gt;0,goulotte!I45&gt;0,goulotte!H46&gt;0,goulotte!I46&gt;0),1,"")</f>
        <v/>
      </c>
      <c r="I45" s="51" t="str">
        <f>IF(AND(goulotte!I45&gt;0,goulotte!J45&gt;0,goulotte!I46&gt;0,goulotte!J46&gt;0),1,"")</f>
        <v/>
      </c>
      <c r="J45" s="51" t="str">
        <f>IF(AND(goulotte!J45&gt;0,goulotte!K45&gt;0,goulotte!J46&gt;0,goulotte!K46&gt;0),1,"")</f>
        <v/>
      </c>
      <c r="K45" s="51" t="str">
        <f>IF(AND(goulotte!K45&gt;0,goulotte!L45&gt;0,goulotte!K46&gt;0,goulotte!L46&gt;0),1,"")</f>
        <v/>
      </c>
      <c r="L45" s="51" t="str">
        <f>IF(AND(goulotte!L45&gt;0,goulotte!M45&gt;0,goulotte!L46&gt;0,goulotte!M46&gt;0),1,"")</f>
        <v/>
      </c>
      <c r="M45" s="51" t="str">
        <f>IF(AND(goulotte!M45&gt;0,goulotte!N45&gt;0,goulotte!M46&gt;0,goulotte!N46&gt;0),1,"")</f>
        <v/>
      </c>
      <c r="N45" s="51" t="str">
        <f>IF(AND(goulotte!N45&gt;0,goulotte!O45&gt;0,goulotte!N46&gt;0,goulotte!O46&gt;0),1,"")</f>
        <v/>
      </c>
      <c r="O45" s="51" t="str">
        <f>IF(AND(goulotte!O45&gt;0,goulotte!P45&gt;0,goulotte!O46&gt;0,goulotte!P46&gt;0),1,"")</f>
        <v/>
      </c>
      <c r="P45" s="51" t="str">
        <f>IF(AND(goulotte!P45&gt;0,goulotte!Q45&gt;0,goulotte!P46&gt;0,goulotte!Q46&gt;0),1,"")</f>
        <v/>
      </c>
      <c r="Q45" s="51" t="str">
        <f>IF(AND(goulotte!Q45&gt;0,goulotte!R45&gt;0,goulotte!Q46&gt;0,goulotte!R46&gt;0),1,"")</f>
        <v/>
      </c>
      <c r="R45" s="51" t="str">
        <f>IF(AND(goulotte!R45&gt;0,goulotte!S45&gt;0,goulotte!R46&gt;0,goulotte!S46&gt;0),1,"")</f>
        <v/>
      </c>
      <c r="S45" s="51" t="str">
        <f>IF(AND(goulotte!S45&gt;0,goulotte!T45&gt;0,goulotte!S46&gt;0,goulotte!T46&gt;0),1,"")</f>
        <v/>
      </c>
      <c r="T45" s="51" t="str">
        <f>IF(AND(goulotte!T45&gt;0,goulotte!U45&gt;0,goulotte!T46&gt;0,goulotte!U46&gt;0),1,"")</f>
        <v/>
      </c>
      <c r="U45" s="51" t="str">
        <f>IF(AND(goulotte!U45&gt;0,goulotte!V45&gt;0,goulotte!U46&gt;0,goulotte!V46&gt;0),1,"")</f>
        <v/>
      </c>
      <c r="V45" s="51" t="str">
        <f>IF(AND(goulotte!V45&gt;0,goulotte!W45&gt;0,goulotte!V46&gt;0,goulotte!W46&gt;0),1,"")</f>
        <v/>
      </c>
      <c r="W45" s="51" t="str">
        <f>IF(AND(goulotte!W45&gt;0,goulotte!X45&gt;0,goulotte!W46&gt;0,goulotte!X46&gt;0),1,"")</f>
        <v/>
      </c>
      <c r="X45" s="51" t="str">
        <f>IF(AND(goulotte!X45&gt;0,goulotte!Y45&gt;0,goulotte!X46&gt;0,goulotte!Y46&gt;0),1,"")</f>
        <v/>
      </c>
      <c r="Y45" s="51" t="str">
        <f>IF(AND(goulotte!Y45&gt;0,goulotte!Z45&gt;0,goulotte!Y46&gt;0,goulotte!Z46&gt;0),1,"")</f>
        <v/>
      </c>
      <c r="Z45" s="51" t="str">
        <f>IF(AND(goulotte!Z45&gt;0,goulotte!AA45&gt;0,goulotte!Z46&gt;0,goulotte!AA46&gt;0),1,"")</f>
        <v/>
      </c>
      <c r="AA45" s="51" t="str">
        <f>IF(AND(goulotte!AA45&gt;0,goulotte!AB45&gt;0,goulotte!AA46&gt;0,goulotte!AB46&gt;0),1,"")</f>
        <v/>
      </c>
      <c r="AB45" s="51" t="str">
        <f>IF(AND(goulotte!AB45&gt;0,goulotte!AC45&gt;0,goulotte!AB46&gt;0,goulotte!AC46&gt;0),1,"")</f>
        <v/>
      </c>
      <c r="AC45" s="51" t="str">
        <f>IF(AND(goulotte!AC45&gt;0,goulotte!AD45&gt;0,goulotte!AC46&gt;0,goulotte!AD46&gt;0),1,"")</f>
        <v/>
      </c>
      <c r="AD45" s="51" t="str">
        <f>IF(AND(goulotte!AD45&gt;0,goulotte!AE45&gt;0,goulotte!AD46&gt;0,goulotte!AE46&gt;0),1,"")</f>
        <v/>
      </c>
      <c r="AE45" s="51" t="str">
        <f>IF(AND(goulotte!AE45&gt;0,goulotte!AF45&gt;0,goulotte!AE46&gt;0,goulotte!AF46&gt;0),1,"")</f>
        <v/>
      </c>
      <c r="AF45" s="51" t="str">
        <f>IF(AND(goulotte!AF45&gt;0,goulotte!AG45&gt;0,goulotte!AF46&gt;0,goulotte!AG46&gt;0),1,"")</f>
        <v/>
      </c>
      <c r="AG45" s="51" t="str">
        <f>IF(AND(goulotte!AG45&gt;0,goulotte!AH45&gt;0,goulotte!AG46&gt;0,goulotte!AH46&gt;0),1,"")</f>
        <v/>
      </c>
      <c r="AH45" s="51" t="str">
        <f>IF(AND(goulotte!AH45&gt;0,goulotte!AI45&gt;0,goulotte!AH46&gt;0,goulotte!AI46&gt;0),1,"")</f>
        <v/>
      </c>
      <c r="AI45" s="51" t="str">
        <f>IF(AND(goulotte!AI45&gt;0,goulotte!AJ45&gt;0,goulotte!AI46&gt;0,goulotte!AJ46&gt;0),1,"")</f>
        <v/>
      </c>
      <c r="AJ45" s="51" t="str">
        <f>IF(AND(goulotte!AJ45&gt;0,goulotte!AK45&gt;0,goulotte!AJ46&gt;0,goulotte!AK46&gt;0),1,"")</f>
        <v/>
      </c>
      <c r="AK45" s="51" t="str">
        <f>IF(AND(goulotte!AK45&gt;0,goulotte!AL45&gt;0,goulotte!AK46&gt;0,goulotte!AL46&gt;0),1,"")</f>
        <v/>
      </c>
      <c r="AL45" s="51" t="str">
        <f>IF(AND(goulotte!AL45&gt;0,goulotte!AM45&gt;0,goulotte!AL46&gt;0,goulotte!AM46&gt;0),1,"")</f>
        <v/>
      </c>
      <c r="AM45" s="51" t="str">
        <f>IF(AND(goulotte!AM45&gt;0,goulotte!AN45&gt;0,goulotte!AM46&gt;0,goulotte!AN46&gt;0),1,"")</f>
        <v/>
      </c>
      <c r="AN45" s="51" t="str">
        <f>IF(AND(goulotte!AN45&gt;0,goulotte!AO45&gt;0,goulotte!AN46&gt;0,goulotte!AO46&gt;0),1,"")</f>
        <v/>
      </c>
      <c r="AO45" s="51" t="str">
        <f>IF(AND(goulotte!AO45&gt;0,goulotte!AP45&gt;0,goulotte!AO46&gt;0,goulotte!AP46&gt;0),1,"")</f>
        <v/>
      </c>
      <c r="AP45" s="51" t="str">
        <f>IF(AND(goulotte!AP45&gt;0,goulotte!AQ45&gt;0,goulotte!AP46&gt;0,goulotte!AQ46&gt;0),1,"")</f>
        <v/>
      </c>
      <c r="AQ45" s="51" t="str">
        <f>IF(AND(goulotte!AQ45&gt;0,goulotte!AR45&gt;0,goulotte!AQ46&gt;0,goulotte!AR46&gt;0),1,"")</f>
        <v/>
      </c>
      <c r="AR45" s="51" t="str">
        <f>IF(AND(goulotte!AR45&gt;0,goulotte!AS45&gt;0,goulotte!AR46&gt;0,goulotte!AS46&gt;0),1,"")</f>
        <v/>
      </c>
      <c r="AS45" s="51" t="str">
        <f>IF(AND(goulotte!AS45&gt;0,goulotte!AT45&gt;0,goulotte!AS46&gt;0,goulotte!AT46&gt;0),1,"")</f>
        <v/>
      </c>
      <c r="AT45" s="51" t="str">
        <f>IF(AND(goulotte!AT45&gt;0,goulotte!AU45&gt;0,goulotte!AT46&gt;0,goulotte!AU46&gt;0),1,"")</f>
        <v/>
      </c>
      <c r="AU45" s="51" t="str">
        <f>IF(AND(goulotte!AU45&gt;0,goulotte!AV45&gt;0,goulotte!AU46&gt;0,goulotte!AV46&gt;0),1,"")</f>
        <v/>
      </c>
      <c r="AV45" s="51" t="str">
        <f>IF(AND(goulotte!AV45&gt;0,goulotte!AW45&gt;0,goulotte!AV46&gt;0,goulotte!AW46&gt;0),1,"")</f>
        <v/>
      </c>
      <c r="AW45" s="51" t="str">
        <f>IF(AND(goulotte!AW45&gt;0,goulotte!AX45&gt;0,goulotte!AW46&gt;0,goulotte!AX46&gt;0),1,"")</f>
        <v/>
      </c>
      <c r="AX45" s="51" t="str">
        <f>IF(AND(goulotte!AX45&gt;0,goulotte!AY45&gt;0,goulotte!AX46&gt;0,goulotte!AY46&gt;0),1,"")</f>
        <v/>
      </c>
      <c r="AY45" s="51" t="str">
        <f>IF(AND(goulotte!AY45&gt;0,goulotte!AZ45&gt;0,goulotte!AY46&gt;0,goulotte!AZ46&gt;0),1,"")</f>
        <v/>
      </c>
      <c r="AZ45" s="51" t="str">
        <f>IF(AND(goulotte!AZ45&gt;0,goulotte!BA45&gt;0,goulotte!AZ46&gt;0,goulotte!BA46&gt;0),1,"")</f>
        <v/>
      </c>
      <c r="BA45" s="51" t="str">
        <f>IF(AND(goulotte!BA45&gt;0,goulotte!BB45&gt;0,goulotte!BA46&gt;0,goulotte!BB46&gt;0),1,"")</f>
        <v/>
      </c>
      <c r="BB45" s="51" t="str">
        <f>IF(AND(goulotte!BB45&gt;0,goulotte!BC45&gt;0,goulotte!BB46&gt;0,goulotte!BC46&gt;0),1,"")</f>
        <v/>
      </c>
      <c r="BC45" s="51" t="str">
        <f>IF(AND(goulotte!BC45&gt;0,goulotte!BD45&gt;0,goulotte!BC46&gt;0,goulotte!BD46&gt;0),1,"")</f>
        <v/>
      </c>
      <c r="BD45" s="51" t="str">
        <f>IF(AND(goulotte!BD45&gt;0,goulotte!BE45&gt;0,goulotte!BD46&gt;0,goulotte!BE46&gt;0),1,"")</f>
        <v/>
      </c>
      <c r="BE45" s="51" t="str">
        <f>IF(AND(goulotte!BE45&gt;0,goulotte!BF45&gt;0,goulotte!BE46&gt;0,goulotte!BF46&gt;0),1,"")</f>
        <v/>
      </c>
      <c r="BF45" s="51" t="str">
        <f>IF(AND(goulotte!BF45&gt;0,goulotte!BG45&gt;0,goulotte!BF46&gt;0,goulotte!BG46&gt;0),1,"")</f>
        <v/>
      </c>
      <c r="BG45" s="51" t="str">
        <f>IF(AND(goulotte!BG45&gt;0,goulotte!BH45&gt;0,goulotte!BG46&gt;0,goulotte!BH46&gt;0),1,"")</f>
        <v/>
      </c>
      <c r="BH45" s="51" t="str">
        <f>IF(AND(goulotte!BH45&gt;0,goulotte!BI45&gt;0,goulotte!BH46&gt;0,goulotte!BI46&gt;0),1,"")</f>
        <v/>
      </c>
      <c r="BI45" s="51" t="str">
        <f>IF(AND(goulotte!BI45&gt;0,goulotte!BJ45&gt;0,goulotte!BI46&gt;0,goulotte!BJ46&gt;0),1,"")</f>
        <v/>
      </c>
      <c r="BJ45" s="51" t="str">
        <f>IF(AND(goulotte!BJ45&gt;0,goulotte!BK45&gt;0,goulotte!BJ46&gt;0,goulotte!BK46&gt;0),1,"")</f>
        <v/>
      </c>
      <c r="BK45" s="51" t="str">
        <f>IF(AND(goulotte!BK45&gt;0,goulotte!BL45&gt;0,goulotte!BK46&gt;0,goulotte!BL46&gt;0),1,"")</f>
        <v/>
      </c>
      <c r="BL45" s="51" t="str">
        <f>IF(AND(goulotte!BL45&gt;0,goulotte!BM45&gt;0,goulotte!BL46&gt;0,goulotte!BM46&gt;0),1,"")</f>
        <v/>
      </c>
      <c r="BM45" s="51" t="str">
        <f>IF(AND(goulotte!BM45&gt;0,goulotte!BN45&gt;0,goulotte!BM46&gt;0,goulotte!BN46&gt;0),1,"")</f>
        <v/>
      </c>
      <c r="BN45" s="51" t="str">
        <f>IF(AND(goulotte!BN45&gt;0,goulotte!BO45&gt;0,goulotte!BN46&gt;0,goulotte!BO46&gt;0),1,"")</f>
        <v/>
      </c>
      <c r="BO45" s="51" t="str">
        <f>IF(AND(goulotte!BO45&gt;0,goulotte!BP45&gt;0,goulotte!BO46&gt;0,goulotte!BP46&gt;0),1,"")</f>
        <v/>
      </c>
      <c r="BP45" s="51" t="str">
        <f>IF(AND(goulotte!BP45&gt;0,goulotte!BQ45&gt;0,goulotte!BP46&gt;0,goulotte!BQ46&gt;0),1,"")</f>
        <v/>
      </c>
      <c r="BQ45" s="51" t="str">
        <f>IF(AND(goulotte!BQ45&gt;0,goulotte!BR45&gt;0,goulotte!BQ46&gt;0,goulotte!BR46&gt;0),1,"")</f>
        <v/>
      </c>
      <c r="BR45" s="51" t="str">
        <f>IF(AND(goulotte!BR45&gt;0,goulotte!BS45&gt;0,goulotte!BR46&gt;0,goulotte!BS46&gt;0),1,"")</f>
        <v/>
      </c>
      <c r="BS45" s="51" t="str">
        <f>IF(AND(goulotte!BS45&gt;0,goulotte!BT45&gt;0,goulotte!BS46&gt;0,goulotte!BT46&gt;0),1,"")</f>
        <v/>
      </c>
      <c r="BT45" s="51" t="str">
        <f>IF(AND(goulotte!BT45&gt;0,goulotte!BU45&gt;0,goulotte!BT46&gt;0,goulotte!BU46&gt;0),1,"")</f>
        <v/>
      </c>
      <c r="BU45" s="51" t="str">
        <f>IF(AND(goulotte!BU45&gt;0,goulotte!BV45&gt;0,goulotte!BU46&gt;0,goulotte!BV46&gt;0),1,"")</f>
        <v/>
      </c>
      <c r="BV45" s="51" t="str">
        <f>IF(AND(goulotte!BV45&gt;0,goulotte!BW45&gt;0,goulotte!BV46&gt;0,goulotte!BW46&gt;0),1,"")</f>
        <v/>
      </c>
      <c r="BW45" s="51" t="str">
        <f>IF(AND(goulotte!BW45&gt;0,goulotte!BX45&gt;0,goulotte!BW46&gt;0,goulotte!BX46&gt;0),1,"")</f>
        <v/>
      </c>
      <c r="BX45" s="51" t="str">
        <f>IF(AND(goulotte!BX45&gt;0,goulotte!BY45&gt;0,goulotte!BX46&gt;0,goulotte!BY46&gt;0),1,"")</f>
        <v/>
      </c>
      <c r="BY45" s="51" t="str">
        <f>IF(AND(goulotte!BY45&gt;0,goulotte!BZ45&gt;0,goulotte!BY46&gt;0,goulotte!BZ46&gt;0),1,"")</f>
        <v/>
      </c>
      <c r="BZ45" s="51" t="str">
        <f>IF(AND(goulotte!BZ45&gt;0,goulotte!CA45&gt;0,goulotte!BZ46&gt;0,goulotte!CA46&gt;0),1,"")</f>
        <v/>
      </c>
      <c r="CA45" s="51" t="str">
        <f>IF(AND(goulotte!CA45&gt;0,goulotte!CB45&gt;0,goulotte!CA46&gt;0,goulotte!CB46&gt;0),1,"")</f>
        <v/>
      </c>
      <c r="CB45" s="51" t="str">
        <f>IF(AND(goulotte!CB45&gt;0,goulotte!CC45&gt;0,goulotte!CB46&gt;0,goulotte!CC46&gt;0),1,"")</f>
        <v/>
      </c>
      <c r="CC45" s="51" t="str">
        <f>IF(AND(goulotte!CC45&gt;0,goulotte!CD45&gt;0,goulotte!CC46&gt;0,goulotte!CD46&gt;0),1,"")</f>
        <v/>
      </c>
      <c r="CD45" s="51" t="str">
        <f>IF(AND(goulotte!CD45&gt;0,goulotte!CE45&gt;0,goulotte!CD46&gt;0,goulotte!CE46&gt;0),1,"")</f>
        <v/>
      </c>
      <c r="CE45" s="51" t="str">
        <f>IF(AND(goulotte!CE45&gt;0,goulotte!CF45&gt;0,goulotte!CE46&gt;0,goulotte!CF46&gt;0),1,"")</f>
        <v/>
      </c>
      <c r="CF45" s="51" t="str">
        <f>IF(AND(goulotte!CF45&gt;0,goulotte!CG45&gt;0,goulotte!CF46&gt;0,goulotte!CG46&gt;0),1,"")</f>
        <v/>
      </c>
      <c r="CG45" s="51" t="str">
        <f>IF(AND(goulotte!CG45&gt;0,goulotte!CH45&gt;0,goulotte!CG46&gt;0,goulotte!CH46&gt;0),1,"")</f>
        <v/>
      </c>
      <c r="CH45" s="51" t="str">
        <f>IF(AND(goulotte!CH45&gt;0,goulotte!CI45&gt;0,goulotte!CH46&gt;0,goulotte!CI46&gt;0),1,"")</f>
        <v/>
      </c>
      <c r="CI45" s="51" t="str">
        <f>IF(AND(goulotte!CI45&gt;0,goulotte!CJ45&gt;0,goulotte!CI46&gt;0,goulotte!CJ46&gt;0),1,"")</f>
        <v/>
      </c>
      <c r="CJ45" s="51" t="str">
        <f>IF(AND(goulotte!CJ45&gt;0,goulotte!CK45&gt;0,goulotte!CJ46&gt;0,goulotte!CK46&gt;0),1,"")</f>
        <v/>
      </c>
      <c r="CK45" s="51" t="str">
        <f>IF(AND(goulotte!CK45&gt;0,goulotte!CL45&gt;0,goulotte!CK46&gt;0,goulotte!CL46&gt;0),1,"")</f>
        <v/>
      </c>
      <c r="CL45" s="51" t="str">
        <f>IF(AND(goulotte!CL45&gt;0,goulotte!CM45&gt;0,goulotte!CL46&gt;0,goulotte!CM46&gt;0),1,"")</f>
        <v/>
      </c>
      <c r="CM45" s="51" t="str">
        <f>IF(AND(goulotte!CM45&gt;0,goulotte!CN45&gt;0,goulotte!CM46&gt;0,goulotte!CN46&gt;0),1,"")</f>
        <v/>
      </c>
      <c r="CN45" s="51" t="str">
        <f>IF(AND(goulotte!CN45&gt;0,goulotte!CO45&gt;0,goulotte!CN46&gt;0,goulotte!CO46&gt;0),1,"")</f>
        <v/>
      </c>
      <c r="CO45" s="51" t="str">
        <f>IF(AND(goulotte!CO45&gt;0,goulotte!CP45&gt;0,goulotte!CO46&gt;0,goulotte!CP46&gt;0),1,"")</f>
        <v/>
      </c>
      <c r="CP45" s="51" t="str">
        <f>IF(AND(goulotte!CP45&gt;0,goulotte!CQ45&gt;0,goulotte!CP46&gt;0,goulotte!CQ46&gt;0),1,"")</f>
        <v/>
      </c>
      <c r="CQ45" s="51" t="str">
        <f>IF(AND(goulotte!CQ45&gt;0,goulotte!CR45&gt;0,goulotte!CQ46&gt;0,goulotte!CR46&gt;0),1,"")</f>
        <v/>
      </c>
      <c r="CR45" s="51" t="str">
        <f>IF(AND(goulotte!CR45&gt;0,goulotte!CS45&gt;0,goulotte!CR46&gt;0,goulotte!CS46&gt;0),1,"")</f>
        <v/>
      </c>
      <c r="CS45" s="51" t="str">
        <f>IF(AND(goulotte!CS45&gt;0,goulotte!CT45&gt;0,goulotte!CS46&gt;0,goulotte!CT46&gt;0),1,"")</f>
        <v/>
      </c>
      <c r="CT45" s="51" t="str">
        <f>IF(AND(goulotte!CT45&gt;0,goulotte!CU45&gt;0,goulotte!CT46&gt;0,goulotte!CU46&gt;0),1,"")</f>
        <v/>
      </c>
      <c r="CU45" s="51" t="str">
        <f>IF(AND(goulotte!CU45&gt;0,goulotte!CV45&gt;0,goulotte!CU46&gt;0,goulotte!CV46&gt;0),1,"")</f>
        <v/>
      </c>
      <c r="CV45" s="51" t="str">
        <f>IF(AND(goulotte!CV45&gt;0,goulotte!CW45&gt;0,goulotte!CV46&gt;0,goulotte!CW46&gt;0),1,"")</f>
        <v/>
      </c>
      <c r="CW45" s="51" t="str">
        <f>IF(AND(goulotte!CW45&gt;0,goulotte!CX45&gt;0,goulotte!CW46&gt;0,goulotte!CX46&gt;0),1,"")</f>
        <v/>
      </c>
      <c r="CX45" s="51" t="str">
        <f>IF(AND(goulotte!CX45&gt;0,goulotte!CY45&gt;0,goulotte!CX46&gt;0,goulotte!CY46&gt;0),1,"")</f>
        <v/>
      </c>
      <c r="CY45" s="51" t="str">
        <f>IF(AND(goulotte!CY45&gt;0,goulotte!CZ45&gt;0,goulotte!CY46&gt;0,goulotte!CZ46&gt;0),1,"")</f>
        <v/>
      </c>
      <c r="CZ45" s="51" t="str">
        <f>IF(AND(goulotte!CZ45&gt;0,goulotte!DA45&gt;0,goulotte!CZ46&gt;0,goulotte!DA46&gt;0),1,"")</f>
        <v/>
      </c>
      <c r="DA45" s="51" t="str">
        <f>IF(AND(goulotte!DA45&gt;0,goulotte!DB45&gt;0,goulotte!DA46&gt;0,goulotte!DB46&gt;0),1,"")</f>
        <v/>
      </c>
      <c r="DB45" s="51" t="str">
        <f>IF(AND(goulotte!DB45&gt;0,goulotte!DC45&gt;0,goulotte!DB46&gt;0,goulotte!DC46&gt;0),1,"")</f>
        <v/>
      </c>
      <c r="DC45" s="51" t="str">
        <f>IF(AND(goulotte!DC45&gt;0,goulotte!DD45&gt;0,goulotte!DC46&gt;0,goulotte!DD46&gt;0),1,"")</f>
        <v/>
      </c>
      <c r="DD45" s="52"/>
      <c r="DE45" s="5" t="str">
        <f>IF(AND(goulotte!DE45="D",goulotte!DF45="D"),"O","")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IF(AND(goulotte!B46="D",goulotte!C46="D"),"O","")</f>
        <v/>
      </c>
      <c r="C46" s="50" t="str">
        <f>IF(AND(goulotte!C46&gt;0,goulotte!D46&gt;0,goulotte!C47&gt;0,goulotte!D47&gt;0),1,"")</f>
        <v/>
      </c>
      <c r="D46" s="51" t="str">
        <f>IF(AND(goulotte!D46&gt;0,goulotte!E46&gt;0,goulotte!D47&gt;0,goulotte!E47&gt;0),1,"")</f>
        <v/>
      </c>
      <c r="E46" s="51" t="str">
        <f>IF(AND(goulotte!E46&gt;0,goulotte!F46&gt;0,goulotte!E47&gt;0,goulotte!F47&gt;0),1,"")</f>
        <v/>
      </c>
      <c r="F46" s="51" t="str">
        <f>IF(AND(goulotte!F46&gt;0,goulotte!G46&gt;0,goulotte!F47&gt;0,goulotte!G47&gt;0),1,"")</f>
        <v/>
      </c>
      <c r="G46" s="51" t="str">
        <f>IF(AND(goulotte!G46&gt;0,goulotte!H46&gt;0,goulotte!G47&gt;0,goulotte!H47&gt;0),1,"")</f>
        <v/>
      </c>
      <c r="H46" s="51" t="str">
        <f>IF(AND(goulotte!H46&gt;0,goulotte!I46&gt;0,goulotte!H47&gt;0,goulotte!I47&gt;0),1,"")</f>
        <v/>
      </c>
      <c r="I46" s="51" t="str">
        <f>IF(AND(goulotte!I46&gt;0,goulotte!J46&gt;0,goulotte!I47&gt;0,goulotte!J47&gt;0),1,"")</f>
        <v/>
      </c>
      <c r="J46" s="51" t="str">
        <f>IF(AND(goulotte!J46&gt;0,goulotte!K46&gt;0,goulotte!J47&gt;0,goulotte!K47&gt;0),1,"")</f>
        <v/>
      </c>
      <c r="K46" s="51" t="str">
        <f>IF(AND(goulotte!K46&gt;0,goulotte!L46&gt;0,goulotte!K47&gt;0,goulotte!L47&gt;0),1,"")</f>
        <v/>
      </c>
      <c r="L46" s="51" t="str">
        <f>IF(AND(goulotte!L46&gt;0,goulotte!M46&gt;0,goulotte!L47&gt;0,goulotte!M47&gt;0),1,"")</f>
        <v/>
      </c>
      <c r="M46" s="51" t="str">
        <f>IF(AND(goulotte!M46&gt;0,goulotte!N46&gt;0,goulotte!M47&gt;0,goulotte!N47&gt;0),1,"")</f>
        <v/>
      </c>
      <c r="N46" s="51" t="str">
        <f>IF(AND(goulotte!N46&gt;0,goulotte!O46&gt;0,goulotte!N47&gt;0,goulotte!O47&gt;0),1,"")</f>
        <v/>
      </c>
      <c r="O46" s="51" t="str">
        <f>IF(AND(goulotte!O46&gt;0,goulotte!P46&gt;0,goulotte!O47&gt;0,goulotte!P47&gt;0),1,"")</f>
        <v/>
      </c>
      <c r="P46" s="51" t="str">
        <f>IF(AND(goulotte!P46&gt;0,goulotte!Q46&gt;0,goulotte!P47&gt;0,goulotte!Q47&gt;0),1,"")</f>
        <v/>
      </c>
      <c r="Q46" s="51" t="str">
        <f>IF(AND(goulotte!Q46&gt;0,goulotte!R46&gt;0,goulotte!Q47&gt;0,goulotte!R47&gt;0),1,"")</f>
        <v/>
      </c>
      <c r="R46" s="51" t="str">
        <f>IF(AND(goulotte!R46&gt;0,goulotte!S46&gt;0,goulotte!R47&gt;0,goulotte!S47&gt;0),1,"")</f>
        <v/>
      </c>
      <c r="S46" s="51" t="str">
        <f>IF(AND(goulotte!S46&gt;0,goulotte!T46&gt;0,goulotte!S47&gt;0,goulotte!T47&gt;0),1,"")</f>
        <v/>
      </c>
      <c r="T46" s="51" t="str">
        <f>IF(AND(goulotte!T46&gt;0,goulotte!U46&gt;0,goulotte!T47&gt;0,goulotte!U47&gt;0),1,"")</f>
        <v/>
      </c>
      <c r="U46" s="51" t="str">
        <f>IF(AND(goulotte!U46&gt;0,goulotte!V46&gt;0,goulotte!U47&gt;0,goulotte!V47&gt;0),1,"")</f>
        <v/>
      </c>
      <c r="V46" s="51" t="str">
        <f>IF(AND(goulotte!V46&gt;0,goulotte!W46&gt;0,goulotte!V47&gt;0,goulotte!W47&gt;0),1,"")</f>
        <v/>
      </c>
      <c r="W46" s="51" t="str">
        <f>IF(AND(goulotte!W46&gt;0,goulotte!X46&gt;0,goulotte!W47&gt;0,goulotte!X47&gt;0),1,"")</f>
        <v/>
      </c>
      <c r="X46" s="51" t="str">
        <f>IF(AND(goulotte!X46&gt;0,goulotte!Y46&gt;0,goulotte!X47&gt;0,goulotte!Y47&gt;0),1,"")</f>
        <v/>
      </c>
      <c r="Y46" s="51" t="str">
        <f>IF(AND(goulotte!Y46&gt;0,goulotte!Z46&gt;0,goulotte!Y47&gt;0,goulotte!Z47&gt;0),1,"")</f>
        <v/>
      </c>
      <c r="Z46" s="51" t="str">
        <f>IF(AND(goulotte!Z46&gt;0,goulotte!AA46&gt;0,goulotte!Z47&gt;0,goulotte!AA47&gt;0),1,"")</f>
        <v/>
      </c>
      <c r="AA46" s="51" t="str">
        <f>IF(AND(goulotte!AA46&gt;0,goulotte!AB46&gt;0,goulotte!AA47&gt;0,goulotte!AB47&gt;0),1,"")</f>
        <v/>
      </c>
      <c r="AB46" s="51" t="str">
        <f>IF(AND(goulotte!AB46&gt;0,goulotte!AC46&gt;0,goulotte!AB47&gt;0,goulotte!AC47&gt;0),1,"")</f>
        <v/>
      </c>
      <c r="AC46" s="51" t="str">
        <f>IF(AND(goulotte!AC46&gt;0,goulotte!AD46&gt;0,goulotte!AC47&gt;0,goulotte!AD47&gt;0),1,"")</f>
        <v/>
      </c>
      <c r="AD46" s="51" t="str">
        <f>IF(AND(goulotte!AD46&gt;0,goulotte!AE46&gt;0,goulotte!AD47&gt;0,goulotte!AE47&gt;0),1,"")</f>
        <v/>
      </c>
      <c r="AE46" s="51" t="str">
        <f>IF(AND(goulotte!AE46&gt;0,goulotte!AF46&gt;0,goulotte!AE47&gt;0,goulotte!AF47&gt;0),1,"")</f>
        <v/>
      </c>
      <c r="AF46" s="51" t="str">
        <f>IF(AND(goulotte!AF46&gt;0,goulotte!AG46&gt;0,goulotte!AF47&gt;0,goulotte!AG47&gt;0),1,"")</f>
        <v/>
      </c>
      <c r="AG46" s="51" t="str">
        <f>IF(AND(goulotte!AG46&gt;0,goulotte!AH46&gt;0,goulotte!AG47&gt;0,goulotte!AH47&gt;0),1,"")</f>
        <v/>
      </c>
      <c r="AH46" s="51" t="str">
        <f>IF(AND(goulotte!AH46&gt;0,goulotte!AI46&gt;0,goulotte!AH47&gt;0,goulotte!AI47&gt;0),1,"")</f>
        <v/>
      </c>
      <c r="AI46" s="51" t="str">
        <f>IF(AND(goulotte!AI46&gt;0,goulotte!AJ46&gt;0,goulotte!AI47&gt;0,goulotte!AJ47&gt;0),1,"")</f>
        <v/>
      </c>
      <c r="AJ46" s="51" t="str">
        <f>IF(AND(goulotte!AJ46&gt;0,goulotte!AK46&gt;0,goulotte!AJ47&gt;0,goulotte!AK47&gt;0),1,"")</f>
        <v/>
      </c>
      <c r="AK46" s="51" t="str">
        <f>IF(AND(goulotte!AK46&gt;0,goulotte!AL46&gt;0,goulotte!AK47&gt;0,goulotte!AL47&gt;0),1,"")</f>
        <v/>
      </c>
      <c r="AL46" s="51" t="str">
        <f>IF(AND(goulotte!AL46&gt;0,goulotte!AM46&gt;0,goulotte!AL47&gt;0,goulotte!AM47&gt;0),1,"")</f>
        <v/>
      </c>
      <c r="AM46" s="51" t="str">
        <f>IF(AND(goulotte!AM46&gt;0,goulotte!AN46&gt;0,goulotte!AM47&gt;0,goulotte!AN47&gt;0),1,"")</f>
        <v/>
      </c>
      <c r="AN46" s="51" t="str">
        <f>IF(AND(goulotte!AN46&gt;0,goulotte!AO46&gt;0,goulotte!AN47&gt;0,goulotte!AO47&gt;0),1,"")</f>
        <v/>
      </c>
      <c r="AO46" s="51" t="str">
        <f>IF(AND(goulotte!AO46&gt;0,goulotte!AP46&gt;0,goulotte!AO47&gt;0,goulotte!AP47&gt;0),1,"")</f>
        <v/>
      </c>
      <c r="AP46" s="51" t="str">
        <f>IF(AND(goulotte!AP46&gt;0,goulotte!AQ46&gt;0,goulotte!AP47&gt;0,goulotte!AQ47&gt;0),1,"")</f>
        <v/>
      </c>
      <c r="AQ46" s="51" t="str">
        <f>IF(AND(goulotte!AQ46&gt;0,goulotte!AR46&gt;0,goulotte!AQ47&gt;0,goulotte!AR47&gt;0),1,"")</f>
        <v/>
      </c>
      <c r="AR46" s="51" t="str">
        <f>IF(AND(goulotte!AR46&gt;0,goulotte!AS46&gt;0,goulotte!AR47&gt;0,goulotte!AS47&gt;0),1,"")</f>
        <v/>
      </c>
      <c r="AS46" s="51" t="str">
        <f>IF(AND(goulotte!AS46&gt;0,goulotte!AT46&gt;0,goulotte!AS47&gt;0,goulotte!AT47&gt;0),1,"")</f>
        <v/>
      </c>
      <c r="AT46" s="51" t="str">
        <f>IF(AND(goulotte!AT46&gt;0,goulotte!AU46&gt;0,goulotte!AT47&gt;0,goulotte!AU47&gt;0),1,"")</f>
        <v/>
      </c>
      <c r="AU46" s="51" t="str">
        <f>IF(AND(goulotte!AU46&gt;0,goulotte!AV46&gt;0,goulotte!AU47&gt;0,goulotte!AV47&gt;0),1,"")</f>
        <v/>
      </c>
      <c r="AV46" s="51" t="str">
        <f>IF(AND(goulotte!AV46&gt;0,goulotte!AW46&gt;0,goulotte!AV47&gt;0,goulotte!AW47&gt;0),1,"")</f>
        <v/>
      </c>
      <c r="AW46" s="51" t="str">
        <f>IF(AND(goulotte!AW46&gt;0,goulotte!AX46&gt;0,goulotte!AW47&gt;0,goulotte!AX47&gt;0),1,"")</f>
        <v/>
      </c>
      <c r="AX46" s="51" t="str">
        <f>IF(AND(goulotte!AX46&gt;0,goulotte!AY46&gt;0,goulotte!AX47&gt;0,goulotte!AY47&gt;0),1,"")</f>
        <v/>
      </c>
      <c r="AY46" s="51" t="str">
        <f>IF(AND(goulotte!AY46&gt;0,goulotte!AZ46&gt;0,goulotte!AY47&gt;0,goulotte!AZ47&gt;0),1,"")</f>
        <v/>
      </c>
      <c r="AZ46" s="51" t="str">
        <f>IF(AND(goulotte!AZ46&gt;0,goulotte!BA46&gt;0,goulotte!AZ47&gt;0,goulotte!BA47&gt;0),1,"")</f>
        <v/>
      </c>
      <c r="BA46" s="51" t="str">
        <f>IF(AND(goulotte!BA46&gt;0,goulotte!BB46&gt;0,goulotte!BA47&gt;0,goulotte!BB47&gt;0),1,"")</f>
        <v/>
      </c>
      <c r="BB46" s="51" t="str">
        <f>IF(AND(goulotte!BB46&gt;0,goulotte!BC46&gt;0,goulotte!BB47&gt;0,goulotte!BC47&gt;0),1,"")</f>
        <v/>
      </c>
      <c r="BC46" s="51" t="str">
        <f>IF(AND(goulotte!BC46&gt;0,goulotte!BD46&gt;0,goulotte!BC47&gt;0,goulotte!BD47&gt;0),1,"")</f>
        <v/>
      </c>
      <c r="BD46" s="51" t="str">
        <f>IF(AND(goulotte!BD46&gt;0,goulotte!BE46&gt;0,goulotte!BD47&gt;0,goulotte!BE47&gt;0),1,"")</f>
        <v/>
      </c>
      <c r="BE46" s="51" t="str">
        <f>IF(AND(goulotte!BE46&gt;0,goulotte!BF46&gt;0,goulotte!BE47&gt;0,goulotte!BF47&gt;0),1,"")</f>
        <v/>
      </c>
      <c r="BF46" s="51" t="str">
        <f>IF(AND(goulotte!BF46&gt;0,goulotte!BG46&gt;0,goulotte!BF47&gt;0,goulotte!BG47&gt;0),1,"")</f>
        <v/>
      </c>
      <c r="BG46" s="51" t="str">
        <f>IF(AND(goulotte!BG46&gt;0,goulotte!BH46&gt;0,goulotte!BG47&gt;0,goulotte!BH47&gt;0),1,"")</f>
        <v/>
      </c>
      <c r="BH46" s="51" t="str">
        <f>IF(AND(goulotte!BH46&gt;0,goulotte!BI46&gt;0,goulotte!BH47&gt;0,goulotte!BI47&gt;0),1,"")</f>
        <v/>
      </c>
      <c r="BI46" s="51" t="str">
        <f>IF(AND(goulotte!BI46&gt;0,goulotte!BJ46&gt;0,goulotte!BI47&gt;0,goulotte!BJ47&gt;0),1,"")</f>
        <v/>
      </c>
      <c r="BJ46" s="51" t="str">
        <f>IF(AND(goulotte!BJ46&gt;0,goulotte!BK46&gt;0,goulotte!BJ47&gt;0,goulotte!BK47&gt;0),1,"")</f>
        <v/>
      </c>
      <c r="BK46" s="51" t="str">
        <f>IF(AND(goulotte!BK46&gt;0,goulotte!BL46&gt;0,goulotte!BK47&gt;0,goulotte!BL47&gt;0),1,"")</f>
        <v/>
      </c>
      <c r="BL46" s="51" t="str">
        <f>IF(AND(goulotte!BL46&gt;0,goulotte!BM46&gt;0,goulotte!BL47&gt;0,goulotte!BM47&gt;0),1,"")</f>
        <v/>
      </c>
      <c r="BM46" s="51" t="str">
        <f>IF(AND(goulotte!BM46&gt;0,goulotte!BN46&gt;0,goulotte!BM47&gt;0,goulotte!BN47&gt;0),1,"")</f>
        <v/>
      </c>
      <c r="BN46" s="51" t="str">
        <f>IF(AND(goulotte!BN46&gt;0,goulotte!BO46&gt;0,goulotte!BN47&gt;0,goulotte!BO47&gt;0),1,"")</f>
        <v/>
      </c>
      <c r="BO46" s="51" t="str">
        <f>IF(AND(goulotte!BO46&gt;0,goulotte!BP46&gt;0,goulotte!BO47&gt;0,goulotte!BP47&gt;0),1,"")</f>
        <v/>
      </c>
      <c r="BP46" s="51" t="str">
        <f>IF(AND(goulotte!BP46&gt;0,goulotte!BQ46&gt;0,goulotte!BP47&gt;0,goulotte!BQ47&gt;0),1,"")</f>
        <v/>
      </c>
      <c r="BQ46" s="51" t="str">
        <f>IF(AND(goulotte!BQ46&gt;0,goulotte!BR46&gt;0,goulotte!BQ47&gt;0,goulotte!BR47&gt;0),1,"")</f>
        <v/>
      </c>
      <c r="BR46" s="51" t="str">
        <f>IF(AND(goulotte!BR46&gt;0,goulotte!BS46&gt;0,goulotte!BR47&gt;0,goulotte!BS47&gt;0),1,"")</f>
        <v/>
      </c>
      <c r="BS46" s="51" t="str">
        <f>IF(AND(goulotte!BS46&gt;0,goulotte!BT46&gt;0,goulotte!BS47&gt;0,goulotte!BT47&gt;0),1,"")</f>
        <v/>
      </c>
      <c r="BT46" s="51" t="str">
        <f>IF(AND(goulotte!BT46&gt;0,goulotte!BU46&gt;0,goulotte!BT47&gt;0,goulotte!BU47&gt;0),1,"")</f>
        <v/>
      </c>
      <c r="BU46" s="51" t="str">
        <f>IF(AND(goulotte!BU46&gt;0,goulotte!BV46&gt;0,goulotte!BU47&gt;0,goulotte!BV47&gt;0),1,"")</f>
        <v/>
      </c>
      <c r="BV46" s="51" t="str">
        <f>IF(AND(goulotte!BV46&gt;0,goulotte!BW46&gt;0,goulotte!BV47&gt;0,goulotte!BW47&gt;0),1,"")</f>
        <v/>
      </c>
      <c r="BW46" s="51" t="str">
        <f>IF(AND(goulotte!BW46&gt;0,goulotte!BX46&gt;0,goulotte!BW47&gt;0,goulotte!BX47&gt;0),1,"")</f>
        <v/>
      </c>
      <c r="BX46" s="51" t="str">
        <f>IF(AND(goulotte!BX46&gt;0,goulotte!BY46&gt;0,goulotte!BX47&gt;0,goulotte!BY47&gt;0),1,"")</f>
        <v/>
      </c>
      <c r="BY46" s="51" t="str">
        <f>IF(AND(goulotte!BY46&gt;0,goulotte!BZ46&gt;0,goulotte!BY47&gt;0,goulotte!BZ47&gt;0),1,"")</f>
        <v/>
      </c>
      <c r="BZ46" s="51" t="str">
        <f>IF(AND(goulotte!BZ46&gt;0,goulotte!CA46&gt;0,goulotte!BZ47&gt;0,goulotte!CA47&gt;0),1,"")</f>
        <v/>
      </c>
      <c r="CA46" s="51" t="str">
        <f>IF(AND(goulotte!CA46&gt;0,goulotte!CB46&gt;0,goulotte!CA47&gt;0,goulotte!CB47&gt;0),1,"")</f>
        <v/>
      </c>
      <c r="CB46" s="51" t="str">
        <f>IF(AND(goulotte!CB46&gt;0,goulotte!CC46&gt;0,goulotte!CB47&gt;0,goulotte!CC47&gt;0),1,"")</f>
        <v/>
      </c>
      <c r="CC46" s="51" t="str">
        <f>IF(AND(goulotte!CC46&gt;0,goulotte!CD46&gt;0,goulotte!CC47&gt;0,goulotte!CD47&gt;0),1,"")</f>
        <v/>
      </c>
      <c r="CD46" s="51" t="str">
        <f>IF(AND(goulotte!CD46&gt;0,goulotte!CE46&gt;0,goulotte!CD47&gt;0,goulotte!CE47&gt;0),1,"")</f>
        <v/>
      </c>
      <c r="CE46" s="51" t="str">
        <f>IF(AND(goulotte!CE46&gt;0,goulotte!CF46&gt;0,goulotte!CE47&gt;0,goulotte!CF47&gt;0),1,"")</f>
        <v/>
      </c>
      <c r="CF46" s="51" t="str">
        <f>IF(AND(goulotte!CF46&gt;0,goulotte!CG46&gt;0,goulotte!CF47&gt;0,goulotte!CG47&gt;0),1,"")</f>
        <v/>
      </c>
      <c r="CG46" s="51" t="str">
        <f>IF(AND(goulotte!CG46&gt;0,goulotte!CH46&gt;0,goulotte!CG47&gt;0,goulotte!CH47&gt;0),1,"")</f>
        <v/>
      </c>
      <c r="CH46" s="51" t="str">
        <f>IF(AND(goulotte!CH46&gt;0,goulotte!CI46&gt;0,goulotte!CH47&gt;0,goulotte!CI47&gt;0),1,"")</f>
        <v/>
      </c>
      <c r="CI46" s="51" t="str">
        <f>IF(AND(goulotte!CI46&gt;0,goulotte!CJ46&gt;0,goulotte!CI47&gt;0,goulotte!CJ47&gt;0),1,"")</f>
        <v/>
      </c>
      <c r="CJ46" s="51" t="str">
        <f>IF(AND(goulotte!CJ46&gt;0,goulotte!CK46&gt;0,goulotte!CJ47&gt;0,goulotte!CK47&gt;0),1,"")</f>
        <v/>
      </c>
      <c r="CK46" s="51" t="str">
        <f>IF(AND(goulotte!CK46&gt;0,goulotte!CL46&gt;0,goulotte!CK47&gt;0,goulotte!CL47&gt;0),1,"")</f>
        <v/>
      </c>
      <c r="CL46" s="51" t="str">
        <f>IF(AND(goulotte!CL46&gt;0,goulotte!CM46&gt;0,goulotte!CL47&gt;0,goulotte!CM47&gt;0),1,"")</f>
        <v/>
      </c>
      <c r="CM46" s="51" t="str">
        <f>IF(AND(goulotte!CM46&gt;0,goulotte!CN46&gt;0,goulotte!CM47&gt;0,goulotte!CN47&gt;0),1,"")</f>
        <v/>
      </c>
      <c r="CN46" s="51" t="str">
        <f>IF(AND(goulotte!CN46&gt;0,goulotte!CO46&gt;0,goulotte!CN47&gt;0,goulotte!CO47&gt;0),1,"")</f>
        <v/>
      </c>
      <c r="CO46" s="51" t="str">
        <f>IF(AND(goulotte!CO46&gt;0,goulotte!CP46&gt;0,goulotte!CO47&gt;0,goulotte!CP47&gt;0),1,"")</f>
        <v/>
      </c>
      <c r="CP46" s="51" t="str">
        <f>IF(AND(goulotte!CP46&gt;0,goulotte!CQ46&gt;0,goulotte!CP47&gt;0,goulotte!CQ47&gt;0),1,"")</f>
        <v/>
      </c>
      <c r="CQ46" s="51" t="str">
        <f>IF(AND(goulotte!CQ46&gt;0,goulotte!CR46&gt;0,goulotte!CQ47&gt;0,goulotte!CR47&gt;0),1,"")</f>
        <v/>
      </c>
      <c r="CR46" s="51" t="str">
        <f>IF(AND(goulotte!CR46&gt;0,goulotte!CS46&gt;0,goulotte!CR47&gt;0,goulotte!CS47&gt;0),1,"")</f>
        <v/>
      </c>
      <c r="CS46" s="51" t="str">
        <f>IF(AND(goulotte!CS46&gt;0,goulotte!CT46&gt;0,goulotte!CS47&gt;0,goulotte!CT47&gt;0),1,"")</f>
        <v/>
      </c>
      <c r="CT46" s="51" t="str">
        <f>IF(AND(goulotte!CT46&gt;0,goulotte!CU46&gt;0,goulotte!CT47&gt;0,goulotte!CU47&gt;0),1,"")</f>
        <v/>
      </c>
      <c r="CU46" s="51" t="str">
        <f>IF(AND(goulotte!CU46&gt;0,goulotte!CV46&gt;0,goulotte!CU47&gt;0,goulotte!CV47&gt;0),1,"")</f>
        <v/>
      </c>
      <c r="CV46" s="51" t="str">
        <f>IF(AND(goulotte!CV46&gt;0,goulotte!CW46&gt;0,goulotte!CV47&gt;0,goulotte!CW47&gt;0),1,"")</f>
        <v/>
      </c>
      <c r="CW46" s="51" t="str">
        <f>IF(AND(goulotte!CW46&gt;0,goulotte!CX46&gt;0,goulotte!CW47&gt;0,goulotte!CX47&gt;0),1,"")</f>
        <v/>
      </c>
      <c r="CX46" s="51" t="str">
        <f>IF(AND(goulotte!CX46&gt;0,goulotte!CY46&gt;0,goulotte!CX47&gt;0,goulotte!CY47&gt;0),1,"")</f>
        <v/>
      </c>
      <c r="CY46" s="51" t="str">
        <f>IF(AND(goulotte!CY46&gt;0,goulotte!CZ46&gt;0,goulotte!CY47&gt;0,goulotte!CZ47&gt;0),1,"")</f>
        <v/>
      </c>
      <c r="CZ46" s="51" t="str">
        <f>IF(AND(goulotte!CZ46&gt;0,goulotte!DA46&gt;0,goulotte!CZ47&gt;0,goulotte!DA47&gt;0),1,"")</f>
        <v/>
      </c>
      <c r="DA46" s="51" t="str">
        <f>IF(AND(goulotte!DA46&gt;0,goulotte!DB46&gt;0,goulotte!DA47&gt;0,goulotte!DB47&gt;0),1,"")</f>
        <v/>
      </c>
      <c r="DB46" s="51" t="str">
        <f>IF(AND(goulotte!DB46&gt;0,goulotte!DC46&gt;0,goulotte!DB47&gt;0,goulotte!DC47&gt;0),1,"")</f>
        <v/>
      </c>
      <c r="DC46" s="51" t="str">
        <f>IF(AND(goulotte!DC46&gt;0,goulotte!DD46&gt;0,goulotte!DC47&gt;0,goulotte!DD47&gt;0),1,"")</f>
        <v/>
      </c>
      <c r="DD46" s="52"/>
      <c r="DE46" s="5" t="str">
        <f>IF(AND(goulotte!DE46="D",goulotte!DF46="D"),"O","")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IF(AND(goulotte!B47="D",goulotte!C47="D"),"O","")</f>
        <v/>
      </c>
      <c r="C47" s="50" t="str">
        <f>IF(AND(goulotte!C47&gt;0,goulotte!D47&gt;0,goulotte!C48&gt;0,goulotte!D48&gt;0),1,"")</f>
        <v/>
      </c>
      <c r="D47" s="51" t="str">
        <f>IF(AND(goulotte!D47&gt;0,goulotte!E47&gt;0,goulotte!D48&gt;0,goulotte!E48&gt;0),1,"")</f>
        <v/>
      </c>
      <c r="E47" s="51" t="str">
        <f>IF(AND(goulotte!E47&gt;0,goulotte!F47&gt;0,goulotte!E48&gt;0,goulotte!F48&gt;0),1,"")</f>
        <v/>
      </c>
      <c r="F47" s="51" t="str">
        <f>IF(AND(goulotte!F47&gt;0,goulotte!G47&gt;0,goulotte!F48&gt;0,goulotte!G48&gt;0),1,"")</f>
        <v/>
      </c>
      <c r="G47" s="51" t="str">
        <f>IF(AND(goulotte!G47&gt;0,goulotte!H47&gt;0,goulotte!G48&gt;0,goulotte!H48&gt;0),1,"")</f>
        <v/>
      </c>
      <c r="H47" s="51" t="str">
        <f>IF(AND(goulotte!H47&gt;0,goulotte!I47&gt;0,goulotte!H48&gt;0,goulotte!I48&gt;0),1,"")</f>
        <v/>
      </c>
      <c r="I47" s="51" t="str">
        <f>IF(AND(goulotte!I47&gt;0,goulotte!J47&gt;0,goulotte!I48&gt;0,goulotte!J48&gt;0),1,"")</f>
        <v/>
      </c>
      <c r="J47" s="51" t="str">
        <f>IF(AND(goulotte!J47&gt;0,goulotte!K47&gt;0,goulotte!J48&gt;0,goulotte!K48&gt;0),1,"")</f>
        <v/>
      </c>
      <c r="K47" s="51" t="str">
        <f>IF(AND(goulotte!K47&gt;0,goulotte!L47&gt;0,goulotte!K48&gt;0,goulotte!L48&gt;0),1,"")</f>
        <v/>
      </c>
      <c r="L47" s="51" t="str">
        <f>IF(AND(goulotte!L47&gt;0,goulotte!M47&gt;0,goulotte!L48&gt;0,goulotte!M48&gt;0),1,"")</f>
        <v/>
      </c>
      <c r="M47" s="51" t="str">
        <f>IF(AND(goulotte!M47&gt;0,goulotte!N47&gt;0,goulotte!M48&gt;0,goulotte!N48&gt;0),1,"")</f>
        <v/>
      </c>
      <c r="N47" s="51" t="str">
        <f>IF(AND(goulotte!N47&gt;0,goulotte!O47&gt;0,goulotte!N48&gt;0,goulotte!O48&gt;0),1,"")</f>
        <v/>
      </c>
      <c r="O47" s="51" t="str">
        <f>IF(AND(goulotte!O47&gt;0,goulotte!P47&gt;0,goulotte!O48&gt;0,goulotte!P48&gt;0),1,"")</f>
        <v/>
      </c>
      <c r="P47" s="51" t="str">
        <f>IF(AND(goulotte!P47&gt;0,goulotte!Q47&gt;0,goulotte!P48&gt;0,goulotte!Q48&gt;0),1,"")</f>
        <v/>
      </c>
      <c r="Q47" s="51" t="str">
        <f>IF(AND(goulotte!Q47&gt;0,goulotte!R47&gt;0,goulotte!Q48&gt;0,goulotte!R48&gt;0),1,"")</f>
        <v/>
      </c>
      <c r="R47" s="51" t="str">
        <f>IF(AND(goulotte!R47&gt;0,goulotte!S47&gt;0,goulotte!R48&gt;0,goulotte!S48&gt;0),1,"")</f>
        <v/>
      </c>
      <c r="S47" s="51" t="str">
        <f>IF(AND(goulotte!S47&gt;0,goulotte!T47&gt;0,goulotte!S48&gt;0,goulotte!T48&gt;0),1,"")</f>
        <v/>
      </c>
      <c r="T47" s="51" t="str">
        <f>IF(AND(goulotte!T47&gt;0,goulotte!U47&gt;0,goulotte!T48&gt;0,goulotte!U48&gt;0),1,"")</f>
        <v/>
      </c>
      <c r="U47" s="51" t="str">
        <f>IF(AND(goulotte!U47&gt;0,goulotte!V47&gt;0,goulotte!U48&gt;0,goulotte!V48&gt;0),1,"")</f>
        <v/>
      </c>
      <c r="V47" s="51" t="str">
        <f>IF(AND(goulotte!V47&gt;0,goulotte!W47&gt;0,goulotte!V48&gt;0,goulotte!W48&gt;0),1,"")</f>
        <v/>
      </c>
      <c r="W47" s="51" t="str">
        <f>IF(AND(goulotte!W47&gt;0,goulotte!X47&gt;0,goulotte!W48&gt;0,goulotte!X48&gt;0),1,"")</f>
        <v/>
      </c>
      <c r="X47" s="51" t="str">
        <f>IF(AND(goulotte!X47&gt;0,goulotte!Y47&gt;0,goulotte!X48&gt;0,goulotte!Y48&gt;0),1,"")</f>
        <v/>
      </c>
      <c r="Y47" s="51" t="str">
        <f>IF(AND(goulotte!Y47&gt;0,goulotte!Z47&gt;0,goulotte!Y48&gt;0,goulotte!Z48&gt;0),1,"")</f>
        <v/>
      </c>
      <c r="Z47" s="51" t="str">
        <f>IF(AND(goulotte!Z47&gt;0,goulotte!AA47&gt;0,goulotte!Z48&gt;0,goulotte!AA48&gt;0),1,"")</f>
        <v/>
      </c>
      <c r="AA47" s="51" t="str">
        <f>IF(AND(goulotte!AA47&gt;0,goulotte!AB47&gt;0,goulotte!AA48&gt;0,goulotte!AB48&gt;0),1,"")</f>
        <v/>
      </c>
      <c r="AB47" s="51" t="str">
        <f>IF(AND(goulotte!AB47&gt;0,goulotte!AC47&gt;0,goulotte!AB48&gt;0,goulotte!AC48&gt;0),1,"")</f>
        <v/>
      </c>
      <c r="AC47" s="51" t="str">
        <f>IF(AND(goulotte!AC47&gt;0,goulotte!AD47&gt;0,goulotte!AC48&gt;0,goulotte!AD48&gt;0),1,"")</f>
        <v/>
      </c>
      <c r="AD47" s="51" t="str">
        <f>IF(AND(goulotte!AD47&gt;0,goulotte!AE47&gt;0,goulotte!AD48&gt;0,goulotte!AE48&gt;0),1,"")</f>
        <v/>
      </c>
      <c r="AE47" s="51" t="str">
        <f>IF(AND(goulotte!AE47&gt;0,goulotte!AF47&gt;0,goulotte!AE48&gt;0,goulotte!AF48&gt;0),1,"")</f>
        <v/>
      </c>
      <c r="AF47" s="51" t="str">
        <f>IF(AND(goulotte!AF47&gt;0,goulotte!AG47&gt;0,goulotte!AF48&gt;0,goulotte!AG48&gt;0),1,"")</f>
        <v/>
      </c>
      <c r="AG47" s="51" t="str">
        <f>IF(AND(goulotte!AG47&gt;0,goulotte!AH47&gt;0,goulotte!AG48&gt;0,goulotte!AH48&gt;0),1,"")</f>
        <v/>
      </c>
      <c r="AH47" s="51" t="str">
        <f>IF(AND(goulotte!AH47&gt;0,goulotte!AI47&gt;0,goulotte!AH48&gt;0,goulotte!AI48&gt;0),1,"")</f>
        <v/>
      </c>
      <c r="AI47" s="51" t="str">
        <f>IF(AND(goulotte!AI47&gt;0,goulotte!AJ47&gt;0,goulotte!AI48&gt;0,goulotte!AJ48&gt;0),1,"")</f>
        <v/>
      </c>
      <c r="AJ47" s="51" t="str">
        <f>IF(AND(goulotte!AJ47&gt;0,goulotte!AK47&gt;0,goulotte!AJ48&gt;0,goulotte!AK48&gt;0),1,"")</f>
        <v/>
      </c>
      <c r="AK47" s="51" t="str">
        <f>IF(AND(goulotte!AK47&gt;0,goulotte!AL47&gt;0,goulotte!AK48&gt;0,goulotte!AL48&gt;0),1,"")</f>
        <v/>
      </c>
      <c r="AL47" s="51" t="str">
        <f>IF(AND(goulotte!AL47&gt;0,goulotte!AM47&gt;0,goulotte!AL48&gt;0,goulotte!AM48&gt;0),1,"")</f>
        <v/>
      </c>
      <c r="AM47" s="51" t="str">
        <f>IF(AND(goulotte!AM47&gt;0,goulotte!AN47&gt;0,goulotte!AM48&gt;0,goulotte!AN48&gt;0),1,"")</f>
        <v/>
      </c>
      <c r="AN47" s="51" t="str">
        <f>IF(AND(goulotte!AN47&gt;0,goulotte!AO47&gt;0,goulotte!AN48&gt;0,goulotte!AO48&gt;0),1,"")</f>
        <v/>
      </c>
      <c r="AO47" s="51" t="str">
        <f>IF(AND(goulotte!AO47&gt;0,goulotte!AP47&gt;0,goulotte!AO48&gt;0,goulotte!AP48&gt;0),1,"")</f>
        <v/>
      </c>
      <c r="AP47" s="51" t="str">
        <f>IF(AND(goulotte!AP47&gt;0,goulotte!AQ47&gt;0,goulotte!AP48&gt;0,goulotte!AQ48&gt;0),1,"")</f>
        <v/>
      </c>
      <c r="AQ47" s="51" t="str">
        <f>IF(AND(goulotte!AQ47&gt;0,goulotte!AR47&gt;0,goulotte!AQ48&gt;0,goulotte!AR48&gt;0),1,"")</f>
        <v/>
      </c>
      <c r="AR47" s="51" t="str">
        <f>IF(AND(goulotte!AR47&gt;0,goulotte!AS47&gt;0,goulotte!AR48&gt;0,goulotte!AS48&gt;0),1,"")</f>
        <v/>
      </c>
      <c r="AS47" s="51" t="str">
        <f>IF(AND(goulotte!AS47&gt;0,goulotte!AT47&gt;0,goulotte!AS48&gt;0,goulotte!AT48&gt;0),1,"")</f>
        <v/>
      </c>
      <c r="AT47" s="51" t="str">
        <f>IF(AND(goulotte!AT47&gt;0,goulotte!AU47&gt;0,goulotte!AT48&gt;0,goulotte!AU48&gt;0),1,"")</f>
        <v/>
      </c>
      <c r="AU47" s="51" t="str">
        <f>IF(AND(goulotte!AU47&gt;0,goulotte!AV47&gt;0,goulotte!AU48&gt;0,goulotte!AV48&gt;0),1,"")</f>
        <v/>
      </c>
      <c r="AV47" s="51" t="str">
        <f>IF(AND(goulotte!AV47&gt;0,goulotte!AW47&gt;0,goulotte!AV48&gt;0,goulotte!AW48&gt;0),1,"")</f>
        <v/>
      </c>
      <c r="AW47" s="51" t="str">
        <f>IF(AND(goulotte!AW47&gt;0,goulotte!AX47&gt;0,goulotte!AW48&gt;0,goulotte!AX48&gt;0),1,"")</f>
        <v/>
      </c>
      <c r="AX47" s="51" t="str">
        <f>IF(AND(goulotte!AX47&gt;0,goulotte!AY47&gt;0,goulotte!AX48&gt;0,goulotte!AY48&gt;0),1,"")</f>
        <v/>
      </c>
      <c r="AY47" s="51" t="str">
        <f>IF(AND(goulotte!AY47&gt;0,goulotte!AZ47&gt;0,goulotte!AY48&gt;0,goulotte!AZ48&gt;0),1,"")</f>
        <v/>
      </c>
      <c r="AZ47" s="51" t="str">
        <f>IF(AND(goulotte!AZ47&gt;0,goulotte!BA47&gt;0,goulotte!AZ48&gt;0,goulotte!BA48&gt;0),1,"")</f>
        <v/>
      </c>
      <c r="BA47" s="51" t="str">
        <f>IF(AND(goulotte!BA47&gt;0,goulotte!BB47&gt;0,goulotte!BA48&gt;0,goulotte!BB48&gt;0),1,"")</f>
        <v/>
      </c>
      <c r="BB47" s="51" t="str">
        <f>IF(AND(goulotte!BB47&gt;0,goulotte!BC47&gt;0,goulotte!BB48&gt;0,goulotte!BC48&gt;0),1,"")</f>
        <v/>
      </c>
      <c r="BC47" s="51" t="str">
        <f>IF(AND(goulotte!BC47&gt;0,goulotte!BD47&gt;0,goulotte!BC48&gt;0,goulotte!BD48&gt;0),1,"")</f>
        <v/>
      </c>
      <c r="BD47" s="51" t="str">
        <f>IF(AND(goulotte!BD47&gt;0,goulotte!BE47&gt;0,goulotte!BD48&gt;0,goulotte!BE48&gt;0),1,"")</f>
        <v/>
      </c>
      <c r="BE47" s="51" t="str">
        <f>IF(AND(goulotte!BE47&gt;0,goulotte!BF47&gt;0,goulotte!BE48&gt;0,goulotte!BF48&gt;0),1,"")</f>
        <v/>
      </c>
      <c r="BF47" s="51" t="str">
        <f>IF(AND(goulotte!BF47&gt;0,goulotte!BG47&gt;0,goulotte!BF48&gt;0,goulotte!BG48&gt;0),1,"")</f>
        <v/>
      </c>
      <c r="BG47" s="51" t="str">
        <f>IF(AND(goulotte!BG47&gt;0,goulotte!BH47&gt;0,goulotte!BG48&gt;0,goulotte!BH48&gt;0),1,"")</f>
        <v/>
      </c>
      <c r="BH47" s="51" t="str">
        <f>IF(AND(goulotte!BH47&gt;0,goulotte!BI47&gt;0,goulotte!BH48&gt;0,goulotte!BI48&gt;0),1,"")</f>
        <v/>
      </c>
      <c r="BI47" s="51" t="str">
        <f>IF(AND(goulotte!BI47&gt;0,goulotte!BJ47&gt;0,goulotte!BI48&gt;0,goulotte!BJ48&gt;0),1,"")</f>
        <v/>
      </c>
      <c r="BJ47" s="51" t="str">
        <f>IF(AND(goulotte!BJ47&gt;0,goulotte!BK47&gt;0,goulotte!BJ48&gt;0,goulotte!BK48&gt;0),1,"")</f>
        <v/>
      </c>
      <c r="BK47" s="51" t="str">
        <f>IF(AND(goulotte!BK47&gt;0,goulotte!BL47&gt;0,goulotte!BK48&gt;0,goulotte!BL48&gt;0),1,"")</f>
        <v/>
      </c>
      <c r="BL47" s="51" t="str">
        <f>IF(AND(goulotte!BL47&gt;0,goulotte!BM47&gt;0,goulotte!BL48&gt;0,goulotte!BM48&gt;0),1,"")</f>
        <v/>
      </c>
      <c r="BM47" s="51" t="str">
        <f>IF(AND(goulotte!BM47&gt;0,goulotte!BN47&gt;0,goulotte!BM48&gt;0,goulotte!BN48&gt;0),1,"")</f>
        <v/>
      </c>
      <c r="BN47" s="51" t="str">
        <f>IF(AND(goulotte!BN47&gt;0,goulotte!BO47&gt;0,goulotte!BN48&gt;0,goulotte!BO48&gt;0),1,"")</f>
        <v/>
      </c>
      <c r="BO47" s="51" t="str">
        <f>IF(AND(goulotte!BO47&gt;0,goulotte!BP47&gt;0,goulotte!BO48&gt;0,goulotte!BP48&gt;0),1,"")</f>
        <v/>
      </c>
      <c r="BP47" s="51" t="str">
        <f>IF(AND(goulotte!BP47&gt;0,goulotte!BQ47&gt;0,goulotte!BP48&gt;0,goulotte!BQ48&gt;0),1,"")</f>
        <v/>
      </c>
      <c r="BQ47" s="51" t="str">
        <f>IF(AND(goulotte!BQ47&gt;0,goulotte!BR47&gt;0,goulotte!BQ48&gt;0,goulotte!BR48&gt;0),1,"")</f>
        <v/>
      </c>
      <c r="BR47" s="51" t="str">
        <f>IF(AND(goulotte!BR47&gt;0,goulotte!BS47&gt;0,goulotte!BR48&gt;0,goulotte!BS48&gt;0),1,"")</f>
        <v/>
      </c>
      <c r="BS47" s="51" t="str">
        <f>IF(AND(goulotte!BS47&gt;0,goulotte!BT47&gt;0,goulotte!BS48&gt;0,goulotte!BT48&gt;0),1,"")</f>
        <v/>
      </c>
      <c r="BT47" s="51" t="str">
        <f>IF(AND(goulotte!BT47&gt;0,goulotte!BU47&gt;0,goulotte!BT48&gt;0,goulotte!BU48&gt;0),1,"")</f>
        <v/>
      </c>
      <c r="BU47" s="51" t="str">
        <f>IF(AND(goulotte!BU47&gt;0,goulotte!BV47&gt;0,goulotte!BU48&gt;0,goulotte!BV48&gt;0),1,"")</f>
        <v/>
      </c>
      <c r="BV47" s="51" t="str">
        <f>IF(AND(goulotte!BV47&gt;0,goulotte!BW47&gt;0,goulotte!BV48&gt;0,goulotte!BW48&gt;0),1,"")</f>
        <v/>
      </c>
      <c r="BW47" s="51" t="str">
        <f>IF(AND(goulotte!BW47&gt;0,goulotte!BX47&gt;0,goulotte!BW48&gt;0,goulotte!BX48&gt;0),1,"")</f>
        <v/>
      </c>
      <c r="BX47" s="51" t="str">
        <f>IF(AND(goulotte!BX47&gt;0,goulotte!BY47&gt;0,goulotte!BX48&gt;0,goulotte!BY48&gt;0),1,"")</f>
        <v/>
      </c>
      <c r="BY47" s="51" t="str">
        <f>IF(AND(goulotte!BY47&gt;0,goulotte!BZ47&gt;0,goulotte!BY48&gt;0,goulotte!BZ48&gt;0),1,"")</f>
        <v/>
      </c>
      <c r="BZ47" s="51" t="str">
        <f>IF(AND(goulotte!BZ47&gt;0,goulotte!CA47&gt;0,goulotte!BZ48&gt;0,goulotte!CA48&gt;0),1,"")</f>
        <v/>
      </c>
      <c r="CA47" s="51" t="str">
        <f>IF(AND(goulotte!CA47&gt;0,goulotte!CB47&gt;0,goulotte!CA48&gt;0,goulotte!CB48&gt;0),1,"")</f>
        <v/>
      </c>
      <c r="CB47" s="51" t="str">
        <f>IF(AND(goulotte!CB47&gt;0,goulotte!CC47&gt;0,goulotte!CB48&gt;0,goulotte!CC48&gt;0),1,"")</f>
        <v/>
      </c>
      <c r="CC47" s="51" t="str">
        <f>IF(AND(goulotte!CC47&gt;0,goulotte!CD47&gt;0,goulotte!CC48&gt;0,goulotte!CD48&gt;0),1,"")</f>
        <v/>
      </c>
      <c r="CD47" s="51" t="str">
        <f>IF(AND(goulotte!CD47&gt;0,goulotte!CE47&gt;0,goulotte!CD48&gt;0,goulotte!CE48&gt;0),1,"")</f>
        <v/>
      </c>
      <c r="CE47" s="51" t="str">
        <f>IF(AND(goulotte!CE47&gt;0,goulotte!CF47&gt;0,goulotte!CE48&gt;0,goulotte!CF48&gt;0),1,"")</f>
        <v/>
      </c>
      <c r="CF47" s="51" t="str">
        <f>IF(AND(goulotte!CF47&gt;0,goulotte!CG47&gt;0,goulotte!CF48&gt;0,goulotte!CG48&gt;0),1,"")</f>
        <v/>
      </c>
      <c r="CG47" s="51" t="str">
        <f>IF(AND(goulotte!CG47&gt;0,goulotte!CH47&gt;0,goulotte!CG48&gt;0,goulotte!CH48&gt;0),1,"")</f>
        <v/>
      </c>
      <c r="CH47" s="51" t="str">
        <f>IF(AND(goulotte!CH47&gt;0,goulotte!CI47&gt;0,goulotte!CH48&gt;0,goulotte!CI48&gt;0),1,"")</f>
        <v/>
      </c>
      <c r="CI47" s="51" t="str">
        <f>IF(AND(goulotte!CI47&gt;0,goulotte!CJ47&gt;0,goulotte!CI48&gt;0,goulotte!CJ48&gt;0),1,"")</f>
        <v/>
      </c>
      <c r="CJ47" s="51" t="str">
        <f>IF(AND(goulotte!CJ47&gt;0,goulotte!CK47&gt;0,goulotte!CJ48&gt;0,goulotte!CK48&gt;0),1,"")</f>
        <v/>
      </c>
      <c r="CK47" s="51" t="str">
        <f>IF(AND(goulotte!CK47&gt;0,goulotte!CL47&gt;0,goulotte!CK48&gt;0,goulotte!CL48&gt;0),1,"")</f>
        <v/>
      </c>
      <c r="CL47" s="51" t="str">
        <f>IF(AND(goulotte!CL47&gt;0,goulotte!CM47&gt;0,goulotte!CL48&gt;0,goulotte!CM48&gt;0),1,"")</f>
        <v/>
      </c>
      <c r="CM47" s="51" t="str">
        <f>IF(AND(goulotte!CM47&gt;0,goulotte!CN47&gt;0,goulotte!CM48&gt;0,goulotte!CN48&gt;0),1,"")</f>
        <v/>
      </c>
      <c r="CN47" s="51" t="str">
        <f>IF(AND(goulotte!CN47&gt;0,goulotte!CO47&gt;0,goulotte!CN48&gt;0,goulotte!CO48&gt;0),1,"")</f>
        <v/>
      </c>
      <c r="CO47" s="51" t="str">
        <f>IF(AND(goulotte!CO47&gt;0,goulotte!CP47&gt;0,goulotte!CO48&gt;0,goulotte!CP48&gt;0),1,"")</f>
        <v/>
      </c>
      <c r="CP47" s="51" t="str">
        <f>IF(AND(goulotte!CP47&gt;0,goulotte!CQ47&gt;0,goulotte!CP48&gt;0,goulotte!CQ48&gt;0),1,"")</f>
        <v/>
      </c>
      <c r="CQ47" s="51" t="str">
        <f>IF(AND(goulotte!CQ47&gt;0,goulotte!CR47&gt;0,goulotte!CQ48&gt;0,goulotte!CR48&gt;0),1,"")</f>
        <v/>
      </c>
      <c r="CR47" s="51" t="str">
        <f>IF(AND(goulotte!CR47&gt;0,goulotte!CS47&gt;0,goulotte!CR48&gt;0,goulotte!CS48&gt;0),1,"")</f>
        <v/>
      </c>
      <c r="CS47" s="51" t="str">
        <f>IF(AND(goulotte!CS47&gt;0,goulotte!CT47&gt;0,goulotte!CS48&gt;0,goulotte!CT48&gt;0),1,"")</f>
        <v/>
      </c>
      <c r="CT47" s="51" t="str">
        <f>IF(AND(goulotte!CT47&gt;0,goulotte!CU47&gt;0,goulotte!CT48&gt;0,goulotte!CU48&gt;0),1,"")</f>
        <v/>
      </c>
      <c r="CU47" s="51" t="str">
        <f>IF(AND(goulotte!CU47&gt;0,goulotte!CV47&gt;0,goulotte!CU48&gt;0,goulotte!CV48&gt;0),1,"")</f>
        <v/>
      </c>
      <c r="CV47" s="51" t="str">
        <f>IF(AND(goulotte!CV47&gt;0,goulotte!CW47&gt;0,goulotte!CV48&gt;0,goulotte!CW48&gt;0),1,"")</f>
        <v/>
      </c>
      <c r="CW47" s="51" t="str">
        <f>IF(AND(goulotte!CW47&gt;0,goulotte!CX47&gt;0,goulotte!CW48&gt;0,goulotte!CX48&gt;0),1,"")</f>
        <v/>
      </c>
      <c r="CX47" s="51" t="str">
        <f>IF(AND(goulotte!CX47&gt;0,goulotte!CY47&gt;0,goulotte!CX48&gt;0,goulotte!CY48&gt;0),1,"")</f>
        <v/>
      </c>
      <c r="CY47" s="51" t="str">
        <f>IF(AND(goulotte!CY47&gt;0,goulotte!CZ47&gt;0,goulotte!CY48&gt;0,goulotte!CZ48&gt;0),1,"")</f>
        <v/>
      </c>
      <c r="CZ47" s="51" t="str">
        <f>IF(AND(goulotte!CZ47&gt;0,goulotte!DA47&gt;0,goulotte!CZ48&gt;0,goulotte!DA48&gt;0),1,"")</f>
        <v/>
      </c>
      <c r="DA47" s="51" t="str">
        <f>IF(AND(goulotte!DA47&gt;0,goulotte!DB47&gt;0,goulotte!DA48&gt;0,goulotte!DB48&gt;0),1,"")</f>
        <v/>
      </c>
      <c r="DB47" s="51" t="str">
        <f>IF(AND(goulotte!DB47&gt;0,goulotte!DC47&gt;0,goulotte!DB48&gt;0,goulotte!DC48&gt;0),1,"")</f>
        <v/>
      </c>
      <c r="DC47" s="51" t="str">
        <f>IF(AND(goulotte!DC47&gt;0,goulotte!DD47&gt;0,goulotte!DC48&gt;0,goulotte!DD48&gt;0),1,"")</f>
        <v/>
      </c>
      <c r="DD47" s="52"/>
      <c r="DE47" s="5" t="str">
        <f>IF(AND(goulotte!DE47="D",goulotte!DF47="D"),"O","")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IF(AND(goulotte!B48="D",goulotte!C48="D"),"O","")</f>
        <v/>
      </c>
      <c r="C48" s="50" t="str">
        <f>IF(AND(goulotte!C48&gt;0,goulotte!D48&gt;0,goulotte!C49&gt;0,goulotte!D49&gt;0),1,"")</f>
        <v/>
      </c>
      <c r="D48" s="51" t="str">
        <f>IF(AND(goulotte!D48&gt;0,goulotte!E48&gt;0,goulotte!D49&gt;0,goulotte!E49&gt;0),1,"")</f>
        <v/>
      </c>
      <c r="E48" s="51" t="str">
        <f>IF(AND(goulotte!E48&gt;0,goulotte!F48&gt;0,goulotte!E49&gt;0,goulotte!F49&gt;0),1,"")</f>
        <v/>
      </c>
      <c r="F48" s="51" t="str">
        <f>IF(AND(goulotte!F48&gt;0,goulotte!G48&gt;0,goulotte!F49&gt;0,goulotte!G49&gt;0),1,"")</f>
        <v/>
      </c>
      <c r="G48" s="51" t="str">
        <f>IF(AND(goulotte!G48&gt;0,goulotte!H48&gt;0,goulotte!G49&gt;0,goulotte!H49&gt;0),1,"")</f>
        <v/>
      </c>
      <c r="H48" s="51" t="str">
        <f>IF(AND(goulotte!H48&gt;0,goulotte!I48&gt;0,goulotte!H49&gt;0,goulotte!I49&gt;0),1,"")</f>
        <v/>
      </c>
      <c r="I48" s="51" t="str">
        <f>IF(AND(goulotte!I48&gt;0,goulotte!J48&gt;0,goulotte!I49&gt;0,goulotte!J49&gt;0),1,"")</f>
        <v/>
      </c>
      <c r="J48" s="51" t="str">
        <f>IF(AND(goulotte!J48&gt;0,goulotte!K48&gt;0,goulotte!J49&gt;0,goulotte!K49&gt;0),1,"")</f>
        <v/>
      </c>
      <c r="K48" s="51" t="str">
        <f>IF(AND(goulotte!K48&gt;0,goulotte!L48&gt;0,goulotte!K49&gt;0,goulotte!L49&gt;0),1,"")</f>
        <v/>
      </c>
      <c r="L48" s="51" t="str">
        <f>IF(AND(goulotte!L48&gt;0,goulotte!M48&gt;0,goulotte!L49&gt;0,goulotte!M49&gt;0),1,"")</f>
        <v/>
      </c>
      <c r="M48" s="51" t="str">
        <f>IF(AND(goulotte!M48&gt;0,goulotte!N48&gt;0,goulotte!M49&gt;0,goulotte!N49&gt;0),1,"")</f>
        <v/>
      </c>
      <c r="N48" s="51" t="str">
        <f>IF(AND(goulotte!N48&gt;0,goulotte!O48&gt;0,goulotte!N49&gt;0,goulotte!O49&gt;0),1,"")</f>
        <v/>
      </c>
      <c r="O48" s="51" t="str">
        <f>IF(AND(goulotte!O48&gt;0,goulotte!P48&gt;0,goulotte!O49&gt;0,goulotte!P49&gt;0),1,"")</f>
        <v/>
      </c>
      <c r="P48" s="51" t="str">
        <f>IF(AND(goulotte!P48&gt;0,goulotte!Q48&gt;0,goulotte!P49&gt;0,goulotte!Q49&gt;0),1,"")</f>
        <v/>
      </c>
      <c r="Q48" s="51" t="str">
        <f>IF(AND(goulotte!Q48&gt;0,goulotte!R48&gt;0,goulotte!Q49&gt;0,goulotte!R49&gt;0),1,"")</f>
        <v/>
      </c>
      <c r="R48" s="51" t="str">
        <f>IF(AND(goulotte!R48&gt;0,goulotte!S48&gt;0,goulotte!R49&gt;0,goulotte!S49&gt;0),1,"")</f>
        <v/>
      </c>
      <c r="S48" s="51" t="str">
        <f>IF(AND(goulotte!S48&gt;0,goulotte!T48&gt;0,goulotte!S49&gt;0,goulotte!T49&gt;0),1,"")</f>
        <v/>
      </c>
      <c r="T48" s="51" t="str">
        <f>IF(AND(goulotte!T48&gt;0,goulotte!U48&gt;0,goulotte!T49&gt;0,goulotte!U49&gt;0),1,"")</f>
        <v/>
      </c>
      <c r="U48" s="51" t="str">
        <f>IF(AND(goulotte!U48&gt;0,goulotte!V48&gt;0,goulotte!U49&gt;0,goulotte!V49&gt;0),1,"")</f>
        <v/>
      </c>
      <c r="V48" s="51" t="str">
        <f>IF(AND(goulotte!V48&gt;0,goulotte!W48&gt;0,goulotte!V49&gt;0,goulotte!W49&gt;0),1,"")</f>
        <v/>
      </c>
      <c r="W48" s="51" t="str">
        <f>IF(AND(goulotte!W48&gt;0,goulotte!X48&gt;0,goulotte!W49&gt;0,goulotte!X49&gt;0),1,"")</f>
        <v/>
      </c>
      <c r="X48" s="51" t="str">
        <f>IF(AND(goulotte!X48&gt;0,goulotte!Y48&gt;0,goulotte!X49&gt;0,goulotte!Y49&gt;0),1,"")</f>
        <v/>
      </c>
      <c r="Y48" s="51" t="str">
        <f>IF(AND(goulotte!Y48&gt;0,goulotte!Z48&gt;0,goulotte!Y49&gt;0,goulotte!Z49&gt;0),1,"")</f>
        <v/>
      </c>
      <c r="Z48" s="51" t="str">
        <f>IF(AND(goulotte!Z48&gt;0,goulotte!AA48&gt;0,goulotte!Z49&gt;0,goulotte!AA49&gt;0),1,"")</f>
        <v/>
      </c>
      <c r="AA48" s="51" t="str">
        <f>IF(AND(goulotte!AA48&gt;0,goulotte!AB48&gt;0,goulotte!AA49&gt;0,goulotte!AB49&gt;0),1,"")</f>
        <v/>
      </c>
      <c r="AB48" s="51" t="str">
        <f>IF(AND(goulotte!AB48&gt;0,goulotte!AC48&gt;0,goulotte!AB49&gt;0,goulotte!AC49&gt;0),1,"")</f>
        <v/>
      </c>
      <c r="AC48" s="51" t="str">
        <f>IF(AND(goulotte!AC48&gt;0,goulotte!AD48&gt;0,goulotte!AC49&gt;0,goulotte!AD49&gt;0),1,"")</f>
        <v/>
      </c>
      <c r="AD48" s="51" t="str">
        <f>IF(AND(goulotte!AD48&gt;0,goulotte!AE48&gt;0,goulotte!AD49&gt;0,goulotte!AE49&gt;0),1,"")</f>
        <v/>
      </c>
      <c r="AE48" s="51" t="str">
        <f>IF(AND(goulotte!AE48&gt;0,goulotte!AF48&gt;0,goulotte!AE49&gt;0,goulotte!AF49&gt;0),1,"")</f>
        <v/>
      </c>
      <c r="AF48" s="51" t="str">
        <f>IF(AND(goulotte!AF48&gt;0,goulotte!AG48&gt;0,goulotte!AF49&gt;0,goulotte!AG49&gt;0),1,"")</f>
        <v/>
      </c>
      <c r="AG48" s="51" t="str">
        <f>IF(AND(goulotte!AG48&gt;0,goulotte!AH48&gt;0,goulotte!AG49&gt;0,goulotte!AH49&gt;0),1,"")</f>
        <v/>
      </c>
      <c r="AH48" s="51" t="str">
        <f>IF(AND(goulotte!AH48&gt;0,goulotte!AI48&gt;0,goulotte!AH49&gt;0,goulotte!AI49&gt;0),1,"")</f>
        <v/>
      </c>
      <c r="AI48" s="51" t="str">
        <f>IF(AND(goulotte!AI48&gt;0,goulotte!AJ48&gt;0,goulotte!AI49&gt;0,goulotte!AJ49&gt;0),1,"")</f>
        <v/>
      </c>
      <c r="AJ48" s="51" t="str">
        <f>IF(AND(goulotte!AJ48&gt;0,goulotte!AK48&gt;0,goulotte!AJ49&gt;0,goulotte!AK49&gt;0),1,"")</f>
        <v/>
      </c>
      <c r="AK48" s="51" t="str">
        <f>IF(AND(goulotte!AK48&gt;0,goulotte!AL48&gt;0,goulotte!AK49&gt;0,goulotte!AL49&gt;0),1,"")</f>
        <v/>
      </c>
      <c r="AL48" s="51" t="str">
        <f>IF(AND(goulotte!AL48&gt;0,goulotte!AM48&gt;0,goulotte!AL49&gt;0,goulotte!AM49&gt;0),1,"")</f>
        <v/>
      </c>
      <c r="AM48" s="51" t="str">
        <f>IF(AND(goulotte!AM48&gt;0,goulotte!AN48&gt;0,goulotte!AM49&gt;0,goulotte!AN49&gt;0),1,"")</f>
        <v/>
      </c>
      <c r="AN48" s="51" t="str">
        <f>IF(AND(goulotte!AN48&gt;0,goulotte!AO48&gt;0,goulotte!AN49&gt;0,goulotte!AO49&gt;0),1,"")</f>
        <v/>
      </c>
      <c r="AO48" s="51" t="str">
        <f>IF(AND(goulotte!AO48&gt;0,goulotte!AP48&gt;0,goulotte!AO49&gt;0,goulotte!AP49&gt;0),1,"")</f>
        <v/>
      </c>
      <c r="AP48" s="51" t="str">
        <f>IF(AND(goulotte!AP48&gt;0,goulotte!AQ48&gt;0,goulotte!AP49&gt;0,goulotte!AQ49&gt;0),1,"")</f>
        <v/>
      </c>
      <c r="AQ48" s="51" t="str">
        <f>IF(AND(goulotte!AQ48&gt;0,goulotte!AR48&gt;0,goulotte!AQ49&gt;0,goulotte!AR49&gt;0),1,"")</f>
        <v/>
      </c>
      <c r="AR48" s="51" t="str">
        <f>IF(AND(goulotte!AR48&gt;0,goulotte!AS48&gt;0,goulotte!AR49&gt;0,goulotte!AS49&gt;0),1,"")</f>
        <v/>
      </c>
      <c r="AS48" s="51" t="str">
        <f>IF(AND(goulotte!AS48&gt;0,goulotte!AT48&gt;0,goulotte!AS49&gt;0,goulotte!AT49&gt;0),1,"")</f>
        <v/>
      </c>
      <c r="AT48" s="51" t="str">
        <f>IF(AND(goulotte!AT48&gt;0,goulotte!AU48&gt;0,goulotte!AT49&gt;0,goulotte!AU49&gt;0),1,"")</f>
        <v/>
      </c>
      <c r="AU48" s="51" t="str">
        <f>IF(AND(goulotte!AU48&gt;0,goulotte!AV48&gt;0,goulotte!AU49&gt;0,goulotte!AV49&gt;0),1,"")</f>
        <v/>
      </c>
      <c r="AV48" s="51" t="str">
        <f>IF(AND(goulotte!AV48&gt;0,goulotte!AW48&gt;0,goulotte!AV49&gt;0,goulotte!AW49&gt;0),1,"")</f>
        <v/>
      </c>
      <c r="AW48" s="51" t="str">
        <f>IF(AND(goulotte!AW48&gt;0,goulotte!AX48&gt;0,goulotte!AW49&gt;0,goulotte!AX49&gt;0),1,"")</f>
        <v/>
      </c>
      <c r="AX48" s="51" t="str">
        <f>IF(AND(goulotte!AX48&gt;0,goulotte!AY48&gt;0,goulotte!AX49&gt;0,goulotte!AY49&gt;0),1,"")</f>
        <v/>
      </c>
      <c r="AY48" s="51" t="str">
        <f>IF(AND(goulotte!AY48&gt;0,goulotte!AZ48&gt;0,goulotte!AY49&gt;0,goulotte!AZ49&gt;0),1,"")</f>
        <v/>
      </c>
      <c r="AZ48" s="51" t="str">
        <f>IF(AND(goulotte!AZ48&gt;0,goulotte!BA48&gt;0,goulotte!AZ49&gt;0,goulotte!BA49&gt;0),1,"")</f>
        <v/>
      </c>
      <c r="BA48" s="51" t="str">
        <f>IF(AND(goulotte!BA48&gt;0,goulotte!BB48&gt;0,goulotte!BA49&gt;0,goulotte!BB49&gt;0),1,"")</f>
        <v/>
      </c>
      <c r="BB48" s="51" t="str">
        <f>IF(AND(goulotte!BB48&gt;0,goulotte!BC48&gt;0,goulotte!BB49&gt;0,goulotte!BC49&gt;0),1,"")</f>
        <v/>
      </c>
      <c r="BC48" s="51" t="str">
        <f>IF(AND(goulotte!BC48&gt;0,goulotte!BD48&gt;0,goulotte!BC49&gt;0,goulotte!BD49&gt;0),1,"")</f>
        <v/>
      </c>
      <c r="BD48" s="51" t="str">
        <f>IF(AND(goulotte!BD48&gt;0,goulotte!BE48&gt;0,goulotte!BD49&gt;0,goulotte!BE49&gt;0),1,"")</f>
        <v/>
      </c>
      <c r="BE48" s="51" t="str">
        <f>IF(AND(goulotte!BE48&gt;0,goulotte!BF48&gt;0,goulotte!BE49&gt;0,goulotte!BF49&gt;0),1,"")</f>
        <v/>
      </c>
      <c r="BF48" s="51" t="str">
        <f>IF(AND(goulotte!BF48&gt;0,goulotte!BG48&gt;0,goulotte!BF49&gt;0,goulotte!BG49&gt;0),1,"")</f>
        <v/>
      </c>
      <c r="BG48" s="51" t="str">
        <f>IF(AND(goulotte!BG48&gt;0,goulotte!BH48&gt;0,goulotte!BG49&gt;0,goulotte!BH49&gt;0),1,"")</f>
        <v/>
      </c>
      <c r="BH48" s="51" t="str">
        <f>IF(AND(goulotte!BH48&gt;0,goulotte!BI48&gt;0,goulotte!BH49&gt;0,goulotte!BI49&gt;0),1,"")</f>
        <v/>
      </c>
      <c r="BI48" s="51" t="str">
        <f>IF(AND(goulotte!BI48&gt;0,goulotte!BJ48&gt;0,goulotte!BI49&gt;0,goulotte!BJ49&gt;0),1,"")</f>
        <v/>
      </c>
      <c r="BJ48" s="51" t="str">
        <f>IF(AND(goulotte!BJ48&gt;0,goulotte!BK48&gt;0,goulotte!BJ49&gt;0,goulotte!BK49&gt;0),1,"")</f>
        <v/>
      </c>
      <c r="BK48" s="51" t="str">
        <f>IF(AND(goulotte!BK48&gt;0,goulotte!BL48&gt;0,goulotte!BK49&gt;0,goulotte!BL49&gt;0),1,"")</f>
        <v/>
      </c>
      <c r="BL48" s="51" t="str">
        <f>IF(AND(goulotte!BL48&gt;0,goulotte!BM48&gt;0,goulotte!BL49&gt;0,goulotte!BM49&gt;0),1,"")</f>
        <v/>
      </c>
      <c r="BM48" s="51" t="str">
        <f>IF(AND(goulotte!BM48&gt;0,goulotte!BN48&gt;0,goulotte!BM49&gt;0,goulotte!BN49&gt;0),1,"")</f>
        <v/>
      </c>
      <c r="BN48" s="51" t="str">
        <f>IF(AND(goulotte!BN48&gt;0,goulotte!BO48&gt;0,goulotte!BN49&gt;0,goulotte!BO49&gt;0),1,"")</f>
        <v/>
      </c>
      <c r="BO48" s="51" t="str">
        <f>IF(AND(goulotte!BO48&gt;0,goulotte!BP48&gt;0,goulotte!BO49&gt;0,goulotte!BP49&gt;0),1,"")</f>
        <v/>
      </c>
      <c r="BP48" s="51" t="str">
        <f>IF(AND(goulotte!BP48&gt;0,goulotte!BQ48&gt;0,goulotte!BP49&gt;0,goulotte!BQ49&gt;0),1,"")</f>
        <v/>
      </c>
      <c r="BQ48" s="51" t="str">
        <f>IF(AND(goulotte!BQ48&gt;0,goulotte!BR48&gt;0,goulotte!BQ49&gt;0,goulotte!BR49&gt;0),1,"")</f>
        <v/>
      </c>
      <c r="BR48" s="51" t="str">
        <f>IF(AND(goulotte!BR48&gt;0,goulotte!BS48&gt;0,goulotte!BR49&gt;0,goulotte!BS49&gt;0),1,"")</f>
        <v/>
      </c>
      <c r="BS48" s="51" t="str">
        <f>IF(AND(goulotte!BS48&gt;0,goulotte!BT48&gt;0,goulotte!BS49&gt;0,goulotte!BT49&gt;0),1,"")</f>
        <v/>
      </c>
      <c r="BT48" s="51" t="str">
        <f>IF(AND(goulotte!BT48&gt;0,goulotte!BU48&gt;0,goulotte!BT49&gt;0,goulotte!BU49&gt;0),1,"")</f>
        <v/>
      </c>
      <c r="BU48" s="51" t="str">
        <f>IF(AND(goulotte!BU48&gt;0,goulotte!BV48&gt;0,goulotte!BU49&gt;0,goulotte!BV49&gt;0),1,"")</f>
        <v/>
      </c>
      <c r="BV48" s="51" t="str">
        <f>IF(AND(goulotte!BV48&gt;0,goulotte!BW48&gt;0,goulotte!BV49&gt;0,goulotte!BW49&gt;0),1,"")</f>
        <v/>
      </c>
      <c r="BW48" s="51" t="str">
        <f>IF(AND(goulotte!BW48&gt;0,goulotte!BX48&gt;0,goulotte!BW49&gt;0,goulotte!BX49&gt;0),1,"")</f>
        <v/>
      </c>
      <c r="BX48" s="51" t="str">
        <f>IF(AND(goulotte!BX48&gt;0,goulotte!BY48&gt;0,goulotte!BX49&gt;0,goulotte!BY49&gt;0),1,"")</f>
        <v/>
      </c>
      <c r="BY48" s="51" t="str">
        <f>IF(AND(goulotte!BY48&gt;0,goulotte!BZ48&gt;0,goulotte!BY49&gt;0,goulotte!BZ49&gt;0),1,"")</f>
        <v/>
      </c>
      <c r="BZ48" s="51" t="str">
        <f>IF(AND(goulotte!BZ48&gt;0,goulotte!CA48&gt;0,goulotte!BZ49&gt;0,goulotte!CA49&gt;0),1,"")</f>
        <v/>
      </c>
      <c r="CA48" s="51" t="str">
        <f>IF(AND(goulotte!CA48&gt;0,goulotte!CB48&gt;0,goulotte!CA49&gt;0,goulotte!CB49&gt;0),1,"")</f>
        <v/>
      </c>
      <c r="CB48" s="51" t="str">
        <f>IF(AND(goulotte!CB48&gt;0,goulotte!CC48&gt;0,goulotte!CB49&gt;0,goulotte!CC49&gt;0),1,"")</f>
        <v/>
      </c>
      <c r="CC48" s="51" t="str">
        <f>IF(AND(goulotte!CC48&gt;0,goulotte!CD48&gt;0,goulotte!CC49&gt;0,goulotte!CD49&gt;0),1,"")</f>
        <v/>
      </c>
      <c r="CD48" s="51" t="str">
        <f>IF(AND(goulotte!CD48&gt;0,goulotte!CE48&gt;0,goulotte!CD49&gt;0,goulotte!CE49&gt;0),1,"")</f>
        <v/>
      </c>
      <c r="CE48" s="51" t="str">
        <f>IF(AND(goulotte!CE48&gt;0,goulotte!CF48&gt;0,goulotte!CE49&gt;0,goulotte!CF49&gt;0),1,"")</f>
        <v/>
      </c>
      <c r="CF48" s="51" t="str">
        <f>IF(AND(goulotte!CF48&gt;0,goulotte!CG48&gt;0,goulotte!CF49&gt;0,goulotte!CG49&gt;0),1,"")</f>
        <v/>
      </c>
      <c r="CG48" s="51" t="str">
        <f>IF(AND(goulotte!CG48&gt;0,goulotte!CH48&gt;0,goulotte!CG49&gt;0,goulotte!CH49&gt;0),1,"")</f>
        <v/>
      </c>
      <c r="CH48" s="51" t="str">
        <f>IF(AND(goulotte!CH48&gt;0,goulotte!CI48&gt;0,goulotte!CH49&gt;0,goulotte!CI49&gt;0),1,"")</f>
        <v/>
      </c>
      <c r="CI48" s="51" t="str">
        <f>IF(AND(goulotte!CI48&gt;0,goulotte!CJ48&gt;0,goulotte!CI49&gt;0,goulotte!CJ49&gt;0),1,"")</f>
        <v/>
      </c>
      <c r="CJ48" s="51" t="str">
        <f>IF(AND(goulotte!CJ48&gt;0,goulotte!CK48&gt;0,goulotte!CJ49&gt;0,goulotte!CK49&gt;0),1,"")</f>
        <v/>
      </c>
      <c r="CK48" s="51" t="str">
        <f>IF(AND(goulotte!CK48&gt;0,goulotte!CL48&gt;0,goulotte!CK49&gt;0,goulotte!CL49&gt;0),1,"")</f>
        <v/>
      </c>
      <c r="CL48" s="51" t="str">
        <f>IF(AND(goulotte!CL48&gt;0,goulotte!CM48&gt;0,goulotte!CL49&gt;0,goulotte!CM49&gt;0),1,"")</f>
        <v/>
      </c>
      <c r="CM48" s="51" t="str">
        <f>IF(AND(goulotte!CM48&gt;0,goulotte!CN48&gt;0,goulotte!CM49&gt;0,goulotte!CN49&gt;0),1,"")</f>
        <v/>
      </c>
      <c r="CN48" s="51" t="str">
        <f>IF(AND(goulotte!CN48&gt;0,goulotte!CO48&gt;0,goulotte!CN49&gt;0,goulotte!CO49&gt;0),1,"")</f>
        <v/>
      </c>
      <c r="CO48" s="51" t="str">
        <f>IF(AND(goulotte!CO48&gt;0,goulotte!CP48&gt;0,goulotte!CO49&gt;0,goulotte!CP49&gt;0),1,"")</f>
        <v/>
      </c>
      <c r="CP48" s="51" t="str">
        <f>IF(AND(goulotte!CP48&gt;0,goulotte!CQ48&gt;0,goulotte!CP49&gt;0,goulotte!CQ49&gt;0),1,"")</f>
        <v/>
      </c>
      <c r="CQ48" s="51" t="str">
        <f>IF(AND(goulotte!CQ48&gt;0,goulotte!CR48&gt;0,goulotte!CQ49&gt;0,goulotte!CR49&gt;0),1,"")</f>
        <v/>
      </c>
      <c r="CR48" s="51" t="str">
        <f>IF(AND(goulotte!CR48&gt;0,goulotte!CS48&gt;0,goulotte!CR49&gt;0,goulotte!CS49&gt;0),1,"")</f>
        <v/>
      </c>
      <c r="CS48" s="51" t="str">
        <f>IF(AND(goulotte!CS48&gt;0,goulotte!CT48&gt;0,goulotte!CS49&gt;0,goulotte!CT49&gt;0),1,"")</f>
        <v/>
      </c>
      <c r="CT48" s="51" t="str">
        <f>IF(AND(goulotte!CT48&gt;0,goulotte!CU48&gt;0,goulotte!CT49&gt;0,goulotte!CU49&gt;0),1,"")</f>
        <v/>
      </c>
      <c r="CU48" s="51" t="str">
        <f>IF(AND(goulotte!CU48&gt;0,goulotte!CV48&gt;0,goulotte!CU49&gt;0,goulotte!CV49&gt;0),1,"")</f>
        <v/>
      </c>
      <c r="CV48" s="51" t="str">
        <f>IF(AND(goulotte!CV48&gt;0,goulotte!CW48&gt;0,goulotte!CV49&gt;0,goulotte!CW49&gt;0),1,"")</f>
        <v/>
      </c>
      <c r="CW48" s="51" t="str">
        <f>IF(AND(goulotte!CW48&gt;0,goulotte!CX48&gt;0,goulotte!CW49&gt;0,goulotte!CX49&gt;0),1,"")</f>
        <v/>
      </c>
      <c r="CX48" s="51" t="str">
        <f>IF(AND(goulotte!CX48&gt;0,goulotte!CY48&gt;0,goulotte!CX49&gt;0,goulotte!CY49&gt;0),1,"")</f>
        <v/>
      </c>
      <c r="CY48" s="51" t="str">
        <f>IF(AND(goulotte!CY48&gt;0,goulotte!CZ48&gt;0,goulotte!CY49&gt;0,goulotte!CZ49&gt;0),1,"")</f>
        <v/>
      </c>
      <c r="CZ48" s="51" t="str">
        <f>IF(AND(goulotte!CZ48&gt;0,goulotte!DA48&gt;0,goulotte!CZ49&gt;0,goulotte!DA49&gt;0),1,"")</f>
        <v/>
      </c>
      <c r="DA48" s="51" t="str">
        <f>IF(AND(goulotte!DA48&gt;0,goulotte!DB48&gt;0,goulotte!DA49&gt;0,goulotte!DB49&gt;0),1,"")</f>
        <v/>
      </c>
      <c r="DB48" s="51" t="str">
        <f>IF(AND(goulotte!DB48&gt;0,goulotte!DC48&gt;0,goulotte!DB49&gt;0,goulotte!DC49&gt;0),1,"")</f>
        <v/>
      </c>
      <c r="DC48" s="51" t="str">
        <f>IF(AND(goulotte!DC48&gt;0,goulotte!DD48&gt;0,goulotte!DC49&gt;0,goulotte!DD49&gt;0),1,"")</f>
        <v/>
      </c>
      <c r="DD48" s="52"/>
      <c r="DE48" s="5" t="str">
        <f>IF(AND(goulotte!DE48="D",goulotte!DF48="D"),"O","")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IF(AND(goulotte!B49="D",goulotte!C49="D"),"O","")</f>
        <v/>
      </c>
      <c r="C49" s="50" t="str">
        <f>IF(AND(goulotte!C49&gt;0,goulotte!D49&gt;0,goulotte!C50&gt;0,goulotte!D50&gt;0),1,"")</f>
        <v/>
      </c>
      <c r="D49" s="51" t="str">
        <f>IF(AND(goulotte!D49&gt;0,goulotte!E49&gt;0,goulotte!D50&gt;0,goulotte!E50&gt;0),1,"")</f>
        <v/>
      </c>
      <c r="E49" s="51" t="str">
        <f>IF(AND(goulotte!E49&gt;0,goulotte!F49&gt;0,goulotte!E50&gt;0,goulotte!F50&gt;0),1,"")</f>
        <v/>
      </c>
      <c r="F49" s="51" t="str">
        <f>IF(AND(goulotte!F49&gt;0,goulotte!G49&gt;0,goulotte!F50&gt;0,goulotte!G50&gt;0),1,"")</f>
        <v/>
      </c>
      <c r="G49" s="51" t="str">
        <f>IF(AND(goulotte!G49&gt;0,goulotte!H49&gt;0,goulotte!G50&gt;0,goulotte!H50&gt;0),1,"")</f>
        <v/>
      </c>
      <c r="H49" s="51" t="str">
        <f>IF(AND(goulotte!H49&gt;0,goulotte!I49&gt;0,goulotte!H50&gt;0,goulotte!I50&gt;0),1,"")</f>
        <v/>
      </c>
      <c r="I49" s="51" t="str">
        <f>IF(AND(goulotte!I49&gt;0,goulotte!J49&gt;0,goulotte!I50&gt;0,goulotte!J50&gt;0),1,"")</f>
        <v/>
      </c>
      <c r="J49" s="51" t="str">
        <f>IF(AND(goulotte!J49&gt;0,goulotte!K49&gt;0,goulotte!J50&gt;0,goulotte!K50&gt;0),1,"")</f>
        <v/>
      </c>
      <c r="K49" s="51" t="str">
        <f>IF(AND(goulotte!K49&gt;0,goulotte!L49&gt;0,goulotte!K50&gt;0,goulotte!L50&gt;0),1,"")</f>
        <v/>
      </c>
      <c r="L49" s="51" t="str">
        <f>IF(AND(goulotte!L49&gt;0,goulotte!M49&gt;0,goulotte!L50&gt;0,goulotte!M50&gt;0),1,"")</f>
        <v/>
      </c>
      <c r="M49" s="51" t="str">
        <f>IF(AND(goulotte!M49&gt;0,goulotte!N49&gt;0,goulotte!M50&gt;0,goulotte!N50&gt;0),1,"")</f>
        <v/>
      </c>
      <c r="N49" s="51" t="str">
        <f>IF(AND(goulotte!N49&gt;0,goulotte!O49&gt;0,goulotte!N50&gt;0,goulotte!O50&gt;0),1,"")</f>
        <v/>
      </c>
      <c r="O49" s="51" t="str">
        <f>IF(AND(goulotte!O49&gt;0,goulotte!P49&gt;0,goulotte!O50&gt;0,goulotte!P50&gt;0),1,"")</f>
        <v/>
      </c>
      <c r="P49" s="51" t="str">
        <f>IF(AND(goulotte!P49&gt;0,goulotte!Q49&gt;0,goulotte!P50&gt;0,goulotte!Q50&gt;0),1,"")</f>
        <v/>
      </c>
      <c r="Q49" s="51" t="str">
        <f>IF(AND(goulotte!Q49&gt;0,goulotte!R49&gt;0,goulotte!Q50&gt;0,goulotte!R50&gt;0),1,"")</f>
        <v/>
      </c>
      <c r="R49" s="51" t="str">
        <f>IF(AND(goulotte!R49&gt;0,goulotte!S49&gt;0,goulotte!R50&gt;0,goulotte!S50&gt;0),1,"")</f>
        <v/>
      </c>
      <c r="S49" s="51" t="str">
        <f>IF(AND(goulotte!S49&gt;0,goulotte!T49&gt;0,goulotte!S50&gt;0,goulotte!T50&gt;0),1,"")</f>
        <v/>
      </c>
      <c r="T49" s="51" t="str">
        <f>IF(AND(goulotte!T49&gt;0,goulotte!U49&gt;0,goulotte!T50&gt;0,goulotte!U50&gt;0),1,"")</f>
        <v/>
      </c>
      <c r="U49" s="51" t="str">
        <f>IF(AND(goulotte!U49&gt;0,goulotte!V49&gt;0,goulotte!U50&gt;0,goulotte!V50&gt;0),1,"")</f>
        <v/>
      </c>
      <c r="V49" s="51" t="str">
        <f>IF(AND(goulotte!V49&gt;0,goulotte!W49&gt;0,goulotte!V50&gt;0,goulotte!W50&gt;0),1,"")</f>
        <v/>
      </c>
      <c r="W49" s="51" t="str">
        <f>IF(AND(goulotte!W49&gt;0,goulotte!X49&gt;0,goulotte!W50&gt;0,goulotte!X50&gt;0),1,"")</f>
        <v/>
      </c>
      <c r="X49" s="51" t="str">
        <f>IF(AND(goulotte!X49&gt;0,goulotte!Y49&gt;0,goulotte!X50&gt;0,goulotte!Y50&gt;0),1,"")</f>
        <v/>
      </c>
      <c r="Y49" s="51" t="str">
        <f>IF(AND(goulotte!Y49&gt;0,goulotte!Z49&gt;0,goulotte!Y50&gt;0,goulotte!Z50&gt;0),1,"")</f>
        <v/>
      </c>
      <c r="Z49" s="51" t="str">
        <f>IF(AND(goulotte!Z49&gt;0,goulotte!AA49&gt;0,goulotte!Z50&gt;0,goulotte!AA50&gt;0),1,"")</f>
        <v/>
      </c>
      <c r="AA49" s="51" t="str">
        <f>IF(AND(goulotte!AA49&gt;0,goulotte!AB49&gt;0,goulotte!AA50&gt;0,goulotte!AB50&gt;0),1,"")</f>
        <v/>
      </c>
      <c r="AB49" s="51" t="str">
        <f>IF(AND(goulotte!AB49&gt;0,goulotte!AC49&gt;0,goulotte!AB50&gt;0,goulotte!AC50&gt;0),1,"")</f>
        <v/>
      </c>
      <c r="AC49" s="51" t="str">
        <f>IF(AND(goulotte!AC49&gt;0,goulotte!AD49&gt;0,goulotte!AC50&gt;0,goulotte!AD50&gt;0),1,"")</f>
        <v/>
      </c>
      <c r="AD49" s="51" t="str">
        <f>IF(AND(goulotte!AD49&gt;0,goulotte!AE49&gt;0,goulotte!AD50&gt;0,goulotte!AE50&gt;0),1,"")</f>
        <v/>
      </c>
      <c r="AE49" s="51" t="str">
        <f>IF(AND(goulotte!AE49&gt;0,goulotte!AF49&gt;0,goulotte!AE50&gt;0,goulotte!AF50&gt;0),1,"")</f>
        <v/>
      </c>
      <c r="AF49" s="51" t="str">
        <f>IF(AND(goulotte!AF49&gt;0,goulotte!AG49&gt;0,goulotte!AF50&gt;0,goulotte!AG50&gt;0),1,"")</f>
        <v/>
      </c>
      <c r="AG49" s="51" t="str">
        <f>IF(AND(goulotte!AG49&gt;0,goulotte!AH49&gt;0,goulotte!AG50&gt;0,goulotte!AH50&gt;0),1,"")</f>
        <v/>
      </c>
      <c r="AH49" s="51" t="str">
        <f>IF(AND(goulotte!AH49&gt;0,goulotte!AI49&gt;0,goulotte!AH50&gt;0,goulotte!AI50&gt;0),1,"")</f>
        <v/>
      </c>
      <c r="AI49" s="51" t="str">
        <f>IF(AND(goulotte!AI49&gt;0,goulotte!AJ49&gt;0,goulotte!AI50&gt;0,goulotte!AJ50&gt;0),1,"")</f>
        <v/>
      </c>
      <c r="AJ49" s="51" t="str">
        <f>IF(AND(goulotte!AJ49&gt;0,goulotte!AK49&gt;0,goulotte!AJ50&gt;0,goulotte!AK50&gt;0),1,"")</f>
        <v/>
      </c>
      <c r="AK49" s="51" t="str">
        <f>IF(AND(goulotte!AK49&gt;0,goulotte!AL49&gt;0,goulotte!AK50&gt;0,goulotte!AL50&gt;0),1,"")</f>
        <v/>
      </c>
      <c r="AL49" s="51" t="str">
        <f>IF(AND(goulotte!AL49&gt;0,goulotte!AM49&gt;0,goulotte!AL50&gt;0,goulotte!AM50&gt;0),1,"")</f>
        <v/>
      </c>
      <c r="AM49" s="51" t="str">
        <f>IF(AND(goulotte!AM49&gt;0,goulotte!AN49&gt;0,goulotte!AM50&gt;0,goulotte!AN50&gt;0),1,"")</f>
        <v/>
      </c>
      <c r="AN49" s="51" t="str">
        <f>IF(AND(goulotte!AN49&gt;0,goulotte!AO49&gt;0,goulotte!AN50&gt;0,goulotte!AO50&gt;0),1,"")</f>
        <v/>
      </c>
      <c r="AO49" s="51" t="str">
        <f>IF(AND(goulotte!AO49&gt;0,goulotte!AP49&gt;0,goulotte!AO50&gt;0,goulotte!AP50&gt;0),1,"")</f>
        <v/>
      </c>
      <c r="AP49" s="51" t="str">
        <f>IF(AND(goulotte!AP49&gt;0,goulotte!AQ49&gt;0,goulotte!AP50&gt;0,goulotte!AQ50&gt;0),1,"")</f>
        <v/>
      </c>
      <c r="AQ49" s="51" t="str">
        <f>IF(AND(goulotte!AQ49&gt;0,goulotte!AR49&gt;0,goulotte!AQ50&gt;0,goulotte!AR50&gt;0),1,"")</f>
        <v/>
      </c>
      <c r="AR49" s="51" t="str">
        <f>IF(AND(goulotte!AR49&gt;0,goulotte!AS49&gt;0,goulotte!AR50&gt;0,goulotte!AS50&gt;0),1,"")</f>
        <v/>
      </c>
      <c r="AS49" s="51" t="str">
        <f>IF(AND(goulotte!AS49&gt;0,goulotte!AT49&gt;0,goulotte!AS50&gt;0,goulotte!AT50&gt;0),1,"")</f>
        <v/>
      </c>
      <c r="AT49" s="51" t="str">
        <f>IF(AND(goulotte!AT49&gt;0,goulotte!AU49&gt;0,goulotte!AT50&gt;0,goulotte!AU50&gt;0),1,"")</f>
        <v/>
      </c>
      <c r="AU49" s="51" t="str">
        <f>IF(AND(goulotte!AU49&gt;0,goulotte!AV49&gt;0,goulotte!AU50&gt;0,goulotte!AV50&gt;0),1,"")</f>
        <v/>
      </c>
      <c r="AV49" s="51" t="str">
        <f>IF(AND(goulotte!AV49&gt;0,goulotte!AW49&gt;0,goulotte!AV50&gt;0,goulotte!AW50&gt;0),1,"")</f>
        <v/>
      </c>
      <c r="AW49" s="51" t="str">
        <f>IF(AND(goulotte!AW49&gt;0,goulotte!AX49&gt;0,goulotte!AW50&gt;0,goulotte!AX50&gt;0),1,"")</f>
        <v/>
      </c>
      <c r="AX49" s="51" t="str">
        <f>IF(AND(goulotte!AX49&gt;0,goulotte!AY49&gt;0,goulotte!AX50&gt;0,goulotte!AY50&gt;0),1,"")</f>
        <v/>
      </c>
      <c r="AY49" s="51" t="str">
        <f>IF(AND(goulotte!AY49&gt;0,goulotte!AZ49&gt;0,goulotte!AY50&gt;0,goulotte!AZ50&gt;0),1,"")</f>
        <v/>
      </c>
      <c r="AZ49" s="51" t="str">
        <f>IF(AND(goulotte!AZ49&gt;0,goulotte!BA49&gt;0,goulotte!AZ50&gt;0,goulotte!BA50&gt;0),1,"")</f>
        <v/>
      </c>
      <c r="BA49" s="51" t="str">
        <f>IF(AND(goulotte!BA49&gt;0,goulotte!BB49&gt;0,goulotte!BA50&gt;0,goulotte!BB50&gt;0),1,"")</f>
        <v/>
      </c>
      <c r="BB49" s="51" t="str">
        <f>IF(AND(goulotte!BB49&gt;0,goulotte!BC49&gt;0,goulotte!BB50&gt;0,goulotte!BC50&gt;0),1,"")</f>
        <v/>
      </c>
      <c r="BC49" s="51" t="str">
        <f>IF(AND(goulotte!BC49&gt;0,goulotte!BD49&gt;0,goulotte!BC50&gt;0,goulotte!BD50&gt;0),1,"")</f>
        <v/>
      </c>
      <c r="BD49" s="51" t="str">
        <f>IF(AND(goulotte!BD49&gt;0,goulotte!BE49&gt;0,goulotte!BD50&gt;0,goulotte!BE50&gt;0),1,"")</f>
        <v/>
      </c>
      <c r="BE49" s="51" t="str">
        <f>IF(AND(goulotte!BE49&gt;0,goulotte!BF49&gt;0,goulotte!BE50&gt;0,goulotte!BF50&gt;0),1,"")</f>
        <v/>
      </c>
      <c r="BF49" s="51" t="str">
        <f>IF(AND(goulotte!BF49&gt;0,goulotte!BG49&gt;0,goulotte!BF50&gt;0,goulotte!BG50&gt;0),1,"")</f>
        <v/>
      </c>
      <c r="BG49" s="51" t="str">
        <f>IF(AND(goulotte!BG49&gt;0,goulotte!BH49&gt;0,goulotte!BG50&gt;0,goulotte!BH50&gt;0),1,"")</f>
        <v/>
      </c>
      <c r="BH49" s="51" t="str">
        <f>IF(AND(goulotte!BH49&gt;0,goulotte!BI49&gt;0,goulotte!BH50&gt;0,goulotte!BI50&gt;0),1,"")</f>
        <v/>
      </c>
      <c r="BI49" s="51" t="str">
        <f>IF(AND(goulotte!BI49&gt;0,goulotte!BJ49&gt;0,goulotte!BI50&gt;0,goulotte!BJ50&gt;0),1,"")</f>
        <v/>
      </c>
      <c r="BJ49" s="51" t="str">
        <f>IF(AND(goulotte!BJ49&gt;0,goulotte!BK49&gt;0,goulotte!BJ50&gt;0,goulotte!BK50&gt;0),1,"")</f>
        <v/>
      </c>
      <c r="BK49" s="51" t="str">
        <f>IF(AND(goulotte!BK49&gt;0,goulotte!BL49&gt;0,goulotte!BK50&gt;0,goulotte!BL50&gt;0),1,"")</f>
        <v/>
      </c>
      <c r="BL49" s="51" t="str">
        <f>IF(AND(goulotte!BL49&gt;0,goulotte!BM49&gt;0,goulotte!BL50&gt;0,goulotte!BM50&gt;0),1,"")</f>
        <v/>
      </c>
      <c r="BM49" s="51" t="str">
        <f>IF(AND(goulotte!BM49&gt;0,goulotte!BN49&gt;0,goulotte!BM50&gt;0,goulotte!BN50&gt;0),1,"")</f>
        <v/>
      </c>
      <c r="BN49" s="51" t="str">
        <f>IF(AND(goulotte!BN49&gt;0,goulotte!BO49&gt;0,goulotte!BN50&gt;0,goulotte!BO50&gt;0),1,"")</f>
        <v/>
      </c>
      <c r="BO49" s="51" t="str">
        <f>IF(AND(goulotte!BO49&gt;0,goulotte!BP49&gt;0,goulotte!BO50&gt;0,goulotte!BP50&gt;0),1,"")</f>
        <v/>
      </c>
      <c r="BP49" s="51" t="str">
        <f>IF(AND(goulotte!BP49&gt;0,goulotte!BQ49&gt;0,goulotte!BP50&gt;0,goulotte!BQ50&gt;0),1,"")</f>
        <v/>
      </c>
      <c r="BQ49" s="51" t="str">
        <f>IF(AND(goulotte!BQ49&gt;0,goulotte!BR49&gt;0,goulotte!BQ50&gt;0,goulotte!BR50&gt;0),1,"")</f>
        <v/>
      </c>
      <c r="BR49" s="51" t="str">
        <f>IF(AND(goulotte!BR49&gt;0,goulotte!BS49&gt;0,goulotte!BR50&gt;0,goulotte!BS50&gt;0),1,"")</f>
        <v/>
      </c>
      <c r="BS49" s="51" t="str">
        <f>IF(AND(goulotte!BS49&gt;0,goulotte!BT49&gt;0,goulotte!BS50&gt;0,goulotte!BT50&gt;0),1,"")</f>
        <v/>
      </c>
      <c r="BT49" s="51" t="str">
        <f>IF(AND(goulotte!BT49&gt;0,goulotte!BU49&gt;0,goulotte!BT50&gt;0,goulotte!BU50&gt;0),1,"")</f>
        <v/>
      </c>
      <c r="BU49" s="51" t="str">
        <f>IF(AND(goulotte!BU49&gt;0,goulotte!BV49&gt;0,goulotte!BU50&gt;0,goulotte!BV50&gt;0),1,"")</f>
        <v/>
      </c>
      <c r="BV49" s="51" t="str">
        <f>IF(AND(goulotte!BV49&gt;0,goulotte!BW49&gt;0,goulotte!BV50&gt;0,goulotte!BW50&gt;0),1,"")</f>
        <v/>
      </c>
      <c r="BW49" s="51" t="str">
        <f>IF(AND(goulotte!BW49&gt;0,goulotte!BX49&gt;0,goulotte!BW50&gt;0,goulotte!BX50&gt;0),1,"")</f>
        <v/>
      </c>
      <c r="BX49" s="51" t="str">
        <f>IF(AND(goulotte!BX49&gt;0,goulotte!BY49&gt;0,goulotte!BX50&gt;0,goulotte!BY50&gt;0),1,"")</f>
        <v/>
      </c>
      <c r="BY49" s="51" t="str">
        <f>IF(AND(goulotte!BY49&gt;0,goulotte!BZ49&gt;0,goulotte!BY50&gt;0,goulotte!BZ50&gt;0),1,"")</f>
        <v/>
      </c>
      <c r="BZ49" s="51" t="str">
        <f>IF(AND(goulotte!BZ49&gt;0,goulotte!CA49&gt;0,goulotte!BZ50&gt;0,goulotte!CA50&gt;0),1,"")</f>
        <v/>
      </c>
      <c r="CA49" s="51" t="str">
        <f>IF(AND(goulotte!CA49&gt;0,goulotte!CB49&gt;0,goulotte!CA50&gt;0,goulotte!CB50&gt;0),1,"")</f>
        <v/>
      </c>
      <c r="CB49" s="51" t="str">
        <f>IF(AND(goulotte!CB49&gt;0,goulotte!CC49&gt;0,goulotte!CB50&gt;0,goulotte!CC50&gt;0),1,"")</f>
        <v/>
      </c>
      <c r="CC49" s="51" t="str">
        <f>IF(AND(goulotte!CC49&gt;0,goulotte!CD49&gt;0,goulotte!CC50&gt;0,goulotte!CD50&gt;0),1,"")</f>
        <v/>
      </c>
      <c r="CD49" s="51" t="str">
        <f>IF(AND(goulotte!CD49&gt;0,goulotte!CE49&gt;0,goulotte!CD50&gt;0,goulotte!CE50&gt;0),1,"")</f>
        <v/>
      </c>
      <c r="CE49" s="51" t="str">
        <f>IF(AND(goulotte!CE49&gt;0,goulotte!CF49&gt;0,goulotte!CE50&gt;0,goulotte!CF50&gt;0),1,"")</f>
        <v/>
      </c>
      <c r="CF49" s="51" t="str">
        <f>IF(AND(goulotte!CF49&gt;0,goulotte!CG49&gt;0,goulotte!CF50&gt;0,goulotte!CG50&gt;0),1,"")</f>
        <v/>
      </c>
      <c r="CG49" s="51" t="str">
        <f>IF(AND(goulotte!CG49&gt;0,goulotte!CH49&gt;0,goulotte!CG50&gt;0,goulotte!CH50&gt;0),1,"")</f>
        <v/>
      </c>
      <c r="CH49" s="51" t="str">
        <f>IF(AND(goulotte!CH49&gt;0,goulotte!CI49&gt;0,goulotte!CH50&gt;0,goulotte!CI50&gt;0),1,"")</f>
        <v/>
      </c>
      <c r="CI49" s="51" t="str">
        <f>IF(AND(goulotte!CI49&gt;0,goulotte!CJ49&gt;0,goulotte!CI50&gt;0,goulotte!CJ50&gt;0),1,"")</f>
        <v/>
      </c>
      <c r="CJ49" s="51" t="str">
        <f>IF(AND(goulotte!CJ49&gt;0,goulotte!CK49&gt;0,goulotte!CJ50&gt;0,goulotte!CK50&gt;0),1,"")</f>
        <v/>
      </c>
      <c r="CK49" s="51" t="str">
        <f>IF(AND(goulotte!CK49&gt;0,goulotte!CL49&gt;0,goulotte!CK50&gt;0,goulotte!CL50&gt;0),1,"")</f>
        <v/>
      </c>
      <c r="CL49" s="51" t="str">
        <f>IF(AND(goulotte!CL49&gt;0,goulotte!CM49&gt;0,goulotte!CL50&gt;0,goulotte!CM50&gt;0),1,"")</f>
        <v/>
      </c>
      <c r="CM49" s="51" t="str">
        <f>IF(AND(goulotte!CM49&gt;0,goulotte!CN49&gt;0,goulotte!CM50&gt;0,goulotte!CN50&gt;0),1,"")</f>
        <v/>
      </c>
      <c r="CN49" s="51" t="str">
        <f>IF(AND(goulotte!CN49&gt;0,goulotte!CO49&gt;0,goulotte!CN50&gt;0,goulotte!CO50&gt;0),1,"")</f>
        <v/>
      </c>
      <c r="CO49" s="51" t="str">
        <f>IF(AND(goulotte!CO49&gt;0,goulotte!CP49&gt;0,goulotte!CO50&gt;0,goulotte!CP50&gt;0),1,"")</f>
        <v/>
      </c>
      <c r="CP49" s="51" t="str">
        <f>IF(AND(goulotte!CP49&gt;0,goulotte!CQ49&gt;0,goulotte!CP50&gt;0,goulotte!CQ50&gt;0),1,"")</f>
        <v/>
      </c>
      <c r="CQ49" s="51" t="str">
        <f>IF(AND(goulotte!CQ49&gt;0,goulotte!CR49&gt;0,goulotte!CQ50&gt;0,goulotte!CR50&gt;0),1,"")</f>
        <v/>
      </c>
      <c r="CR49" s="51" t="str">
        <f>IF(AND(goulotte!CR49&gt;0,goulotte!CS49&gt;0,goulotte!CR50&gt;0,goulotte!CS50&gt;0),1,"")</f>
        <v/>
      </c>
      <c r="CS49" s="51" t="str">
        <f>IF(AND(goulotte!CS49&gt;0,goulotte!CT49&gt;0,goulotte!CS50&gt;0,goulotte!CT50&gt;0),1,"")</f>
        <v/>
      </c>
      <c r="CT49" s="51" t="str">
        <f>IF(AND(goulotte!CT49&gt;0,goulotte!CU49&gt;0,goulotte!CT50&gt;0,goulotte!CU50&gt;0),1,"")</f>
        <v/>
      </c>
      <c r="CU49" s="51" t="str">
        <f>IF(AND(goulotte!CU49&gt;0,goulotte!CV49&gt;0,goulotte!CU50&gt;0,goulotte!CV50&gt;0),1,"")</f>
        <v/>
      </c>
      <c r="CV49" s="51" t="str">
        <f>IF(AND(goulotte!CV49&gt;0,goulotte!CW49&gt;0,goulotte!CV50&gt;0,goulotte!CW50&gt;0),1,"")</f>
        <v/>
      </c>
      <c r="CW49" s="51" t="str">
        <f>IF(AND(goulotte!CW49&gt;0,goulotte!CX49&gt;0,goulotte!CW50&gt;0,goulotte!CX50&gt;0),1,"")</f>
        <v/>
      </c>
      <c r="CX49" s="51" t="str">
        <f>IF(AND(goulotte!CX49&gt;0,goulotte!CY49&gt;0,goulotte!CX50&gt;0,goulotte!CY50&gt;0),1,"")</f>
        <v/>
      </c>
      <c r="CY49" s="51" t="str">
        <f>IF(AND(goulotte!CY49&gt;0,goulotte!CZ49&gt;0,goulotte!CY50&gt;0,goulotte!CZ50&gt;0),1,"")</f>
        <v/>
      </c>
      <c r="CZ49" s="51" t="str">
        <f>IF(AND(goulotte!CZ49&gt;0,goulotte!DA49&gt;0,goulotte!CZ50&gt;0,goulotte!DA50&gt;0),1,"")</f>
        <v/>
      </c>
      <c r="DA49" s="51" t="str">
        <f>IF(AND(goulotte!DA49&gt;0,goulotte!DB49&gt;0,goulotte!DA50&gt;0,goulotte!DB50&gt;0),1,"")</f>
        <v/>
      </c>
      <c r="DB49" s="51" t="str">
        <f>IF(AND(goulotte!DB49&gt;0,goulotte!DC49&gt;0,goulotte!DB50&gt;0,goulotte!DC50&gt;0),1,"")</f>
        <v/>
      </c>
      <c r="DC49" s="51" t="str">
        <f>IF(AND(goulotte!DC49&gt;0,goulotte!DD49&gt;0,goulotte!DC50&gt;0,goulotte!DD50&gt;0),1,"")</f>
        <v/>
      </c>
      <c r="DD49" s="52"/>
      <c r="DE49" s="5" t="str">
        <f>IF(AND(goulotte!DE49="D",goulotte!DF49="D"),"O","")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IF(AND(goulotte!B50="D",goulotte!C50="D"),"O","")</f>
        <v/>
      </c>
      <c r="C50" s="50" t="str">
        <f>IF(AND(goulotte!C50&gt;0,goulotte!D50&gt;0,goulotte!C51&gt;0,goulotte!D51&gt;0),1,"")</f>
        <v/>
      </c>
      <c r="D50" s="51" t="str">
        <f>IF(AND(goulotte!D50&gt;0,goulotte!E50&gt;0,goulotte!D51&gt;0,goulotte!E51&gt;0),1,"")</f>
        <v/>
      </c>
      <c r="E50" s="51" t="str">
        <f>IF(AND(goulotte!E50&gt;0,goulotte!F50&gt;0,goulotte!E51&gt;0,goulotte!F51&gt;0),1,"")</f>
        <v/>
      </c>
      <c r="F50" s="51" t="str">
        <f>IF(AND(goulotte!F50&gt;0,goulotte!G50&gt;0,goulotte!F51&gt;0,goulotte!G51&gt;0),1,"")</f>
        <v/>
      </c>
      <c r="G50" s="51" t="str">
        <f>IF(AND(goulotte!G50&gt;0,goulotte!H50&gt;0,goulotte!G51&gt;0,goulotte!H51&gt;0),1,"")</f>
        <v/>
      </c>
      <c r="H50" s="51" t="str">
        <f>IF(AND(goulotte!H50&gt;0,goulotte!I50&gt;0,goulotte!H51&gt;0,goulotte!I51&gt;0),1,"")</f>
        <v/>
      </c>
      <c r="I50" s="51" t="str">
        <f>IF(AND(goulotte!I50&gt;0,goulotte!J50&gt;0,goulotte!I51&gt;0,goulotte!J51&gt;0),1,"")</f>
        <v/>
      </c>
      <c r="J50" s="51" t="str">
        <f>IF(AND(goulotte!J50&gt;0,goulotte!K50&gt;0,goulotte!J51&gt;0,goulotte!K51&gt;0),1,"")</f>
        <v/>
      </c>
      <c r="K50" s="51" t="str">
        <f>IF(AND(goulotte!K50&gt;0,goulotte!L50&gt;0,goulotte!K51&gt;0,goulotte!L51&gt;0),1,"")</f>
        <v/>
      </c>
      <c r="L50" s="51" t="str">
        <f>IF(AND(goulotte!L50&gt;0,goulotte!M50&gt;0,goulotte!L51&gt;0,goulotte!M51&gt;0),1,"")</f>
        <v/>
      </c>
      <c r="M50" s="51" t="str">
        <f>IF(AND(goulotte!M50&gt;0,goulotte!N50&gt;0,goulotte!M51&gt;0,goulotte!N51&gt;0),1,"")</f>
        <v/>
      </c>
      <c r="N50" s="51" t="str">
        <f>IF(AND(goulotte!N50&gt;0,goulotte!O50&gt;0,goulotte!N51&gt;0,goulotte!O51&gt;0),1,"")</f>
        <v/>
      </c>
      <c r="O50" s="51" t="str">
        <f>IF(AND(goulotte!O50&gt;0,goulotte!P50&gt;0,goulotte!O51&gt;0,goulotte!P51&gt;0),1,"")</f>
        <v/>
      </c>
      <c r="P50" s="51" t="str">
        <f>IF(AND(goulotte!P50&gt;0,goulotte!Q50&gt;0,goulotte!P51&gt;0,goulotte!Q51&gt;0),1,"")</f>
        <v/>
      </c>
      <c r="Q50" s="51" t="str">
        <f>IF(AND(goulotte!Q50&gt;0,goulotte!R50&gt;0,goulotte!Q51&gt;0,goulotte!R51&gt;0),1,"")</f>
        <v/>
      </c>
      <c r="R50" s="51" t="str">
        <f>IF(AND(goulotte!R50&gt;0,goulotte!S50&gt;0,goulotte!R51&gt;0,goulotte!S51&gt;0),1,"")</f>
        <v/>
      </c>
      <c r="S50" s="51" t="str">
        <f>IF(AND(goulotte!S50&gt;0,goulotte!T50&gt;0,goulotte!S51&gt;0,goulotte!T51&gt;0),1,"")</f>
        <v/>
      </c>
      <c r="T50" s="51" t="str">
        <f>IF(AND(goulotte!T50&gt;0,goulotte!U50&gt;0,goulotte!T51&gt;0,goulotte!U51&gt;0),1,"")</f>
        <v/>
      </c>
      <c r="U50" s="51" t="str">
        <f>IF(AND(goulotte!U50&gt;0,goulotte!V50&gt;0,goulotte!U51&gt;0,goulotte!V51&gt;0),1,"")</f>
        <v/>
      </c>
      <c r="V50" s="51" t="str">
        <f>IF(AND(goulotte!V50&gt;0,goulotte!W50&gt;0,goulotte!V51&gt;0,goulotte!W51&gt;0),1,"")</f>
        <v/>
      </c>
      <c r="W50" s="51" t="str">
        <f>IF(AND(goulotte!W50&gt;0,goulotte!X50&gt;0,goulotte!W51&gt;0,goulotte!X51&gt;0),1,"")</f>
        <v/>
      </c>
      <c r="X50" s="51" t="str">
        <f>IF(AND(goulotte!X50&gt;0,goulotte!Y50&gt;0,goulotte!X51&gt;0,goulotte!Y51&gt;0),1,"")</f>
        <v/>
      </c>
      <c r="Y50" s="51" t="str">
        <f>IF(AND(goulotte!Y50&gt;0,goulotte!Z50&gt;0,goulotte!Y51&gt;0,goulotte!Z51&gt;0),1,"")</f>
        <v/>
      </c>
      <c r="Z50" s="51" t="str">
        <f>IF(AND(goulotte!Z50&gt;0,goulotte!AA50&gt;0,goulotte!Z51&gt;0,goulotte!AA51&gt;0),1,"")</f>
        <v/>
      </c>
      <c r="AA50" s="51" t="str">
        <f>IF(AND(goulotte!AA50&gt;0,goulotte!AB50&gt;0,goulotte!AA51&gt;0,goulotte!AB51&gt;0),1,"")</f>
        <v/>
      </c>
      <c r="AB50" s="51" t="str">
        <f>IF(AND(goulotte!AB50&gt;0,goulotte!AC50&gt;0,goulotte!AB51&gt;0,goulotte!AC51&gt;0),1,"")</f>
        <v/>
      </c>
      <c r="AC50" s="51" t="str">
        <f>IF(AND(goulotte!AC50&gt;0,goulotte!AD50&gt;0,goulotte!AC51&gt;0,goulotte!AD51&gt;0),1,"")</f>
        <v/>
      </c>
      <c r="AD50" s="51" t="str">
        <f>IF(AND(goulotte!AD50&gt;0,goulotte!AE50&gt;0,goulotte!AD51&gt;0,goulotte!AE51&gt;0),1,"")</f>
        <v/>
      </c>
      <c r="AE50" s="51" t="str">
        <f>IF(AND(goulotte!AE50&gt;0,goulotte!AF50&gt;0,goulotte!AE51&gt;0,goulotte!AF51&gt;0),1,"")</f>
        <v/>
      </c>
      <c r="AF50" s="51" t="str">
        <f>IF(AND(goulotte!AF50&gt;0,goulotte!AG50&gt;0,goulotte!AF51&gt;0,goulotte!AG51&gt;0),1,"")</f>
        <v/>
      </c>
      <c r="AG50" s="51" t="str">
        <f>IF(AND(goulotte!AG50&gt;0,goulotte!AH50&gt;0,goulotte!AG51&gt;0,goulotte!AH51&gt;0),1,"")</f>
        <v/>
      </c>
      <c r="AH50" s="51" t="str">
        <f>IF(AND(goulotte!AH50&gt;0,goulotte!AI50&gt;0,goulotte!AH51&gt;0,goulotte!AI51&gt;0),1,"")</f>
        <v/>
      </c>
      <c r="AI50" s="51" t="str">
        <f>IF(AND(goulotte!AI50&gt;0,goulotte!AJ50&gt;0,goulotte!AI51&gt;0,goulotte!AJ51&gt;0),1,"")</f>
        <v/>
      </c>
      <c r="AJ50" s="51" t="str">
        <f>IF(AND(goulotte!AJ50&gt;0,goulotte!AK50&gt;0,goulotte!AJ51&gt;0,goulotte!AK51&gt;0),1,"")</f>
        <v/>
      </c>
      <c r="AK50" s="51" t="str">
        <f>IF(AND(goulotte!AK50&gt;0,goulotte!AL50&gt;0,goulotte!AK51&gt;0,goulotte!AL51&gt;0),1,"")</f>
        <v/>
      </c>
      <c r="AL50" s="51" t="str">
        <f>IF(AND(goulotte!AL50&gt;0,goulotte!AM50&gt;0,goulotte!AL51&gt;0,goulotte!AM51&gt;0),1,"")</f>
        <v/>
      </c>
      <c r="AM50" s="51" t="str">
        <f>IF(AND(goulotte!AM50&gt;0,goulotte!AN50&gt;0,goulotte!AM51&gt;0,goulotte!AN51&gt;0),1,"")</f>
        <v/>
      </c>
      <c r="AN50" s="51" t="str">
        <f>IF(AND(goulotte!AN50&gt;0,goulotte!AO50&gt;0,goulotte!AN51&gt;0,goulotte!AO51&gt;0),1,"")</f>
        <v/>
      </c>
      <c r="AO50" s="51" t="str">
        <f>IF(AND(goulotte!AO50&gt;0,goulotte!AP50&gt;0,goulotte!AO51&gt;0,goulotte!AP51&gt;0),1,"")</f>
        <v/>
      </c>
      <c r="AP50" s="51" t="str">
        <f>IF(AND(goulotte!AP50&gt;0,goulotte!AQ50&gt;0,goulotte!AP51&gt;0,goulotte!AQ51&gt;0),1,"")</f>
        <v/>
      </c>
      <c r="AQ50" s="51" t="str">
        <f>IF(AND(goulotte!AQ50&gt;0,goulotte!AR50&gt;0,goulotte!AQ51&gt;0,goulotte!AR51&gt;0),1,"")</f>
        <v/>
      </c>
      <c r="AR50" s="51" t="str">
        <f>IF(AND(goulotte!AR50&gt;0,goulotte!AS50&gt;0,goulotte!AR51&gt;0,goulotte!AS51&gt;0),1,"")</f>
        <v/>
      </c>
      <c r="AS50" s="51" t="str">
        <f>IF(AND(goulotte!AS50&gt;0,goulotte!AT50&gt;0,goulotte!AS51&gt;0,goulotte!AT51&gt;0),1,"")</f>
        <v/>
      </c>
      <c r="AT50" s="51" t="str">
        <f>IF(AND(goulotte!AT50&gt;0,goulotte!AU50&gt;0,goulotte!AT51&gt;0,goulotte!AU51&gt;0),1,"")</f>
        <v/>
      </c>
      <c r="AU50" s="51" t="str">
        <f>IF(AND(goulotte!AU50&gt;0,goulotte!AV50&gt;0,goulotte!AU51&gt;0,goulotte!AV51&gt;0),1,"")</f>
        <v/>
      </c>
      <c r="AV50" s="51" t="str">
        <f>IF(AND(goulotte!AV50&gt;0,goulotte!AW50&gt;0,goulotte!AV51&gt;0,goulotte!AW51&gt;0),1,"")</f>
        <v/>
      </c>
      <c r="AW50" s="51" t="str">
        <f>IF(AND(goulotte!AW50&gt;0,goulotte!AX50&gt;0,goulotte!AW51&gt;0,goulotte!AX51&gt;0),1,"")</f>
        <v/>
      </c>
      <c r="AX50" s="51" t="str">
        <f>IF(AND(goulotte!AX50&gt;0,goulotte!AY50&gt;0,goulotte!AX51&gt;0,goulotte!AY51&gt;0),1,"")</f>
        <v/>
      </c>
      <c r="AY50" s="51" t="str">
        <f>IF(AND(goulotte!AY50&gt;0,goulotte!AZ50&gt;0,goulotte!AY51&gt;0,goulotte!AZ51&gt;0),1,"")</f>
        <v/>
      </c>
      <c r="AZ50" s="51" t="str">
        <f>IF(AND(goulotte!AZ50&gt;0,goulotte!BA50&gt;0,goulotte!AZ51&gt;0,goulotte!BA51&gt;0),1,"")</f>
        <v/>
      </c>
      <c r="BA50" s="51" t="str">
        <f>IF(AND(goulotte!BA50&gt;0,goulotte!BB50&gt;0,goulotte!BA51&gt;0,goulotte!BB51&gt;0),1,"")</f>
        <v/>
      </c>
      <c r="BB50" s="51" t="str">
        <f>IF(AND(goulotte!BB50&gt;0,goulotte!BC50&gt;0,goulotte!BB51&gt;0,goulotte!BC51&gt;0),1,"")</f>
        <v/>
      </c>
      <c r="BC50" s="51" t="str">
        <f>IF(AND(goulotte!BC50&gt;0,goulotte!BD50&gt;0,goulotte!BC51&gt;0,goulotte!BD51&gt;0),1,"")</f>
        <v/>
      </c>
      <c r="BD50" s="51" t="str">
        <f>IF(AND(goulotte!BD50&gt;0,goulotte!BE50&gt;0,goulotte!BD51&gt;0,goulotte!BE51&gt;0),1,"")</f>
        <v/>
      </c>
      <c r="BE50" s="51" t="str">
        <f>IF(AND(goulotte!BE50&gt;0,goulotte!BF50&gt;0,goulotte!BE51&gt;0,goulotte!BF51&gt;0),1,"")</f>
        <v/>
      </c>
      <c r="BF50" s="51" t="str">
        <f>IF(AND(goulotte!BF50&gt;0,goulotte!BG50&gt;0,goulotte!BF51&gt;0,goulotte!BG51&gt;0),1,"")</f>
        <v/>
      </c>
      <c r="BG50" s="51" t="str">
        <f>IF(AND(goulotte!BG50&gt;0,goulotte!BH50&gt;0,goulotte!BG51&gt;0,goulotte!BH51&gt;0),1,"")</f>
        <v/>
      </c>
      <c r="BH50" s="51" t="str">
        <f>IF(AND(goulotte!BH50&gt;0,goulotte!BI50&gt;0,goulotte!BH51&gt;0,goulotte!BI51&gt;0),1,"")</f>
        <v/>
      </c>
      <c r="BI50" s="51" t="str">
        <f>IF(AND(goulotte!BI50&gt;0,goulotte!BJ50&gt;0,goulotte!BI51&gt;0,goulotte!BJ51&gt;0),1,"")</f>
        <v/>
      </c>
      <c r="BJ50" s="51" t="str">
        <f>IF(AND(goulotte!BJ50&gt;0,goulotte!BK50&gt;0,goulotte!BJ51&gt;0,goulotte!BK51&gt;0),1,"")</f>
        <v/>
      </c>
      <c r="BK50" s="51" t="str">
        <f>IF(AND(goulotte!BK50&gt;0,goulotte!BL50&gt;0,goulotte!BK51&gt;0,goulotte!BL51&gt;0),1,"")</f>
        <v/>
      </c>
      <c r="BL50" s="51" t="str">
        <f>IF(AND(goulotte!BL50&gt;0,goulotte!BM50&gt;0,goulotte!BL51&gt;0,goulotte!BM51&gt;0),1,"")</f>
        <v/>
      </c>
      <c r="BM50" s="51" t="str">
        <f>IF(AND(goulotte!BM50&gt;0,goulotte!BN50&gt;0,goulotte!BM51&gt;0,goulotte!BN51&gt;0),1,"")</f>
        <v/>
      </c>
      <c r="BN50" s="51" t="str">
        <f>IF(AND(goulotte!BN50&gt;0,goulotte!BO50&gt;0,goulotte!BN51&gt;0,goulotte!BO51&gt;0),1,"")</f>
        <v/>
      </c>
      <c r="BO50" s="51" t="str">
        <f>IF(AND(goulotte!BO50&gt;0,goulotte!BP50&gt;0,goulotte!BO51&gt;0,goulotte!BP51&gt;0),1,"")</f>
        <v/>
      </c>
      <c r="BP50" s="51" t="str">
        <f>IF(AND(goulotte!BP50&gt;0,goulotte!BQ50&gt;0,goulotte!BP51&gt;0,goulotte!BQ51&gt;0),1,"")</f>
        <v/>
      </c>
      <c r="BQ50" s="51" t="str">
        <f>IF(AND(goulotte!BQ50&gt;0,goulotte!BR50&gt;0,goulotte!BQ51&gt;0,goulotte!BR51&gt;0),1,"")</f>
        <v/>
      </c>
      <c r="BR50" s="51" t="str">
        <f>IF(AND(goulotte!BR50&gt;0,goulotte!BS50&gt;0,goulotte!BR51&gt;0,goulotte!BS51&gt;0),1,"")</f>
        <v/>
      </c>
      <c r="BS50" s="51" t="str">
        <f>IF(AND(goulotte!BS50&gt;0,goulotte!BT50&gt;0,goulotte!BS51&gt;0,goulotte!BT51&gt;0),1,"")</f>
        <v/>
      </c>
      <c r="BT50" s="51" t="str">
        <f>IF(AND(goulotte!BT50&gt;0,goulotte!BU50&gt;0,goulotte!BT51&gt;0,goulotte!BU51&gt;0),1,"")</f>
        <v/>
      </c>
      <c r="BU50" s="51" t="str">
        <f>IF(AND(goulotte!BU50&gt;0,goulotte!BV50&gt;0,goulotte!BU51&gt;0,goulotte!BV51&gt;0),1,"")</f>
        <v/>
      </c>
      <c r="BV50" s="51" t="str">
        <f>IF(AND(goulotte!BV50&gt;0,goulotte!BW50&gt;0,goulotte!BV51&gt;0,goulotte!BW51&gt;0),1,"")</f>
        <v/>
      </c>
      <c r="BW50" s="51" t="str">
        <f>IF(AND(goulotte!BW50&gt;0,goulotte!BX50&gt;0,goulotte!BW51&gt;0,goulotte!BX51&gt;0),1,"")</f>
        <v/>
      </c>
      <c r="BX50" s="51" t="str">
        <f>IF(AND(goulotte!BX50&gt;0,goulotte!BY50&gt;0,goulotte!BX51&gt;0,goulotte!BY51&gt;0),1,"")</f>
        <v/>
      </c>
      <c r="BY50" s="51" t="str">
        <f>IF(AND(goulotte!BY50&gt;0,goulotte!BZ50&gt;0,goulotte!BY51&gt;0,goulotte!BZ51&gt;0),1,"")</f>
        <v/>
      </c>
      <c r="BZ50" s="51" t="str">
        <f>IF(AND(goulotte!BZ50&gt;0,goulotte!CA50&gt;0,goulotte!BZ51&gt;0,goulotte!CA51&gt;0),1,"")</f>
        <v/>
      </c>
      <c r="CA50" s="51" t="str">
        <f>IF(AND(goulotte!CA50&gt;0,goulotte!CB50&gt;0,goulotte!CA51&gt;0,goulotte!CB51&gt;0),1,"")</f>
        <v/>
      </c>
      <c r="CB50" s="51" t="str">
        <f>IF(AND(goulotte!CB50&gt;0,goulotte!CC50&gt;0,goulotte!CB51&gt;0,goulotte!CC51&gt;0),1,"")</f>
        <v/>
      </c>
      <c r="CC50" s="51" t="str">
        <f>IF(AND(goulotte!CC50&gt;0,goulotte!CD50&gt;0,goulotte!CC51&gt;0,goulotte!CD51&gt;0),1,"")</f>
        <v/>
      </c>
      <c r="CD50" s="51" t="str">
        <f>IF(AND(goulotte!CD50&gt;0,goulotte!CE50&gt;0,goulotte!CD51&gt;0,goulotte!CE51&gt;0),1,"")</f>
        <v/>
      </c>
      <c r="CE50" s="51" t="str">
        <f>IF(AND(goulotte!CE50&gt;0,goulotte!CF50&gt;0,goulotte!CE51&gt;0,goulotte!CF51&gt;0),1,"")</f>
        <v/>
      </c>
      <c r="CF50" s="51" t="str">
        <f>IF(AND(goulotte!CF50&gt;0,goulotte!CG50&gt;0,goulotte!CF51&gt;0,goulotte!CG51&gt;0),1,"")</f>
        <v/>
      </c>
      <c r="CG50" s="51" t="str">
        <f>IF(AND(goulotte!CG50&gt;0,goulotte!CH50&gt;0,goulotte!CG51&gt;0,goulotte!CH51&gt;0),1,"")</f>
        <v/>
      </c>
      <c r="CH50" s="51" t="str">
        <f>IF(AND(goulotte!CH50&gt;0,goulotte!CI50&gt;0,goulotte!CH51&gt;0,goulotte!CI51&gt;0),1,"")</f>
        <v/>
      </c>
      <c r="CI50" s="51" t="str">
        <f>IF(AND(goulotte!CI50&gt;0,goulotte!CJ50&gt;0,goulotte!CI51&gt;0,goulotte!CJ51&gt;0),1,"")</f>
        <v/>
      </c>
      <c r="CJ50" s="51" t="str">
        <f>IF(AND(goulotte!CJ50&gt;0,goulotte!CK50&gt;0,goulotte!CJ51&gt;0,goulotte!CK51&gt;0),1,"")</f>
        <v/>
      </c>
      <c r="CK50" s="51" t="str">
        <f>IF(AND(goulotte!CK50&gt;0,goulotte!CL50&gt;0,goulotte!CK51&gt;0,goulotte!CL51&gt;0),1,"")</f>
        <v/>
      </c>
      <c r="CL50" s="51" t="str">
        <f>IF(AND(goulotte!CL50&gt;0,goulotte!CM50&gt;0,goulotte!CL51&gt;0,goulotte!CM51&gt;0),1,"")</f>
        <v/>
      </c>
      <c r="CM50" s="51" t="str">
        <f>IF(AND(goulotte!CM50&gt;0,goulotte!CN50&gt;0,goulotte!CM51&gt;0,goulotte!CN51&gt;0),1,"")</f>
        <v/>
      </c>
      <c r="CN50" s="51" t="str">
        <f>IF(AND(goulotte!CN50&gt;0,goulotte!CO50&gt;0,goulotte!CN51&gt;0,goulotte!CO51&gt;0),1,"")</f>
        <v/>
      </c>
      <c r="CO50" s="51" t="str">
        <f>IF(AND(goulotte!CO50&gt;0,goulotte!CP50&gt;0,goulotte!CO51&gt;0,goulotte!CP51&gt;0),1,"")</f>
        <v/>
      </c>
      <c r="CP50" s="51" t="str">
        <f>IF(AND(goulotte!CP50&gt;0,goulotte!CQ50&gt;0,goulotte!CP51&gt;0,goulotte!CQ51&gt;0),1,"")</f>
        <v/>
      </c>
      <c r="CQ50" s="51" t="str">
        <f>IF(AND(goulotte!CQ50&gt;0,goulotte!CR50&gt;0,goulotte!CQ51&gt;0,goulotte!CR51&gt;0),1,"")</f>
        <v/>
      </c>
      <c r="CR50" s="51" t="str">
        <f>IF(AND(goulotte!CR50&gt;0,goulotte!CS50&gt;0,goulotte!CR51&gt;0,goulotte!CS51&gt;0),1,"")</f>
        <v/>
      </c>
      <c r="CS50" s="51" t="str">
        <f>IF(AND(goulotte!CS50&gt;0,goulotte!CT50&gt;0,goulotte!CS51&gt;0,goulotte!CT51&gt;0),1,"")</f>
        <v/>
      </c>
      <c r="CT50" s="51" t="str">
        <f>IF(AND(goulotte!CT50&gt;0,goulotte!CU50&gt;0,goulotte!CT51&gt;0,goulotte!CU51&gt;0),1,"")</f>
        <v/>
      </c>
      <c r="CU50" s="51" t="str">
        <f>IF(AND(goulotte!CU50&gt;0,goulotte!CV50&gt;0,goulotte!CU51&gt;0,goulotte!CV51&gt;0),1,"")</f>
        <v/>
      </c>
      <c r="CV50" s="51" t="str">
        <f>IF(AND(goulotte!CV50&gt;0,goulotte!CW50&gt;0,goulotte!CV51&gt;0,goulotte!CW51&gt;0),1,"")</f>
        <v/>
      </c>
      <c r="CW50" s="51" t="str">
        <f>IF(AND(goulotte!CW50&gt;0,goulotte!CX50&gt;0,goulotte!CW51&gt;0,goulotte!CX51&gt;0),1,"")</f>
        <v/>
      </c>
      <c r="CX50" s="51" t="str">
        <f>IF(AND(goulotte!CX50&gt;0,goulotte!CY50&gt;0,goulotte!CX51&gt;0,goulotte!CY51&gt;0),1,"")</f>
        <v/>
      </c>
      <c r="CY50" s="51" t="str">
        <f>IF(AND(goulotte!CY50&gt;0,goulotte!CZ50&gt;0,goulotte!CY51&gt;0,goulotte!CZ51&gt;0),1,"")</f>
        <v/>
      </c>
      <c r="CZ50" s="51" t="str">
        <f>IF(AND(goulotte!CZ50&gt;0,goulotte!DA50&gt;0,goulotte!CZ51&gt;0,goulotte!DA51&gt;0),1,"")</f>
        <v/>
      </c>
      <c r="DA50" s="51" t="str">
        <f>IF(AND(goulotte!DA50&gt;0,goulotte!DB50&gt;0,goulotte!DA51&gt;0,goulotte!DB51&gt;0),1,"")</f>
        <v/>
      </c>
      <c r="DB50" s="51" t="str">
        <f>IF(AND(goulotte!DB50&gt;0,goulotte!DC50&gt;0,goulotte!DB51&gt;0,goulotte!DC51&gt;0),1,"")</f>
        <v/>
      </c>
      <c r="DC50" s="51" t="str">
        <f>IF(AND(goulotte!DC50&gt;0,goulotte!DD50&gt;0,goulotte!DC51&gt;0,goulotte!DD51&gt;0),1,"")</f>
        <v/>
      </c>
      <c r="DD50" s="52"/>
      <c r="DE50" s="5" t="str">
        <f>IF(AND(goulotte!DE50="D",goulotte!DF50="D"),"O","")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IF(AND(goulotte!B51="D",goulotte!C51="D"),"O","")</f>
        <v/>
      </c>
      <c r="C51" s="53" t="str">
        <f>IF(AND(goulotte!C51&gt;0,goulotte!D51&gt;0,goulotte!C52&gt;0,goulotte!D52&gt;0),1,"")</f>
        <v/>
      </c>
      <c r="D51" s="54" t="str">
        <f>IF(AND(goulotte!D51&gt;0,goulotte!E51&gt;0,goulotte!D52&gt;0,goulotte!E52&gt;0),1,"")</f>
        <v/>
      </c>
      <c r="E51" s="54" t="str">
        <f>IF(AND(goulotte!E51&gt;0,goulotte!F51&gt;0,goulotte!E52&gt;0,goulotte!F52&gt;0),1,"")</f>
        <v/>
      </c>
      <c r="F51" s="54" t="str">
        <f>IF(AND(goulotte!F51&gt;0,goulotte!G51&gt;0,goulotte!F52&gt;0,goulotte!G52&gt;0),1,"")</f>
        <v/>
      </c>
      <c r="G51" s="54" t="str">
        <f>IF(AND(goulotte!G51&gt;0,goulotte!H51&gt;0,goulotte!G52&gt;0,goulotte!H52&gt;0),1,"")</f>
        <v/>
      </c>
      <c r="H51" s="54" t="str">
        <f>IF(AND(goulotte!H51&gt;0,goulotte!I51&gt;0,goulotte!H52&gt;0,goulotte!I52&gt;0),1,"")</f>
        <v/>
      </c>
      <c r="I51" s="54" t="str">
        <f>IF(AND(goulotte!I51&gt;0,goulotte!J51&gt;0,goulotte!I52&gt;0,goulotte!J52&gt;0),1,"")</f>
        <v/>
      </c>
      <c r="J51" s="54" t="str">
        <f>IF(AND(goulotte!J51&gt;0,goulotte!K51&gt;0,goulotte!J52&gt;0,goulotte!K52&gt;0),1,"")</f>
        <v/>
      </c>
      <c r="K51" s="54" t="str">
        <f>IF(AND(goulotte!K51&gt;0,goulotte!L51&gt;0,goulotte!K52&gt;0,goulotte!L52&gt;0),1,"")</f>
        <v/>
      </c>
      <c r="L51" s="54" t="str">
        <f>IF(AND(goulotte!L51&gt;0,goulotte!M51&gt;0,goulotte!L52&gt;0,goulotte!M52&gt;0),1,"")</f>
        <v/>
      </c>
      <c r="M51" s="54" t="str">
        <f>IF(AND(goulotte!M51&gt;0,goulotte!N51&gt;0,goulotte!M52&gt;0,goulotte!N52&gt;0),1,"")</f>
        <v/>
      </c>
      <c r="N51" s="54" t="str">
        <f>IF(AND(goulotte!N51&gt;0,goulotte!O51&gt;0,goulotte!N52&gt;0,goulotte!O52&gt;0),1,"")</f>
        <v/>
      </c>
      <c r="O51" s="54" t="str">
        <f>IF(AND(goulotte!O51&gt;0,goulotte!P51&gt;0,goulotte!O52&gt;0,goulotte!P52&gt;0),1,"")</f>
        <v/>
      </c>
      <c r="P51" s="54" t="str">
        <f>IF(AND(goulotte!P51&gt;0,goulotte!Q51&gt;0,goulotte!P52&gt;0,goulotte!Q52&gt;0),1,"")</f>
        <v/>
      </c>
      <c r="Q51" s="54" t="str">
        <f>IF(AND(goulotte!Q51&gt;0,goulotte!R51&gt;0,goulotte!Q52&gt;0,goulotte!R52&gt;0),1,"")</f>
        <v/>
      </c>
      <c r="R51" s="54" t="str">
        <f>IF(AND(goulotte!R51&gt;0,goulotte!S51&gt;0,goulotte!R52&gt;0,goulotte!S52&gt;0),1,"")</f>
        <v/>
      </c>
      <c r="S51" s="54" t="str">
        <f>IF(AND(goulotte!S51&gt;0,goulotte!T51&gt;0,goulotte!S52&gt;0,goulotte!T52&gt;0),1,"")</f>
        <v/>
      </c>
      <c r="T51" s="54" t="str">
        <f>IF(AND(goulotte!T51&gt;0,goulotte!U51&gt;0,goulotte!T52&gt;0,goulotte!U52&gt;0),1,"")</f>
        <v/>
      </c>
      <c r="U51" s="54" t="str">
        <f>IF(AND(goulotte!U51&gt;0,goulotte!V51&gt;0,goulotte!U52&gt;0,goulotte!V52&gt;0),1,"")</f>
        <v/>
      </c>
      <c r="V51" s="54" t="str">
        <f>IF(AND(goulotte!V51&gt;0,goulotte!W51&gt;0,goulotte!V52&gt;0,goulotte!W52&gt;0),1,"")</f>
        <v/>
      </c>
      <c r="W51" s="54" t="str">
        <f>IF(AND(goulotte!W51&gt;0,goulotte!X51&gt;0,goulotte!W52&gt;0,goulotte!X52&gt;0),1,"")</f>
        <v/>
      </c>
      <c r="X51" s="54" t="str">
        <f>IF(AND(goulotte!X51&gt;0,goulotte!Y51&gt;0,goulotte!X52&gt;0,goulotte!Y52&gt;0),1,"")</f>
        <v/>
      </c>
      <c r="Y51" s="54" t="str">
        <f>IF(AND(goulotte!Y51&gt;0,goulotte!Z51&gt;0,goulotte!Y52&gt;0,goulotte!Z52&gt;0),1,"")</f>
        <v/>
      </c>
      <c r="Z51" s="54" t="str">
        <f>IF(AND(goulotte!Z51&gt;0,goulotte!AA51&gt;0,goulotte!Z52&gt;0,goulotte!AA52&gt;0),1,"")</f>
        <v/>
      </c>
      <c r="AA51" s="54" t="str">
        <f>IF(AND(goulotte!AA51&gt;0,goulotte!AB51&gt;0,goulotte!AA52&gt;0,goulotte!AB52&gt;0),1,"")</f>
        <v/>
      </c>
      <c r="AB51" s="54" t="str">
        <f>IF(AND(goulotte!AB51&gt;0,goulotte!AC51&gt;0,goulotte!AB52&gt;0,goulotte!AC52&gt;0),1,"")</f>
        <v/>
      </c>
      <c r="AC51" s="54" t="str">
        <f>IF(AND(goulotte!AC51&gt;0,goulotte!AD51&gt;0,goulotte!AC52&gt;0,goulotte!AD52&gt;0),1,"")</f>
        <v/>
      </c>
      <c r="AD51" s="54" t="str">
        <f>IF(AND(goulotte!AD51&gt;0,goulotte!AE51&gt;0,goulotte!AD52&gt;0,goulotte!AE52&gt;0),1,"")</f>
        <v/>
      </c>
      <c r="AE51" s="54" t="str">
        <f>IF(AND(goulotte!AE51&gt;0,goulotte!AF51&gt;0,goulotte!AE52&gt;0,goulotte!AF52&gt;0),1,"")</f>
        <v/>
      </c>
      <c r="AF51" s="54" t="str">
        <f>IF(AND(goulotte!AF51&gt;0,goulotte!AG51&gt;0,goulotte!AF52&gt;0,goulotte!AG52&gt;0),1,"")</f>
        <v/>
      </c>
      <c r="AG51" s="54" t="str">
        <f>IF(AND(goulotte!AG51&gt;0,goulotte!AH51&gt;0,goulotte!AG52&gt;0,goulotte!AH52&gt;0),1,"")</f>
        <v/>
      </c>
      <c r="AH51" s="54" t="str">
        <f>IF(AND(goulotte!AH51&gt;0,goulotte!AI51&gt;0,goulotte!AH52&gt;0,goulotte!AI52&gt;0),1,"")</f>
        <v/>
      </c>
      <c r="AI51" s="54" t="str">
        <f>IF(AND(goulotte!AI51&gt;0,goulotte!AJ51&gt;0,goulotte!AI52&gt;0,goulotte!AJ52&gt;0),1,"")</f>
        <v/>
      </c>
      <c r="AJ51" s="54" t="str">
        <f>IF(AND(goulotte!AJ51&gt;0,goulotte!AK51&gt;0,goulotte!AJ52&gt;0,goulotte!AK52&gt;0),1,"")</f>
        <v/>
      </c>
      <c r="AK51" s="54" t="str">
        <f>IF(AND(goulotte!AK51&gt;0,goulotte!AL51&gt;0,goulotte!AK52&gt;0,goulotte!AL52&gt;0),1,"")</f>
        <v/>
      </c>
      <c r="AL51" s="54" t="str">
        <f>IF(AND(goulotte!AL51&gt;0,goulotte!AM51&gt;0,goulotte!AL52&gt;0,goulotte!AM52&gt;0),1,"")</f>
        <v/>
      </c>
      <c r="AM51" s="54" t="str">
        <f>IF(AND(goulotte!AM51&gt;0,goulotte!AN51&gt;0,goulotte!AM52&gt;0,goulotte!AN52&gt;0),1,"")</f>
        <v/>
      </c>
      <c r="AN51" s="54" t="str">
        <f>IF(AND(goulotte!AN51&gt;0,goulotte!AO51&gt;0,goulotte!AN52&gt;0,goulotte!AO52&gt;0),1,"")</f>
        <v/>
      </c>
      <c r="AO51" s="54" t="str">
        <f>IF(AND(goulotte!AO51&gt;0,goulotte!AP51&gt;0,goulotte!AO52&gt;0,goulotte!AP52&gt;0),1,"")</f>
        <v/>
      </c>
      <c r="AP51" s="54" t="str">
        <f>IF(AND(goulotte!AP51&gt;0,goulotte!AQ51&gt;0,goulotte!AP52&gt;0,goulotte!AQ52&gt;0),1,"")</f>
        <v/>
      </c>
      <c r="AQ51" s="54" t="str">
        <f>IF(AND(goulotte!AQ51&gt;0,goulotte!AR51&gt;0,goulotte!AQ52&gt;0,goulotte!AR52&gt;0),1,"")</f>
        <v/>
      </c>
      <c r="AR51" s="54" t="str">
        <f>IF(AND(goulotte!AR51&gt;0,goulotte!AS51&gt;0,goulotte!AR52&gt;0,goulotte!AS52&gt;0),1,"")</f>
        <v/>
      </c>
      <c r="AS51" s="54" t="str">
        <f>IF(AND(goulotte!AS51&gt;0,goulotte!AT51&gt;0,goulotte!AS52&gt;0,goulotte!AT52&gt;0),1,"")</f>
        <v/>
      </c>
      <c r="AT51" s="54" t="str">
        <f>IF(AND(goulotte!AT51&gt;0,goulotte!AU51&gt;0,goulotte!AT52&gt;0,goulotte!AU52&gt;0),1,"")</f>
        <v/>
      </c>
      <c r="AU51" s="54" t="str">
        <f>IF(AND(goulotte!AU51&gt;0,goulotte!AV51&gt;0,goulotte!AU52&gt;0,goulotte!AV52&gt;0),1,"")</f>
        <v/>
      </c>
      <c r="AV51" s="54" t="str">
        <f>IF(AND(goulotte!AV51&gt;0,goulotte!AW51&gt;0,goulotte!AV52&gt;0,goulotte!AW52&gt;0),1,"")</f>
        <v/>
      </c>
      <c r="AW51" s="54" t="str">
        <f>IF(AND(goulotte!AW51&gt;0,goulotte!AX51&gt;0,goulotte!AW52&gt;0,goulotte!AX52&gt;0),1,"")</f>
        <v/>
      </c>
      <c r="AX51" s="54" t="str">
        <f>IF(AND(goulotte!AX51&gt;0,goulotte!AY51&gt;0,goulotte!AX52&gt;0,goulotte!AY52&gt;0),1,"")</f>
        <v/>
      </c>
      <c r="AY51" s="54" t="str">
        <f>IF(AND(goulotte!AY51&gt;0,goulotte!AZ51&gt;0,goulotte!AY52&gt;0,goulotte!AZ52&gt;0),1,"")</f>
        <v/>
      </c>
      <c r="AZ51" s="54" t="str">
        <f>IF(AND(goulotte!AZ51&gt;0,goulotte!BA51&gt;0,goulotte!AZ52&gt;0,goulotte!BA52&gt;0),1,"")</f>
        <v/>
      </c>
      <c r="BA51" s="54" t="str">
        <f>IF(AND(goulotte!BA51&gt;0,goulotte!BB51&gt;0,goulotte!BA52&gt;0,goulotte!BB52&gt;0),1,"")</f>
        <v/>
      </c>
      <c r="BB51" s="54" t="str">
        <f>IF(AND(goulotte!BB51&gt;0,goulotte!BC51&gt;0,goulotte!BB52&gt;0,goulotte!BC52&gt;0),1,"")</f>
        <v/>
      </c>
      <c r="BC51" s="54" t="str">
        <f>IF(AND(goulotte!BC51&gt;0,goulotte!BD51&gt;0,goulotte!BC52&gt;0,goulotte!BD52&gt;0),1,"")</f>
        <v/>
      </c>
      <c r="BD51" s="54" t="str">
        <f>IF(AND(goulotte!BD51&gt;0,goulotte!BE51&gt;0,goulotte!BD52&gt;0,goulotte!BE52&gt;0),1,"")</f>
        <v/>
      </c>
      <c r="BE51" s="54" t="str">
        <f>IF(AND(goulotte!BE51&gt;0,goulotte!BF51&gt;0,goulotte!BE52&gt;0,goulotte!BF52&gt;0),1,"")</f>
        <v/>
      </c>
      <c r="BF51" s="54" t="str">
        <f>IF(AND(goulotte!BF51&gt;0,goulotte!BG51&gt;0,goulotte!BF52&gt;0,goulotte!BG52&gt;0),1,"")</f>
        <v/>
      </c>
      <c r="BG51" s="54" t="str">
        <f>IF(AND(goulotte!BG51&gt;0,goulotte!BH51&gt;0,goulotte!BG52&gt;0,goulotte!BH52&gt;0),1,"")</f>
        <v/>
      </c>
      <c r="BH51" s="54" t="str">
        <f>IF(AND(goulotte!BH51&gt;0,goulotte!BI51&gt;0,goulotte!BH52&gt;0,goulotte!BI52&gt;0),1,"")</f>
        <v/>
      </c>
      <c r="BI51" s="54" t="str">
        <f>IF(AND(goulotte!BI51&gt;0,goulotte!BJ51&gt;0,goulotte!BI52&gt;0,goulotte!BJ52&gt;0),1,"")</f>
        <v/>
      </c>
      <c r="BJ51" s="54" t="str">
        <f>IF(AND(goulotte!BJ51&gt;0,goulotte!BK51&gt;0,goulotte!BJ52&gt;0,goulotte!BK52&gt;0),1,"")</f>
        <v/>
      </c>
      <c r="BK51" s="54" t="str">
        <f>IF(AND(goulotte!BK51&gt;0,goulotte!BL51&gt;0,goulotte!BK52&gt;0,goulotte!BL52&gt;0),1,"")</f>
        <v/>
      </c>
      <c r="BL51" s="54" t="str">
        <f>IF(AND(goulotte!BL51&gt;0,goulotte!BM51&gt;0,goulotte!BL52&gt;0,goulotte!BM52&gt;0),1,"")</f>
        <v/>
      </c>
      <c r="BM51" s="54" t="str">
        <f>IF(AND(goulotte!BM51&gt;0,goulotte!BN51&gt;0,goulotte!BM52&gt;0,goulotte!BN52&gt;0),1,"")</f>
        <v/>
      </c>
      <c r="BN51" s="54" t="str">
        <f>IF(AND(goulotte!BN51&gt;0,goulotte!BO51&gt;0,goulotte!BN52&gt;0,goulotte!BO52&gt;0),1,"")</f>
        <v/>
      </c>
      <c r="BO51" s="54" t="str">
        <f>IF(AND(goulotte!BO51&gt;0,goulotte!BP51&gt;0,goulotte!BO52&gt;0,goulotte!BP52&gt;0),1,"")</f>
        <v/>
      </c>
      <c r="BP51" s="54" t="str">
        <f>IF(AND(goulotte!BP51&gt;0,goulotte!BQ51&gt;0,goulotte!BP52&gt;0,goulotte!BQ52&gt;0),1,"")</f>
        <v/>
      </c>
      <c r="BQ51" s="54" t="str">
        <f>IF(AND(goulotte!BQ51&gt;0,goulotte!BR51&gt;0,goulotte!BQ52&gt;0,goulotte!BR52&gt;0),1,"")</f>
        <v/>
      </c>
      <c r="BR51" s="54" t="str">
        <f>IF(AND(goulotte!BR51&gt;0,goulotte!BS51&gt;0,goulotte!BR52&gt;0,goulotte!BS52&gt;0),1,"")</f>
        <v/>
      </c>
      <c r="BS51" s="54" t="str">
        <f>IF(AND(goulotte!BS51&gt;0,goulotte!BT51&gt;0,goulotte!BS52&gt;0,goulotte!BT52&gt;0),1,"")</f>
        <v/>
      </c>
      <c r="BT51" s="54" t="str">
        <f>IF(AND(goulotte!BT51&gt;0,goulotte!BU51&gt;0,goulotte!BT52&gt;0,goulotte!BU52&gt;0),1,"")</f>
        <v/>
      </c>
      <c r="BU51" s="54" t="str">
        <f>IF(AND(goulotte!BU51&gt;0,goulotte!BV51&gt;0,goulotte!BU52&gt;0,goulotte!BV52&gt;0),1,"")</f>
        <v/>
      </c>
      <c r="BV51" s="54" t="str">
        <f>IF(AND(goulotte!BV51&gt;0,goulotte!BW51&gt;0,goulotte!BV52&gt;0,goulotte!BW52&gt;0),1,"")</f>
        <v/>
      </c>
      <c r="BW51" s="54" t="str">
        <f>IF(AND(goulotte!BW51&gt;0,goulotte!BX51&gt;0,goulotte!BW52&gt;0,goulotte!BX52&gt;0),1,"")</f>
        <v/>
      </c>
      <c r="BX51" s="54" t="str">
        <f>IF(AND(goulotte!BX51&gt;0,goulotte!BY51&gt;0,goulotte!BX52&gt;0,goulotte!BY52&gt;0),1,"")</f>
        <v/>
      </c>
      <c r="BY51" s="54" t="str">
        <f>IF(AND(goulotte!BY51&gt;0,goulotte!BZ51&gt;0,goulotte!BY52&gt;0,goulotte!BZ52&gt;0),1,"")</f>
        <v/>
      </c>
      <c r="BZ51" s="54" t="str">
        <f>IF(AND(goulotte!BZ51&gt;0,goulotte!CA51&gt;0,goulotte!BZ52&gt;0,goulotte!CA52&gt;0),1,"")</f>
        <v/>
      </c>
      <c r="CA51" s="54" t="str">
        <f>IF(AND(goulotte!CA51&gt;0,goulotte!CB51&gt;0,goulotte!CA52&gt;0,goulotte!CB52&gt;0),1,"")</f>
        <v/>
      </c>
      <c r="CB51" s="54" t="str">
        <f>IF(AND(goulotte!CB51&gt;0,goulotte!CC51&gt;0,goulotte!CB52&gt;0,goulotte!CC52&gt;0),1,"")</f>
        <v/>
      </c>
      <c r="CC51" s="54" t="str">
        <f>IF(AND(goulotte!CC51&gt;0,goulotte!CD51&gt;0,goulotte!CC52&gt;0,goulotte!CD52&gt;0),1,"")</f>
        <v/>
      </c>
      <c r="CD51" s="54" t="str">
        <f>IF(AND(goulotte!CD51&gt;0,goulotte!CE51&gt;0,goulotte!CD52&gt;0,goulotte!CE52&gt;0),1,"")</f>
        <v/>
      </c>
      <c r="CE51" s="54" t="str">
        <f>IF(AND(goulotte!CE51&gt;0,goulotte!CF51&gt;0,goulotte!CE52&gt;0,goulotte!CF52&gt;0),1,"")</f>
        <v/>
      </c>
      <c r="CF51" s="54" t="str">
        <f>IF(AND(goulotte!CF51&gt;0,goulotte!CG51&gt;0,goulotte!CF52&gt;0,goulotte!CG52&gt;0),1,"")</f>
        <v/>
      </c>
      <c r="CG51" s="54" t="str">
        <f>IF(AND(goulotte!CG51&gt;0,goulotte!CH51&gt;0,goulotte!CG52&gt;0,goulotte!CH52&gt;0),1,"")</f>
        <v/>
      </c>
      <c r="CH51" s="54" t="str">
        <f>IF(AND(goulotte!CH51&gt;0,goulotte!CI51&gt;0,goulotte!CH52&gt;0,goulotte!CI52&gt;0),1,"")</f>
        <v/>
      </c>
      <c r="CI51" s="54" t="str">
        <f>IF(AND(goulotte!CI51&gt;0,goulotte!CJ51&gt;0,goulotte!CI52&gt;0,goulotte!CJ52&gt;0),1,"")</f>
        <v/>
      </c>
      <c r="CJ51" s="54" t="str">
        <f>IF(AND(goulotte!CJ51&gt;0,goulotte!CK51&gt;0,goulotte!CJ52&gt;0,goulotte!CK52&gt;0),1,"")</f>
        <v/>
      </c>
      <c r="CK51" s="54" t="str">
        <f>IF(AND(goulotte!CK51&gt;0,goulotte!CL51&gt;0,goulotte!CK52&gt;0,goulotte!CL52&gt;0),1,"")</f>
        <v/>
      </c>
      <c r="CL51" s="54" t="str">
        <f>IF(AND(goulotte!CL51&gt;0,goulotte!CM51&gt;0,goulotte!CL52&gt;0,goulotte!CM52&gt;0),1,"")</f>
        <v/>
      </c>
      <c r="CM51" s="54" t="str">
        <f>IF(AND(goulotte!CM51&gt;0,goulotte!CN51&gt;0,goulotte!CM52&gt;0,goulotte!CN52&gt;0),1,"")</f>
        <v/>
      </c>
      <c r="CN51" s="54" t="str">
        <f>IF(AND(goulotte!CN51&gt;0,goulotte!CO51&gt;0,goulotte!CN52&gt;0,goulotte!CO52&gt;0),1,"")</f>
        <v/>
      </c>
      <c r="CO51" s="54" t="str">
        <f>IF(AND(goulotte!CO51&gt;0,goulotte!CP51&gt;0,goulotte!CO52&gt;0,goulotte!CP52&gt;0),1,"")</f>
        <v/>
      </c>
      <c r="CP51" s="54" t="str">
        <f>IF(AND(goulotte!CP51&gt;0,goulotte!CQ51&gt;0,goulotte!CP52&gt;0,goulotte!CQ52&gt;0),1,"")</f>
        <v/>
      </c>
      <c r="CQ51" s="54" t="str">
        <f>IF(AND(goulotte!CQ51&gt;0,goulotte!CR51&gt;0,goulotte!CQ52&gt;0,goulotte!CR52&gt;0),1,"")</f>
        <v/>
      </c>
      <c r="CR51" s="54" t="str">
        <f>IF(AND(goulotte!CR51&gt;0,goulotte!CS51&gt;0,goulotte!CR52&gt;0,goulotte!CS52&gt;0),1,"")</f>
        <v/>
      </c>
      <c r="CS51" s="54" t="str">
        <f>IF(AND(goulotte!CS51&gt;0,goulotte!CT51&gt;0,goulotte!CS52&gt;0,goulotte!CT52&gt;0),1,"")</f>
        <v/>
      </c>
      <c r="CT51" s="54" t="str">
        <f>IF(AND(goulotte!CT51&gt;0,goulotte!CU51&gt;0,goulotte!CT52&gt;0,goulotte!CU52&gt;0),1,"")</f>
        <v/>
      </c>
      <c r="CU51" s="54" t="str">
        <f>IF(AND(goulotte!CU51&gt;0,goulotte!CV51&gt;0,goulotte!CU52&gt;0,goulotte!CV52&gt;0),1,"")</f>
        <v/>
      </c>
      <c r="CV51" s="54" t="str">
        <f>IF(AND(goulotte!CV51&gt;0,goulotte!CW51&gt;0,goulotte!CV52&gt;0,goulotte!CW52&gt;0),1,"")</f>
        <v/>
      </c>
      <c r="CW51" s="54" t="str">
        <f>IF(AND(goulotte!CW51&gt;0,goulotte!CX51&gt;0,goulotte!CW52&gt;0,goulotte!CX52&gt;0),1,"")</f>
        <v/>
      </c>
      <c r="CX51" s="54" t="str">
        <f>IF(AND(goulotte!CX51&gt;0,goulotte!CY51&gt;0,goulotte!CX52&gt;0,goulotte!CY52&gt;0),1,"")</f>
        <v/>
      </c>
      <c r="CY51" s="54" t="str">
        <f>IF(AND(goulotte!CY51&gt;0,goulotte!CZ51&gt;0,goulotte!CY52&gt;0,goulotte!CZ52&gt;0),1,"")</f>
        <v/>
      </c>
      <c r="CZ51" s="54" t="str">
        <f>IF(AND(goulotte!CZ51&gt;0,goulotte!DA51&gt;0,goulotte!CZ52&gt;0,goulotte!DA52&gt;0),1,"")</f>
        <v/>
      </c>
      <c r="DA51" s="54" t="str">
        <f>IF(AND(goulotte!DA51&gt;0,goulotte!DB51&gt;0,goulotte!DA52&gt;0,goulotte!DB52&gt;0),1,"")</f>
        <v/>
      </c>
      <c r="DB51" s="54" t="str">
        <f>IF(AND(goulotte!DB51&gt;0,goulotte!DC51&gt;0,goulotte!DB52&gt;0,goulotte!DC52&gt;0),1,"")</f>
        <v/>
      </c>
      <c r="DC51" s="54" t="str">
        <f>IF(AND(goulotte!DC51&gt;0,goulotte!DD51&gt;0,goulotte!DC52&gt;0,goulotte!DD52&gt;0),1,"")</f>
        <v/>
      </c>
      <c r="DD51" s="55"/>
      <c r="DE51" s="5" t="str">
        <f>IF(AND(goulotte!DE51="D",goulotte!DF51="D"),"O","")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IF(AND(goulotte!B52="D",goulotte!C52="D"),"O","")</f>
        <v/>
      </c>
      <c r="C52" s="7" t="str">
        <f>IF(AND(goulotte!C52="D",goulotte!D52="D"),"O","")</f>
        <v/>
      </c>
      <c r="D52" s="7" t="str">
        <f>IF(AND(goulotte!D52="D",goulotte!E52="D"),"O","")</f>
        <v/>
      </c>
      <c r="E52" s="7" t="str">
        <f>IF(AND(goulotte!E52="D",goulotte!F52="D"),"O","")</f>
        <v/>
      </c>
      <c r="F52" s="7" t="str">
        <f>IF(AND(goulotte!F52="D",goulotte!G52="D"),"O","")</f>
        <v/>
      </c>
      <c r="G52" s="7" t="str">
        <f>IF(AND(goulotte!G52="D",goulotte!H52="D"),"O","")</f>
        <v/>
      </c>
      <c r="H52" s="7" t="str">
        <f>IF(AND(goulotte!H52="D",goulotte!I52="D"),"O","")</f>
        <v/>
      </c>
      <c r="I52" s="7" t="str">
        <f>IF(AND(goulotte!I52="D",goulotte!J52="D"),"O","")</f>
        <v/>
      </c>
      <c r="J52" s="7" t="str">
        <f>IF(AND(goulotte!J52="D",goulotte!K52="D"),"O","")</f>
        <v/>
      </c>
      <c r="K52" s="7" t="str">
        <f>IF(AND(goulotte!K52="D",goulotte!L52="D"),"O","")</f>
        <v/>
      </c>
      <c r="L52" s="7" t="str">
        <f>IF(AND(goulotte!L52="D",goulotte!M52="D"),"O","")</f>
        <v/>
      </c>
      <c r="M52" s="7" t="str">
        <f>IF(AND(goulotte!M52="D",goulotte!N52="D"),"O","")</f>
        <v/>
      </c>
      <c r="N52" s="7" t="str">
        <f>IF(AND(goulotte!N52="D",goulotte!O52="D"),"O","")</f>
        <v/>
      </c>
      <c r="O52" s="7" t="str">
        <f>IF(AND(goulotte!O52="D",goulotte!P52="D"),"O","")</f>
        <v/>
      </c>
      <c r="P52" s="7" t="str">
        <f>IF(AND(goulotte!P52="D",goulotte!Q52="D"),"O","")</f>
        <v/>
      </c>
      <c r="Q52" s="7" t="str">
        <f>IF(AND(goulotte!Q52="D",goulotte!R52="D"),"O","")</f>
        <v/>
      </c>
      <c r="R52" s="7" t="str">
        <f>IF(AND(goulotte!R52="D",goulotte!S52="D"),"O","")</f>
        <v/>
      </c>
      <c r="S52" s="7" t="str">
        <f>IF(AND(goulotte!S52="D",goulotte!T52="D"),"O","")</f>
        <v/>
      </c>
      <c r="T52" s="7" t="str">
        <f>IF(AND(goulotte!T52="D",goulotte!U52="D"),"O","")</f>
        <v/>
      </c>
      <c r="U52" s="7" t="str">
        <f>IF(AND(goulotte!U52="D",goulotte!V52="D"),"O","")</f>
        <v/>
      </c>
      <c r="V52" s="7" t="str">
        <f>IF(AND(goulotte!V52="D",goulotte!W52="D"),"O","")</f>
        <v/>
      </c>
      <c r="W52" s="7" t="str">
        <f>IF(AND(goulotte!W52="D",goulotte!X52="D"),"O","")</f>
        <v/>
      </c>
      <c r="X52" s="7" t="str">
        <f>IF(AND(goulotte!X52="D",goulotte!Y52="D"),"O","")</f>
        <v/>
      </c>
      <c r="Y52" s="7" t="str">
        <f>IF(AND(goulotte!Y52="D",goulotte!Z52="D"),"O","")</f>
        <v/>
      </c>
      <c r="Z52" s="7" t="str">
        <f>IF(AND(goulotte!Z52="D",goulotte!AA52="D"),"O","")</f>
        <v/>
      </c>
      <c r="AA52" s="7" t="str">
        <f>IF(AND(goulotte!AA52="D",goulotte!AB52="D"),"O","")</f>
        <v/>
      </c>
      <c r="AB52" s="7" t="str">
        <f>IF(AND(goulotte!AB52="D",goulotte!AC52="D"),"O","")</f>
        <v/>
      </c>
      <c r="AC52" s="7" t="str">
        <f>IF(AND(goulotte!AC52="D",goulotte!AD52="D"),"O","")</f>
        <v/>
      </c>
      <c r="AD52" s="7" t="str">
        <f>IF(AND(goulotte!AD52="D",goulotte!AE52="D"),"O","")</f>
        <v/>
      </c>
      <c r="AE52" s="7" t="str">
        <f>IF(AND(goulotte!AE52="D",goulotte!AF52="D"),"O","")</f>
        <v/>
      </c>
      <c r="AF52" s="7" t="str">
        <f>IF(AND(goulotte!AF52="D",goulotte!AG52="D"),"O","")</f>
        <v/>
      </c>
      <c r="AG52" s="7" t="str">
        <f>IF(AND(goulotte!AG52="D",goulotte!AH52="D"),"O","")</f>
        <v/>
      </c>
      <c r="AH52" s="7" t="str">
        <f>IF(AND(goulotte!AH52="D",goulotte!AI52="D"),"O","")</f>
        <v/>
      </c>
      <c r="AI52" s="7" t="str">
        <f>IF(AND(goulotte!AI52="D",goulotte!AJ52="D"),"O","")</f>
        <v/>
      </c>
      <c r="AJ52" s="7" t="str">
        <f>IF(AND(goulotte!AJ52="D",goulotte!AK52="D"),"O","")</f>
        <v/>
      </c>
      <c r="AK52" s="7" t="str">
        <f>IF(AND(goulotte!AK52="D",goulotte!AL52="D"),"O","")</f>
        <v/>
      </c>
      <c r="AL52" s="7" t="str">
        <f>IF(AND(goulotte!AL52="D",goulotte!AM52="D"),"O","")</f>
        <v/>
      </c>
      <c r="AM52" s="7" t="str">
        <f>IF(AND(goulotte!AM52="D",goulotte!AN52="D"),"O","")</f>
        <v/>
      </c>
      <c r="AN52" s="7" t="str">
        <f>IF(AND(goulotte!AN52="D",goulotte!AO52="D"),"O","")</f>
        <v/>
      </c>
      <c r="AO52" s="7" t="str">
        <f>IF(AND(goulotte!AO52="D",goulotte!AP52="D"),"O","")</f>
        <v/>
      </c>
      <c r="AP52" s="7" t="str">
        <f>IF(AND(goulotte!AP52="D",goulotte!AQ52="D"),"O","")</f>
        <v/>
      </c>
      <c r="AQ52" s="7" t="str">
        <f>IF(AND(goulotte!AQ52="D",goulotte!AR52="D"),"O","")</f>
        <v/>
      </c>
      <c r="AR52" s="7" t="str">
        <f>IF(AND(goulotte!AR52="D",goulotte!AS52="D"),"O","")</f>
        <v/>
      </c>
      <c r="AS52" s="7" t="str">
        <f>IF(AND(goulotte!AS52="D",goulotte!AT52="D"),"O","")</f>
        <v/>
      </c>
      <c r="AT52" s="7" t="str">
        <f>IF(AND(goulotte!AT52="D",goulotte!AU52="D"),"O","")</f>
        <v/>
      </c>
      <c r="AU52" s="7" t="str">
        <f>IF(AND(goulotte!AU52="D",goulotte!AV52="D"),"O","")</f>
        <v/>
      </c>
      <c r="AV52" s="7" t="str">
        <f>IF(AND(goulotte!AV52="D",goulotte!AW52="D"),"O","")</f>
        <v/>
      </c>
      <c r="AW52" s="7" t="str">
        <f>IF(AND(goulotte!AW52="D",goulotte!AX52="D"),"O","")</f>
        <v/>
      </c>
      <c r="AX52" s="7" t="str">
        <f>IF(AND(goulotte!AX52="D",goulotte!AY52="D"),"O","")</f>
        <v/>
      </c>
      <c r="AY52" s="7" t="str">
        <f>IF(AND(goulotte!AY52="D",goulotte!AZ52="D"),"O","")</f>
        <v/>
      </c>
      <c r="AZ52" s="7" t="str">
        <f>IF(AND(goulotte!AZ52="D",goulotte!BA52="D"),"O","")</f>
        <v/>
      </c>
      <c r="BA52" s="7" t="str">
        <f>IF(AND(goulotte!BA52="D",goulotte!BB52="D"),"O","")</f>
        <v/>
      </c>
      <c r="BB52" s="7" t="str">
        <f>IF(AND(goulotte!BB52="D",goulotte!BC52="D"),"O","")</f>
        <v/>
      </c>
      <c r="BC52" s="7" t="str">
        <f>IF(AND(goulotte!BC52="D",goulotte!BD52="D"),"O","")</f>
        <v/>
      </c>
      <c r="BD52" s="7" t="str">
        <f>IF(AND(goulotte!BD52="D",goulotte!BE52="D"),"O","")</f>
        <v/>
      </c>
      <c r="BE52" s="7" t="str">
        <f>IF(AND(goulotte!BE52="D",goulotte!BF52="D"),"O","")</f>
        <v/>
      </c>
      <c r="BF52" s="7" t="str">
        <f>IF(AND(goulotte!BF52="D",goulotte!BG52="D"),"O","")</f>
        <v/>
      </c>
      <c r="BG52" s="7" t="str">
        <f>IF(AND(goulotte!BG52="D",goulotte!BH52="D"),"O","")</f>
        <v/>
      </c>
      <c r="BH52" s="7" t="str">
        <f>IF(AND(goulotte!BH52="D",goulotte!BI52="D"),"O","")</f>
        <v/>
      </c>
      <c r="BI52" s="7" t="str">
        <f>IF(AND(goulotte!BI52="D",goulotte!BJ52="D"),"O","")</f>
        <v/>
      </c>
      <c r="BJ52" s="7" t="str">
        <f>IF(AND(goulotte!BJ52="D",goulotte!BK52="D"),"O","")</f>
        <v/>
      </c>
      <c r="BK52" s="7" t="str">
        <f>IF(AND(goulotte!BK52="D",goulotte!BL52="D"),"O","")</f>
        <v/>
      </c>
      <c r="BL52" s="7" t="str">
        <f>IF(AND(goulotte!BL52="D",goulotte!BM52="D"),"O","")</f>
        <v/>
      </c>
      <c r="BM52" s="7" t="str">
        <f>IF(AND(goulotte!BM52="D",goulotte!BN52="D"),"O","")</f>
        <v/>
      </c>
      <c r="BN52" s="7" t="str">
        <f>IF(AND(goulotte!BN52="D",goulotte!BO52="D"),"O","")</f>
        <v/>
      </c>
      <c r="BO52" s="7" t="str">
        <f>IF(AND(goulotte!BO52="D",goulotte!BP52="D"),"O","")</f>
        <v/>
      </c>
      <c r="BP52" s="7" t="str">
        <f>IF(AND(goulotte!BP52="D",goulotte!BQ52="D"),"O","")</f>
        <v/>
      </c>
      <c r="BQ52" s="7" t="str">
        <f>IF(AND(goulotte!BQ52="D",goulotte!BR52="D"),"O","")</f>
        <v/>
      </c>
      <c r="BR52" s="7" t="str">
        <f>IF(AND(goulotte!BR52="D",goulotte!BS52="D"),"O","")</f>
        <v/>
      </c>
      <c r="BS52" s="7" t="str">
        <f>IF(AND(goulotte!BS52="D",goulotte!BT52="D"),"O","")</f>
        <v/>
      </c>
      <c r="BT52" s="7" t="str">
        <f>IF(AND(goulotte!BT52="D",goulotte!BU52="D"),"O","")</f>
        <v/>
      </c>
      <c r="BU52" s="7" t="str">
        <f>IF(AND(goulotte!BU52="D",goulotte!BV52="D"),"O","")</f>
        <v/>
      </c>
      <c r="BV52" s="7" t="str">
        <f>IF(AND(goulotte!BV52="D",goulotte!BW52="D"),"O","")</f>
        <v/>
      </c>
      <c r="BW52" s="7" t="str">
        <f>IF(AND(goulotte!BW52="D",goulotte!BX52="D"),"O","")</f>
        <v/>
      </c>
      <c r="BX52" s="7" t="str">
        <f>IF(AND(goulotte!BX52="D",goulotte!BY52="D"),"O","")</f>
        <v/>
      </c>
      <c r="BY52" s="7" t="str">
        <f>IF(AND(goulotte!BY52="D",goulotte!BZ52="D"),"O","")</f>
        <v/>
      </c>
      <c r="BZ52" s="7" t="str">
        <f>IF(AND(goulotte!BZ52="D",goulotte!CA52="D"),"O","")</f>
        <v/>
      </c>
      <c r="CA52" s="7" t="str">
        <f>IF(AND(goulotte!CA52="D",goulotte!CB52="D"),"O","")</f>
        <v/>
      </c>
      <c r="CB52" s="7" t="str">
        <f>IF(AND(goulotte!CB52="D",goulotte!CC52="D"),"O","")</f>
        <v/>
      </c>
      <c r="CC52" s="7" t="str">
        <f>IF(AND(goulotte!CC52="D",goulotte!CD52="D"),"O","")</f>
        <v/>
      </c>
      <c r="CD52" s="7" t="str">
        <f>IF(AND(goulotte!CD52="D",goulotte!CE52="D"),"O","")</f>
        <v/>
      </c>
      <c r="CE52" s="7" t="str">
        <f>IF(AND(goulotte!CE52="D",goulotte!CF52="D"),"O","")</f>
        <v/>
      </c>
      <c r="CF52" s="7" t="str">
        <f>IF(AND(goulotte!CF52="D",goulotte!CG52="D"),"O","")</f>
        <v/>
      </c>
      <c r="CG52" s="7" t="str">
        <f>IF(AND(goulotte!CG52="D",goulotte!CH52="D"),"O","")</f>
        <v/>
      </c>
      <c r="CH52" s="7" t="str">
        <f>IF(AND(goulotte!CH52="D",goulotte!CI52="D"),"O","")</f>
        <v/>
      </c>
      <c r="CI52" s="7" t="str">
        <f>IF(AND(goulotte!CI52="D",goulotte!CJ52="D"),"O","")</f>
        <v/>
      </c>
      <c r="CJ52" s="7" t="str">
        <f>IF(AND(goulotte!CJ52="D",goulotte!CK52="D"),"O","")</f>
        <v/>
      </c>
      <c r="CK52" s="7" t="str">
        <f>IF(AND(goulotte!CK52="D",goulotte!CL52="D"),"O","")</f>
        <v/>
      </c>
      <c r="CL52" s="7" t="str">
        <f>IF(AND(goulotte!CL52="D",goulotte!CM52="D"),"O","")</f>
        <v/>
      </c>
      <c r="CM52" s="7" t="str">
        <f>IF(AND(goulotte!CM52="D",goulotte!CN52="D"),"O","")</f>
        <v/>
      </c>
      <c r="CN52" s="7" t="str">
        <f>IF(AND(goulotte!CN52="D",goulotte!CO52="D"),"O","")</f>
        <v/>
      </c>
      <c r="CO52" s="7" t="str">
        <f>IF(AND(goulotte!CO52="D",goulotte!CP52="D"),"O","")</f>
        <v/>
      </c>
      <c r="CP52" s="7" t="str">
        <f>IF(AND(goulotte!CP52="D",goulotte!CQ52="D"),"O","")</f>
        <v/>
      </c>
      <c r="CQ52" s="7" t="str">
        <f>IF(AND(goulotte!CQ52="D",goulotte!CR52="D"),"O","")</f>
        <v/>
      </c>
      <c r="CR52" s="7" t="str">
        <f>IF(AND(goulotte!CR52="D",goulotte!CS52="D"),"O","")</f>
        <v/>
      </c>
      <c r="CS52" s="7" t="str">
        <f>IF(AND(goulotte!CS52="D",goulotte!CT52="D"),"O","")</f>
        <v/>
      </c>
      <c r="CT52" s="7" t="str">
        <f>IF(AND(goulotte!CT52="D",goulotte!CU52="D"),"O","")</f>
        <v/>
      </c>
      <c r="CU52" s="7" t="str">
        <f>IF(AND(goulotte!CU52="D",goulotte!CV52="D"),"O","")</f>
        <v/>
      </c>
      <c r="CV52" s="7" t="str">
        <f>IF(AND(goulotte!CV52="D",goulotte!CW52="D"),"O","")</f>
        <v/>
      </c>
      <c r="CW52" s="7" t="str">
        <f>IF(AND(goulotte!CW52="D",goulotte!CX52="D"),"O","")</f>
        <v/>
      </c>
      <c r="CX52" s="7" t="str">
        <f>IF(AND(goulotte!CX52="D",goulotte!CY52="D"),"O","")</f>
        <v/>
      </c>
      <c r="CY52" s="7" t="str">
        <f>IF(AND(goulotte!CY52="D",goulotte!CZ52="D"),"O","")</f>
        <v/>
      </c>
      <c r="CZ52" s="7" t="str">
        <f>IF(AND(goulotte!CZ52="D",goulotte!DA52="D"),"O","")</f>
        <v/>
      </c>
      <c r="DA52" s="7" t="str">
        <f>IF(AND(goulotte!DA52="D",goulotte!DB52="D"),"O","")</f>
        <v/>
      </c>
      <c r="DB52" s="7" t="str">
        <f>IF(AND(goulotte!DB52="D",goulotte!DC52="D"),"O","")</f>
        <v/>
      </c>
      <c r="DC52" s="7" t="str">
        <f>IF(AND(goulotte!DC52="D",goulotte!DD52="D"),"O","")</f>
        <v/>
      </c>
      <c r="DD52" s="7" t="str">
        <f>IF(AND(goulotte!DD52="D",goulotte!DE52="D"),"O","")</f>
        <v/>
      </c>
      <c r="DE52" s="8" t="str">
        <f>IF(AND(goulotte!DE52="D",goulotte!DF52="D"),"O","")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B53">
        <f>SUM(C31:DD51)</f>
        <v>0</v>
      </c>
    </row>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AZ4:AZ11 BQ4:BS11 B30:EP52 B4:AI11">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R17:BS24 B17:Q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30:EP52 B4:Q11">
    <cfRule type="containsText" dxfId="119" priority="24" stopIfTrue="1" operator="containsText" text="P-F-H">
      <formula>NOT(ISERROR(SEARCH("P-F-H",B4)))</formula>
    </cfRule>
  </conditionalFormatting>
  <conditionalFormatting sqref="AZ4:AZ11 BQ4:BS11 S4:AI11">
    <cfRule type="containsText" dxfId="118" priority="23" stopIfTrue="1" operator="containsText" text="P-F-H">
      <formula>NOT(ISERROR(SEARCH("P-F-H",S4)))</formula>
    </cfRule>
  </conditionalFormatting>
  <conditionalFormatting sqref="BR17:BS24 B17:Q24 S17:AH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30:DE52 B4:Q11 S4:AH11 AJ4:AY11 BA4:BP11 B17:Q24 S17:AH24 AJ17:AY24 BA17:BP24">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P57"/>
  <sheetViews>
    <sheetView zoomScale="80" zoomScaleNormal="80" workbookViewId="0">
      <selection activeCell="R12" sqref="R12"/>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2" ht="21" customHeight="1" x14ac:dyDescent="0.35">
      <c r="B1" t="s">
        <v>47</v>
      </c>
    </row>
    <row r="2" spans="1:72"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Q2" s="61"/>
      <c r="BR2" s="61"/>
      <c r="BS2" s="61"/>
    </row>
    <row r="3" spans="1:72"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2"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0</v>
      </c>
      <c r="BR6" s="9"/>
      <c r="BS6" s="9"/>
      <c r="BT6">
        <v>1</v>
      </c>
    </row>
    <row r="7" spans="1:72"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0</v>
      </c>
      <c r="BR7" s="9"/>
      <c r="BS7" s="9"/>
      <c r="BT7">
        <v>2</v>
      </c>
    </row>
    <row r="8" spans="1:72"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0</v>
      </c>
      <c r="BR8" s="9"/>
      <c r="BS8" s="9"/>
    </row>
    <row r="9" spans="1:72"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35">
      <c r="A12" s="11"/>
      <c r="R12">
        <f>SUM(R4:R11)</f>
        <v>0</v>
      </c>
      <c r="AI12">
        <f>SUM(AI4:AI11)</f>
        <v>0</v>
      </c>
      <c r="AZ12">
        <f>SUM(AZ4:AZ11)</f>
        <v>0</v>
      </c>
      <c r="BQ12">
        <f>SUM(BQ4:BQ11)</f>
        <v>0</v>
      </c>
    </row>
    <row r="13" spans="1:72" ht="21" customHeight="1" x14ac:dyDescent="0.35">
      <c r="A13" s="11"/>
    </row>
    <row r="14" spans="1:72" ht="21" customHeight="1" x14ac:dyDescent="0.35">
      <c r="A14" s="11"/>
    </row>
    <row r="15" spans="1:72"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Q15" s="61"/>
      <c r="BR15" s="61"/>
      <c r="BS15" s="61"/>
    </row>
    <row r="16" spans="1:72"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IF(pattes!R19=0,0,IF(pattes!R19=2,ROUNDUP(structure!R19/2,0),ROUNDUP(structure!R19/2+1,0)))</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IF(pattes!AI19=0,0,IF(pattes!AI19=2,ROUNDUP(structure!AI19/2,0),ROUNDUP(structure!AI19/2+1,0)))</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IF(pattes!AZ19=0,0,IF(pattes!AZ19=2,ROUNDUP(structure!AZ19/2,0),ROUNDUP(structure!AZ19/2+1,0)))</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IF(pattes!BQ19=0,0,IF(pattes!BQ19=2,ROUNDUP(structure!BQ19/2,0),ROUNDUP(structure!BQ19/2+1,0)))</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IF(pattes!R20=0,0,IF(pattes!R20=2,ROUNDUP(structure!R20/2,0),ROUNDUP(structure!R20/2+1,0)))</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IF(pattes!AI20=0,0,IF(pattes!AI20=2,ROUNDUP(structure!AI20/2,0),ROUNDUP(structure!AI20/2+1,0)))</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IF(pattes!AZ20=0,0,IF(pattes!AZ20=2,ROUNDUP(structure!AZ20/2,0),ROUNDUP(structure!AZ20/2+1,0)))</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IF(pattes!BQ20=0,0,IF(pattes!BQ20=2,ROUNDUP(structure!BQ20/2,0),ROUNDUP(structure!BQ20/2+1,0)))</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IF(pattes!R21=0,0,IF(pattes!R21=2,ROUNDUP(structure!R21/2,0),ROUNDUP(structure!R21/2+1,0)))</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IF(pattes!AI21=0,0,IF(pattes!AI21=2,ROUNDUP(structure!AI21/2,0),ROUNDUP(structure!AI21/2+1,0)))</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IF(pattes!AZ21=0,0,IF(pattes!AZ21=2,ROUNDUP(structure!AZ21/2,0),ROUNDUP(structure!AZ21/2+1,0)))</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IF(pattes!BQ21=0,0,IF(pattes!BQ21=2,ROUNDUP(structure!BQ21/2,0),ROUNDUP(structure!BQ21/2+1,0)))</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57" t="s">
        <v>36</v>
      </c>
      <c r="C28" s="357"/>
      <c r="D28" s="357"/>
      <c r="E28" s="357"/>
      <c r="F28" s="357"/>
      <c r="G28" s="357"/>
      <c r="H28" s="357"/>
      <c r="I28" s="357"/>
      <c r="J28" s="357"/>
      <c r="K28" s="357"/>
      <c r="L28" s="357"/>
      <c r="M28" s="357"/>
      <c r="N28" s="357"/>
      <c r="O28" s="357"/>
      <c r="P28" s="357"/>
      <c r="Q28" s="357"/>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t="str">
        <f>structure!C49</f>
        <v/>
      </c>
      <c r="D49" s="51" t="str">
        <f>structure!D49</f>
        <v/>
      </c>
      <c r="E49" s="51" t="str">
        <f>structure!E49</f>
        <v/>
      </c>
      <c r="F49" s="51" t="str">
        <f>structure!F49</f>
        <v/>
      </c>
      <c r="G49" s="51" t="str">
        <f>structure!G49</f>
        <v/>
      </c>
      <c r="H49" s="51" t="str">
        <f>structure!H49</f>
        <v/>
      </c>
      <c r="I49" s="51" t="str">
        <f>structure!I49</f>
        <v/>
      </c>
      <c r="J49" s="51" t="str">
        <f>structure!J49</f>
        <v/>
      </c>
      <c r="K49" s="51" t="str">
        <f>structure!K49</f>
        <v/>
      </c>
      <c r="L49" s="51" t="str">
        <f>structure!L49</f>
        <v/>
      </c>
      <c r="M49" s="51" t="str">
        <f>structure!M49</f>
        <v/>
      </c>
      <c r="N49" s="51" t="str">
        <f>structure!N49</f>
        <v/>
      </c>
      <c r="O49" s="51" t="str">
        <f>structure!O49</f>
        <v/>
      </c>
      <c r="P49" s="51" t="str">
        <f>structure!P49</f>
        <v/>
      </c>
      <c r="Q49" s="51" t="str">
        <f>structure!Q49</f>
        <v/>
      </c>
      <c r="R49" s="51" t="str">
        <f>structure!R49</f>
        <v/>
      </c>
      <c r="S49" s="51" t="str">
        <f>structure!S49</f>
        <v/>
      </c>
      <c r="T49" s="51" t="str">
        <f>structure!T49</f>
        <v/>
      </c>
      <c r="U49" s="51" t="str">
        <f>structure!U49</f>
        <v/>
      </c>
      <c r="V49" s="51" t="str">
        <f>structure!V49</f>
        <v/>
      </c>
      <c r="W49" s="51" t="str">
        <f>structure!W49</f>
        <v/>
      </c>
      <c r="X49" s="51" t="str">
        <f>structure!X49</f>
        <v/>
      </c>
      <c r="Y49" s="51" t="str">
        <f>structure!Y49</f>
        <v/>
      </c>
      <c r="Z49" s="51" t="str">
        <f>structure!Z49</f>
        <v/>
      </c>
      <c r="AA49" s="51" t="str">
        <f>structure!AA49</f>
        <v/>
      </c>
      <c r="AB49" s="51" t="str">
        <f>structure!AB49</f>
        <v/>
      </c>
      <c r="AC49" s="51" t="str">
        <f>structure!AC49</f>
        <v/>
      </c>
      <c r="AD49" s="51" t="str">
        <f>structure!AD49</f>
        <v/>
      </c>
      <c r="AE49" s="51" t="str">
        <f>structure!AE49</f>
        <v/>
      </c>
      <c r="AF49" s="51" t="str">
        <f>structure!AF49</f>
        <v/>
      </c>
      <c r="AG49" s="51" t="str">
        <f>structure!AG49</f>
        <v/>
      </c>
      <c r="AH49" s="51" t="str">
        <f>structure!AH49</f>
        <v/>
      </c>
      <c r="AI49" s="51" t="str">
        <f>structure!AI49</f>
        <v/>
      </c>
      <c r="AJ49" s="51" t="str">
        <f>structure!AJ49</f>
        <v/>
      </c>
      <c r="AK49" s="51" t="str">
        <f>structure!AK49</f>
        <v/>
      </c>
      <c r="AL49" s="51" t="str">
        <f>structure!AL49</f>
        <v/>
      </c>
      <c r="AM49" s="51" t="str">
        <f>structure!AM49</f>
        <v/>
      </c>
      <c r="AN49" s="51" t="str">
        <f>structure!AN49</f>
        <v/>
      </c>
      <c r="AO49" s="51" t="str">
        <f>structure!AO49</f>
        <v/>
      </c>
      <c r="AP49" s="51" t="str">
        <f>structure!AP49</f>
        <v/>
      </c>
      <c r="AQ49" s="51" t="str">
        <f>structure!AQ49</f>
        <v/>
      </c>
      <c r="AR49" s="51" t="str">
        <f>structure!AR49</f>
        <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t="str">
        <f>structure!C50</f>
        <v/>
      </c>
      <c r="D50" s="51" t="str">
        <f>structure!D50</f>
        <v/>
      </c>
      <c r="E50" s="51" t="str">
        <f>structure!E50</f>
        <v/>
      </c>
      <c r="F50" s="51" t="str">
        <f>structure!F50</f>
        <v/>
      </c>
      <c r="G50" s="51" t="str">
        <f>structure!G50</f>
        <v/>
      </c>
      <c r="H50" s="51" t="str">
        <f>structure!H50</f>
        <v/>
      </c>
      <c r="I50" s="51" t="str">
        <f>structure!I50</f>
        <v/>
      </c>
      <c r="J50" s="51" t="str">
        <f>structure!J50</f>
        <v/>
      </c>
      <c r="K50" s="51" t="str">
        <f>structure!K50</f>
        <v/>
      </c>
      <c r="L50" s="51" t="str">
        <f>structure!L50</f>
        <v/>
      </c>
      <c r="M50" s="51" t="str">
        <f>structure!M50</f>
        <v/>
      </c>
      <c r="N50" s="51" t="str">
        <f>structure!N50</f>
        <v/>
      </c>
      <c r="O50" s="51" t="str">
        <f>structure!O50</f>
        <v/>
      </c>
      <c r="P50" s="51" t="str">
        <f>structure!P50</f>
        <v/>
      </c>
      <c r="Q50" s="51" t="str">
        <f>structure!Q50</f>
        <v/>
      </c>
      <c r="R50" s="51" t="str">
        <f>structure!R50</f>
        <v/>
      </c>
      <c r="S50" s="51" t="str">
        <f>structure!S50</f>
        <v/>
      </c>
      <c r="T50" s="51" t="str">
        <f>structure!T50</f>
        <v/>
      </c>
      <c r="U50" s="51" t="str">
        <f>structure!U50</f>
        <v/>
      </c>
      <c r="V50" s="51" t="str">
        <f>structure!V50</f>
        <v/>
      </c>
      <c r="W50" s="51" t="str">
        <f>structure!W50</f>
        <v/>
      </c>
      <c r="X50" s="51" t="str">
        <f>structure!X50</f>
        <v/>
      </c>
      <c r="Y50" s="51" t="str">
        <f>structure!Y50</f>
        <v/>
      </c>
      <c r="Z50" s="51" t="str">
        <f>structure!Z50</f>
        <v/>
      </c>
      <c r="AA50" s="51" t="str">
        <f>structure!AA50</f>
        <v/>
      </c>
      <c r="AB50" s="51" t="str">
        <f>structure!AB50</f>
        <v/>
      </c>
      <c r="AC50" s="51" t="str">
        <f>structure!AC50</f>
        <v/>
      </c>
      <c r="AD50" s="51" t="str">
        <f>structure!AD50</f>
        <v/>
      </c>
      <c r="AE50" s="51" t="str">
        <f>structure!AE50</f>
        <v/>
      </c>
      <c r="AF50" s="51" t="str">
        <f>structure!AF50</f>
        <v/>
      </c>
      <c r="AG50" s="51" t="str">
        <f>structure!AG50</f>
        <v/>
      </c>
      <c r="AH50" s="51" t="str">
        <f>structure!AH50</f>
        <v/>
      </c>
      <c r="AI50" s="51" t="str">
        <f>structure!AI50</f>
        <v/>
      </c>
      <c r="AJ50" s="51" t="str">
        <f>structure!AJ50</f>
        <v/>
      </c>
      <c r="AK50" s="51" t="str">
        <f>structure!AK50</f>
        <v/>
      </c>
      <c r="AL50" s="51" t="str">
        <f>structure!AL50</f>
        <v/>
      </c>
      <c r="AM50" s="51" t="str">
        <f>structure!AM50</f>
        <v/>
      </c>
      <c r="AN50" s="51" t="str">
        <f>structure!AN50</f>
        <v/>
      </c>
      <c r="AO50" s="51" t="str">
        <f>structure!AO50</f>
        <v/>
      </c>
      <c r="AP50" s="51" t="str">
        <f>structure!AP50</f>
        <v/>
      </c>
      <c r="AQ50" s="51" t="str">
        <f>structure!AQ50</f>
        <v/>
      </c>
      <c r="AR50" s="51" t="str">
        <f>structure!AR50</f>
        <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t="str">
        <f>structure!V51</f>
        <v/>
      </c>
      <c r="W51" s="51" t="str">
        <f>structure!W51</f>
        <v/>
      </c>
      <c r="X51" s="51" t="str">
        <f>structure!X51</f>
        <v/>
      </c>
      <c r="Y51" s="51" t="str">
        <f>structure!Y51</f>
        <v/>
      </c>
      <c r="Z51" s="51" t="str">
        <f>structure!Z51</f>
        <v/>
      </c>
      <c r="AA51" s="51" t="str">
        <f>structure!AA51</f>
        <v/>
      </c>
      <c r="AB51" s="51" t="str">
        <f>structure!AB51</f>
        <v/>
      </c>
      <c r="AC51" s="51" t="str">
        <f>structure!AC51</f>
        <v/>
      </c>
      <c r="AD51" s="51" t="str">
        <f>structure!AD51</f>
        <v/>
      </c>
      <c r="AE51" s="51" t="str">
        <f>structure!AE51</f>
        <v/>
      </c>
      <c r="AF51" s="51" t="str">
        <f>structure!AF51</f>
        <v/>
      </c>
      <c r="AG51" s="51" t="str">
        <f>structure!AG51</f>
        <v/>
      </c>
      <c r="AH51" s="51" t="str">
        <f>structure!AH51</f>
        <v/>
      </c>
      <c r="AI51" s="51" t="str">
        <f>structure!AI51</f>
        <v/>
      </c>
      <c r="AJ51" s="51" t="str">
        <f>structure!AJ51</f>
        <v/>
      </c>
      <c r="AK51" s="51" t="str">
        <f>structure!AK51</f>
        <v/>
      </c>
      <c r="AL51" s="51" t="str">
        <f>structure!AL51</f>
        <v/>
      </c>
      <c r="AM51" s="51" t="str">
        <f>structure!AM51</f>
        <v/>
      </c>
      <c r="AN51" s="51" t="str">
        <f>structure!AN51</f>
        <v/>
      </c>
      <c r="AO51" s="51" t="str">
        <f>structure!AO51</f>
        <v/>
      </c>
      <c r="AP51" s="51" t="str">
        <f>structure!AP51</f>
        <v/>
      </c>
      <c r="AQ51" s="51" t="str">
        <f>structure!AQ51</f>
        <v/>
      </c>
      <c r="AR51" s="51" t="str">
        <f>structure!AR51</f>
        <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f>SUM(DF30:DF52)</f>
        <v>0</v>
      </c>
    </row>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P57"/>
  <sheetViews>
    <sheetView zoomScale="80" zoomScaleNormal="80" workbookViewId="0">
      <selection activeCell="R9" sqref="R9"/>
    </sheetView>
  </sheetViews>
  <sheetFormatPr baseColWidth="10" defaultColWidth="9.1796875" defaultRowHeight="15" customHeight="1" x14ac:dyDescent="0.35"/>
  <cols>
    <col min="1" max="17" width="3.1796875" customWidth="1"/>
    <col min="18" max="18" width="4.7265625" customWidth="1"/>
    <col min="19" max="109" width="3.1796875" customWidth="1"/>
  </cols>
  <sheetData>
    <row r="1" spans="1:71" ht="21" customHeight="1" x14ac:dyDescent="0.35">
      <c r="B1" t="s">
        <v>47</v>
      </c>
    </row>
    <row r="2" spans="1:71"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3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3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3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0</v>
      </c>
      <c r="BR7" s="9"/>
      <c r="BS7" s="9"/>
    </row>
    <row r="8" spans="1:71" ht="21" customHeight="1" x14ac:dyDescent="0.3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0</v>
      </c>
      <c r="BR8" s="9"/>
      <c r="BS8" s="9"/>
    </row>
    <row r="9" spans="1:71" ht="21" customHeight="1" x14ac:dyDescent="0.3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4">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4">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35">
      <c r="A12" s="11"/>
      <c r="R12">
        <f>SUM(R4:R11)</f>
        <v>0</v>
      </c>
      <c r="AI12">
        <f>SUM(AI4:AI11)</f>
        <v>0</v>
      </c>
      <c r="AZ12">
        <f>SUM(AZ4:AZ11)</f>
        <v>0</v>
      </c>
      <c r="BQ12">
        <f>SUM(BQ4:BQ11)</f>
        <v>0</v>
      </c>
    </row>
    <row r="13" spans="1:71" ht="21" customHeight="1" x14ac:dyDescent="0.35">
      <c r="A13" s="11"/>
    </row>
    <row r="14" spans="1:71" ht="21" customHeight="1" x14ac:dyDescent="0.35">
      <c r="A14" s="11"/>
    </row>
    <row r="15" spans="1:71"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3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3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IF(pattes!R19=0,0,IF(pattes!R19=2,structure!R19-1,structure!R19-2))</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IF(pattes!AI19=0,0,IF(pattes!AI19=2,structure!AI19-1,structure!AI19-2))</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IF(pattes!AZ19=0,0,IF(pattes!AZ19=2,structure!AZ19-1,structure!AZ19-2))</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IF(pattes!BQ19=0,0,IF(pattes!BQ19=2,structure!BQ19-1,structure!BQ19-2))</f>
        <v>0</v>
      </c>
      <c r="BR19" s="9"/>
      <c r="BS19" s="9"/>
    </row>
    <row r="20" spans="2:146" ht="21" customHeight="1" x14ac:dyDescent="0.3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IF(pattes!R20=0,0,IF(pattes!R20=2,structure!R20-1,structure!R20-2))</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IF(pattes!AI20=0,0,IF(pattes!AI20=2,structure!AI20-1,structure!AI20-2))</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IF(pattes!AZ20=0,0,IF(pattes!AZ20=2,structure!AZ20-1,structure!AZ20-2))</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IF(pattes!BQ20=0,0,IF(pattes!BQ20=2,structure!BQ20-1,structure!BQ20-2))</f>
        <v>0</v>
      </c>
      <c r="BR20" s="9"/>
      <c r="BS20" s="9"/>
    </row>
    <row r="21" spans="2:146" ht="21" customHeight="1" x14ac:dyDescent="0.3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IF(pattes!R21=0,0,IF(pattes!R21=2,structure!R21-1,structure!R21-2))</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IF(pattes!AI21=0,0,IF(pattes!AI21=2,structure!AI21-1,structure!AI21-2))</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IF(pattes!AZ21=0,0,IF(pattes!AZ21=2,structure!AZ21-1,structure!AZ21-2))</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IF(pattes!BQ21=0,0,IF(pattes!BQ21=2,structure!BQ21-1,structure!BQ21-2))</f>
        <v>0</v>
      </c>
      <c r="BR21" s="9"/>
      <c r="BS21" s="9"/>
    </row>
    <row r="22" spans="2:146" ht="21" customHeight="1" x14ac:dyDescent="0.3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4">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4">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35">
      <c r="R25">
        <f>SUM(R17:R24)</f>
        <v>0</v>
      </c>
      <c r="AI25">
        <f>SUM(AI17:AI24)</f>
        <v>0</v>
      </c>
      <c r="AZ25">
        <f>SUM(AZ17:AZ24)</f>
        <v>0</v>
      </c>
      <c r="BQ25">
        <f>SUM(BQ17:BQ24)</f>
        <v>0</v>
      </c>
    </row>
    <row r="26" spans="2:146" ht="21" customHeight="1" x14ac:dyDescent="0.35"/>
    <row r="27" spans="2:146" ht="21" customHeight="1" x14ac:dyDescent="0.35"/>
    <row r="28" spans="2:146" ht="21" customHeight="1" x14ac:dyDescent="0.35">
      <c r="B28" s="357" t="s">
        <v>36</v>
      </c>
      <c r="C28" s="357"/>
      <c r="D28" s="357"/>
      <c r="E28" s="357"/>
      <c r="F28" s="357"/>
      <c r="G28" s="357"/>
      <c r="H28" s="357"/>
      <c r="I28" s="357"/>
      <c r="J28" s="357"/>
      <c r="K28" s="357"/>
      <c r="L28" s="357"/>
      <c r="M28" s="357"/>
      <c r="N28" s="357"/>
      <c r="O28" s="357"/>
      <c r="P28" s="357"/>
      <c r="Q28" s="357"/>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c r="DF53" s="127">
        <f>SUM(DF30:DF52)</f>
        <v>0</v>
      </c>
    </row>
    <row r="54" spans="2:146" ht="21" customHeight="1" x14ac:dyDescent="0.35"/>
    <row r="55" spans="2:146" ht="21" customHeight="1" x14ac:dyDescent="0.35"/>
    <row r="56" spans="2:146" ht="21" customHeight="1" x14ac:dyDescent="0.35"/>
    <row r="57" spans="2:146" ht="21" customHeight="1" x14ac:dyDescent="0.3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P57"/>
  <sheetViews>
    <sheetView zoomScale="80" zoomScaleNormal="80" workbookViewId="0">
      <selection activeCell="AN13" sqref="AN13"/>
    </sheetView>
  </sheetViews>
  <sheetFormatPr baseColWidth="10" defaultColWidth="9.1796875" defaultRowHeight="15" customHeight="1" x14ac:dyDescent="0.35"/>
  <cols>
    <col min="1" max="109" width="3.1796875" customWidth="1"/>
  </cols>
  <sheetData>
    <row r="1" spans="1:71" ht="21" customHeight="1" x14ac:dyDescent="0.35">
      <c r="B1" t="s">
        <v>47</v>
      </c>
    </row>
    <row r="2" spans="1:71" ht="21" customHeight="1" x14ac:dyDescent="0.35">
      <c r="A2" s="11"/>
      <c r="B2" s="357" t="s">
        <v>10</v>
      </c>
      <c r="C2" s="357"/>
      <c r="D2" s="357"/>
      <c r="E2" s="357"/>
      <c r="F2" s="357"/>
      <c r="G2" s="357"/>
      <c r="H2" s="357"/>
      <c r="I2" s="357"/>
      <c r="J2" s="357"/>
      <c r="K2" s="357"/>
      <c r="L2" s="357"/>
      <c r="M2" s="357"/>
      <c r="N2" s="357"/>
      <c r="O2" s="357"/>
      <c r="P2" s="357"/>
      <c r="Q2" s="357"/>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Q2" s="61"/>
      <c r="BR2" s="61"/>
      <c r="BS2" s="61"/>
    </row>
    <row r="3" spans="1:71" ht="21" customHeight="1" thickBot="1" x14ac:dyDescent="0.4">
      <c r="A3" s="11"/>
      <c r="B3" s="61"/>
      <c r="C3" s="61"/>
      <c r="D3" s="61"/>
      <c r="E3" s="61"/>
      <c r="F3" s="61"/>
      <c r="G3" s="61"/>
      <c r="H3" s="61"/>
      <c r="I3" s="61"/>
      <c r="J3" s="61"/>
      <c r="K3" s="61"/>
      <c r="L3" s="61"/>
      <c r="M3" s="61"/>
      <c r="N3" s="61"/>
      <c r="O3" s="61"/>
      <c r="P3" s="158"/>
      <c r="Q3" s="61"/>
      <c r="S3" s="61"/>
      <c r="T3" s="61"/>
      <c r="U3" s="61"/>
      <c r="V3" s="61"/>
      <c r="W3" s="61"/>
      <c r="X3" s="61"/>
      <c r="Y3" s="61"/>
      <c r="Z3" s="61"/>
      <c r="AA3" s="61"/>
      <c r="AB3" s="61"/>
      <c r="AC3" s="61"/>
      <c r="AD3" s="61"/>
      <c r="AE3" s="61"/>
      <c r="AF3" s="61"/>
      <c r="AG3" s="158"/>
      <c r="AH3" s="61"/>
      <c r="AI3" s="61"/>
      <c r="AJ3" s="61"/>
      <c r="AK3" s="61"/>
      <c r="AL3" s="61"/>
      <c r="AM3" s="61"/>
      <c r="AN3" s="61"/>
      <c r="AO3" s="61"/>
      <c r="AP3" s="61"/>
      <c r="AQ3" s="61"/>
      <c r="AR3" s="61"/>
      <c r="AS3" s="61"/>
      <c r="AT3" s="61"/>
      <c r="AU3" s="61"/>
      <c r="AV3" s="61"/>
      <c r="AW3" s="61"/>
      <c r="AX3" s="158"/>
      <c r="AY3" s="61"/>
      <c r="AZ3" s="61"/>
      <c r="BA3" s="61"/>
      <c r="BB3" s="61"/>
      <c r="BC3" s="61"/>
      <c r="BD3" s="61"/>
      <c r="BE3" s="61"/>
      <c r="BF3" s="61"/>
      <c r="BG3" s="61"/>
      <c r="BH3" s="61"/>
      <c r="BI3" s="61"/>
      <c r="BJ3" s="61"/>
      <c r="BK3" s="61"/>
      <c r="BL3" s="61"/>
      <c r="BM3" s="61"/>
      <c r="BN3" s="61"/>
      <c r="BO3" s="158"/>
      <c r="BP3" s="61"/>
      <c r="BQ3" s="61"/>
      <c r="BR3" s="61"/>
      <c r="BS3" s="61"/>
    </row>
    <row r="4" spans="1:71" ht="21" customHeight="1" thickBot="1" x14ac:dyDescent="0.4">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3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3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3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3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3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4">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4">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35">
      <c r="A12" s="11"/>
    </row>
    <row r="13" spans="1:71" ht="21" customHeight="1" x14ac:dyDescent="0.35">
      <c r="A13" s="11"/>
    </row>
    <row r="14" spans="1:71" ht="21" customHeight="1" x14ac:dyDescent="0.35">
      <c r="A14" s="11"/>
    </row>
    <row r="15" spans="1:71" ht="21" customHeight="1" x14ac:dyDescent="0.35">
      <c r="A15" s="11"/>
      <c r="B15" s="357" t="s">
        <v>14</v>
      </c>
      <c r="C15" s="357"/>
      <c r="D15" s="357"/>
      <c r="E15" s="357"/>
      <c r="F15" s="357"/>
      <c r="G15" s="357"/>
      <c r="H15" s="357"/>
      <c r="I15" s="357"/>
      <c r="J15" s="357"/>
      <c r="K15" s="357"/>
      <c r="L15" s="357"/>
      <c r="M15" s="357"/>
      <c r="N15" s="357"/>
      <c r="O15" s="357"/>
      <c r="P15" s="357"/>
      <c r="Q15" s="357"/>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Q15" s="61"/>
      <c r="BR15" s="61"/>
      <c r="BS15" s="61"/>
    </row>
    <row r="16" spans="1:71" ht="21" customHeight="1" thickBot="1" x14ac:dyDescent="0.4">
      <c r="B16" s="61"/>
      <c r="C16" s="61"/>
      <c r="D16" s="61"/>
      <c r="E16" s="61"/>
      <c r="F16" s="61"/>
      <c r="G16" s="61"/>
      <c r="H16" s="61"/>
      <c r="I16" s="61"/>
      <c r="J16" s="61"/>
      <c r="K16" s="61"/>
      <c r="L16" s="61"/>
      <c r="M16" s="61"/>
      <c r="N16" s="61"/>
      <c r="O16" s="61"/>
      <c r="P16" s="158"/>
      <c r="Q16" s="61"/>
      <c r="S16" s="61"/>
      <c r="T16" s="61"/>
      <c r="U16" s="61"/>
      <c r="V16" s="61"/>
      <c r="W16" s="61"/>
      <c r="X16" s="61"/>
      <c r="Y16" s="61"/>
      <c r="Z16" s="61"/>
      <c r="AA16" s="61"/>
      <c r="AB16" s="61"/>
      <c r="AC16" s="61"/>
      <c r="AD16" s="61"/>
      <c r="AE16" s="61"/>
      <c r="AF16" s="61"/>
      <c r="AG16" s="158"/>
      <c r="AH16" s="61"/>
      <c r="AI16" s="61"/>
      <c r="AJ16" s="61"/>
      <c r="AK16" s="61"/>
      <c r="AL16" s="61"/>
      <c r="AM16" s="61"/>
      <c r="AN16" s="61"/>
      <c r="AO16" s="61"/>
      <c r="AP16" s="61"/>
      <c r="AQ16" s="61"/>
      <c r="AR16" s="61"/>
      <c r="AS16" s="61"/>
      <c r="AT16" s="61"/>
      <c r="AU16" s="61"/>
      <c r="AV16" s="61"/>
      <c r="AW16" s="61"/>
      <c r="AX16" s="158"/>
      <c r="AY16" s="61"/>
      <c r="AZ16" s="61"/>
      <c r="BA16" s="61"/>
      <c r="BB16" s="61"/>
      <c r="BC16" s="61"/>
      <c r="BD16" s="61"/>
      <c r="BE16" s="61"/>
      <c r="BF16" s="61"/>
      <c r="BG16" s="61"/>
      <c r="BH16" s="61"/>
      <c r="BI16" s="61"/>
      <c r="BJ16" s="61"/>
      <c r="BK16" s="61"/>
      <c r="BL16" s="61"/>
      <c r="BM16" s="61"/>
      <c r="BN16" s="61"/>
      <c r="BO16" s="158"/>
      <c r="BP16" s="61"/>
      <c r="BQ16" s="61"/>
      <c r="BR16" s="61"/>
      <c r="BS16" s="61"/>
    </row>
    <row r="17" spans="2:146" ht="21" customHeight="1" thickBot="1" x14ac:dyDescent="0.4">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3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3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3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3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3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4">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4">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35"/>
    <row r="26" spans="2:146" ht="21" customHeight="1" x14ac:dyDescent="0.35"/>
    <row r="27" spans="2:146" ht="21" customHeight="1" x14ac:dyDescent="0.35"/>
    <row r="28" spans="2:146" ht="21" customHeight="1" x14ac:dyDescent="0.35">
      <c r="B28" s="357" t="s">
        <v>36</v>
      </c>
      <c r="C28" s="357"/>
      <c r="D28" s="357"/>
      <c r="E28" s="357"/>
      <c r="F28" s="357"/>
      <c r="G28" s="357"/>
      <c r="H28" s="357"/>
      <c r="I28" s="357"/>
      <c r="J28" s="357"/>
      <c r="K28" s="357"/>
      <c r="L28" s="357"/>
      <c r="M28" s="357"/>
      <c r="N28" s="357"/>
      <c r="O28" s="357"/>
      <c r="P28" s="357"/>
      <c r="Q28" s="357"/>
    </row>
    <row r="29" spans="2:146" ht="21" customHeight="1" thickBot="1" x14ac:dyDescent="0.4">
      <c r="B29" s="158"/>
      <c r="C29" s="158"/>
      <c r="D29" s="158"/>
      <c r="E29" s="158"/>
      <c r="F29" s="158"/>
      <c r="G29" s="158"/>
      <c r="H29" s="158"/>
      <c r="I29" s="158"/>
      <c r="J29" s="158"/>
      <c r="K29" s="158"/>
      <c r="L29" s="158"/>
      <c r="M29" s="158"/>
      <c r="N29" s="158"/>
      <c r="O29" s="158"/>
      <c r="P29" s="158"/>
      <c r="Q29" s="158"/>
    </row>
    <row r="30" spans="2:146" ht="21" customHeight="1" thickBot="1" x14ac:dyDescent="0.4">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3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3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3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3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3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3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3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3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3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3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3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3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3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3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3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3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3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3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3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3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4">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4">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35"/>
    <row r="54" spans="2:146" ht="21" customHeight="1" x14ac:dyDescent="0.35"/>
    <row r="55" spans="2:146" ht="21" customHeight="1" x14ac:dyDescent="0.35"/>
    <row r="56" spans="2:146" ht="21" customHeight="1" x14ac:dyDescent="0.35"/>
    <row r="57" spans="2:146" ht="21" customHeight="1" x14ac:dyDescent="0.3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AS129"/>
  <sheetViews>
    <sheetView showGridLines="0" showZeros="0" tabSelected="1" zoomScale="70" zoomScaleNormal="70" workbookViewId="0">
      <pane xSplit="7" ySplit="9" topLeftCell="H10" activePane="bottomRight" state="frozen"/>
      <selection pane="topRight" activeCell="F1" sqref="F1"/>
      <selection pane="bottomLeft" activeCell="A8" sqref="A8"/>
      <selection pane="bottomRight" activeCell="AP80" sqref="AP80"/>
    </sheetView>
  </sheetViews>
  <sheetFormatPr baseColWidth="10" defaultColWidth="9.1796875" defaultRowHeight="15" customHeight="1" x14ac:dyDescent="0.35"/>
  <cols>
    <col min="1" max="1" width="6.1796875" style="59" customWidth="1"/>
    <col min="2" max="2" width="15.36328125" style="60" customWidth="1"/>
    <col min="3" max="3" width="25.90625" style="60" bestFit="1" customWidth="1"/>
    <col min="4" max="4" width="17.6328125" style="60" customWidth="1"/>
    <col min="5" max="5" width="47" style="60" customWidth="1"/>
    <col min="6" max="6" width="8.1796875" style="60" customWidth="1"/>
    <col min="7" max="7" width="9.453125" style="60" customWidth="1"/>
    <col min="8" max="15" width="12.7265625" style="60" customWidth="1"/>
    <col min="16" max="16" width="17.54296875" style="60" customWidth="1"/>
    <col min="17" max="17" width="1.7265625" style="60" customWidth="1"/>
    <col min="18" max="18" width="14.26953125" style="60" customWidth="1"/>
    <col min="19" max="19" width="7.81640625" style="60" customWidth="1"/>
    <col min="20" max="20" width="8" style="60" customWidth="1"/>
    <col min="21" max="29" width="12.7265625" style="60" hidden="1" customWidth="1"/>
    <col min="30" max="30" width="10.7265625" style="60" hidden="1" customWidth="1"/>
    <col min="31" max="39" width="12.7265625" style="60" hidden="1" customWidth="1"/>
    <col min="40" max="16384" width="9.1796875" style="60"/>
  </cols>
  <sheetData>
    <row r="1" spans="2:39" ht="30" customHeight="1" thickBot="1" x14ac:dyDescent="0.4">
      <c r="B1" s="173" t="s">
        <v>734</v>
      </c>
      <c r="C1" s="173"/>
      <c r="D1" s="173"/>
      <c r="E1" s="364" t="str">
        <f>traduction!A5</f>
        <v>FORMAT EASY ROOF METAL PORTRAIT</v>
      </c>
      <c r="F1" s="364"/>
      <c r="G1" s="364"/>
      <c r="H1" s="364"/>
      <c r="I1" s="364"/>
      <c r="J1" s="364"/>
      <c r="K1" s="364"/>
      <c r="L1" s="364"/>
      <c r="M1" s="364"/>
      <c r="N1" s="364"/>
      <c r="O1" s="364"/>
      <c r="P1" s="364"/>
      <c r="Q1" s="364"/>
      <c r="R1" s="364"/>
      <c r="S1" s="364"/>
      <c r="AG1"/>
    </row>
    <row r="2" spans="2:39" ht="25.5" customHeight="1" thickBot="1" x14ac:dyDescent="0.4">
      <c r="B2" s="365" t="str">
        <f>traduction!$A$6</f>
        <v>Nomenclature pour EASY ROOF METAL (portrait)</v>
      </c>
      <c r="C2" s="366"/>
      <c r="D2" s="366"/>
      <c r="E2" s="367"/>
      <c r="F2" s="367"/>
      <c r="G2" s="367"/>
      <c r="H2" s="367"/>
      <c r="I2" s="367"/>
      <c r="J2" s="367"/>
      <c r="K2" s="367"/>
      <c r="L2" s="367"/>
      <c r="M2" s="367"/>
      <c r="N2" s="367"/>
      <c r="O2" s="367"/>
      <c r="P2" s="367"/>
      <c r="Q2" s="368"/>
      <c r="R2" s="367"/>
      <c r="S2" s="369"/>
      <c r="AG2"/>
    </row>
    <row r="3" spans="2:39" ht="25" customHeight="1" thickBot="1" x14ac:dyDescent="0.4">
      <c r="B3" s="365" t="str">
        <f>traduction!$A$8</f>
        <v>Nombre de kits</v>
      </c>
      <c r="C3" s="366"/>
      <c r="D3" s="366"/>
      <c r="E3" s="366"/>
      <c r="F3" s="366"/>
      <c r="G3" s="372"/>
      <c r="H3" s="74">
        <v>1</v>
      </c>
      <c r="I3" s="74">
        <v>1</v>
      </c>
      <c r="J3" s="74">
        <v>1</v>
      </c>
      <c r="K3" s="74">
        <v>1</v>
      </c>
      <c r="L3" s="74">
        <v>1</v>
      </c>
      <c r="M3" s="74">
        <v>1</v>
      </c>
      <c r="N3" s="74">
        <v>1</v>
      </c>
      <c r="O3" s="74">
        <v>1</v>
      </c>
      <c r="P3" s="74">
        <v>1</v>
      </c>
      <c r="Q3" s="75"/>
      <c r="R3" s="380" t="str">
        <f>traduction!A9</f>
        <v>VOTRE COMMANDE</v>
      </c>
      <c r="S3" s="383"/>
    </row>
    <row r="4" spans="2:39" ht="25" customHeight="1" thickBot="1" x14ac:dyDescent="0.4">
      <c r="B4" s="365" t="str">
        <f>traduction!$A$144</f>
        <v>Epaisseur module</v>
      </c>
      <c r="C4" s="366"/>
      <c r="D4" s="366"/>
      <c r="E4" s="366"/>
      <c r="F4" s="366"/>
      <c r="G4" s="372"/>
      <c r="H4" s="151" t="s">
        <v>719</v>
      </c>
      <c r="I4" s="151" t="s">
        <v>719</v>
      </c>
      <c r="J4" s="151" t="s">
        <v>719</v>
      </c>
      <c r="K4" s="151" t="s">
        <v>719</v>
      </c>
      <c r="L4" s="151" t="s">
        <v>719</v>
      </c>
      <c r="M4" s="151" t="s">
        <v>719</v>
      </c>
      <c r="N4" s="151" t="s">
        <v>719</v>
      </c>
      <c r="O4" s="151" t="s">
        <v>719</v>
      </c>
      <c r="P4" s="151" t="s">
        <v>719</v>
      </c>
      <c r="Q4" s="152"/>
      <c r="R4" s="381"/>
      <c r="S4" s="384"/>
    </row>
    <row r="5" spans="2:39" ht="25" customHeight="1" thickBot="1" x14ac:dyDescent="0.4">
      <c r="B5" s="365" t="str">
        <f>traduction!$A$145</f>
        <v>Longueur module</v>
      </c>
      <c r="C5" s="366"/>
      <c r="D5" s="366"/>
      <c r="E5" s="366"/>
      <c r="F5" s="366"/>
      <c r="G5" s="372"/>
      <c r="H5" s="151">
        <v>1720</v>
      </c>
      <c r="I5" s="151">
        <v>1720</v>
      </c>
      <c r="J5" s="151">
        <v>1720</v>
      </c>
      <c r="K5" s="151">
        <v>1720</v>
      </c>
      <c r="L5" s="151">
        <v>1720</v>
      </c>
      <c r="M5" s="151">
        <v>1720</v>
      </c>
      <c r="N5" s="151">
        <v>1720</v>
      </c>
      <c r="O5" s="151">
        <v>1720</v>
      </c>
      <c r="P5" s="151">
        <v>1720</v>
      </c>
      <c r="Q5" s="152"/>
      <c r="R5" s="381"/>
      <c r="S5" s="384"/>
    </row>
    <row r="6" spans="2:39" ht="25" customHeight="1" thickBot="1" x14ac:dyDescent="0.4">
      <c r="B6" s="365" t="str">
        <f>traduction!$A$146</f>
        <v>Largeur module</v>
      </c>
      <c r="C6" s="366"/>
      <c r="D6" s="366"/>
      <c r="E6" s="366"/>
      <c r="F6" s="366"/>
      <c r="G6" s="372"/>
      <c r="H6" s="151">
        <v>1054</v>
      </c>
      <c r="I6" s="151">
        <v>1054</v>
      </c>
      <c r="J6" s="151">
        <v>1054</v>
      </c>
      <c r="K6" s="151">
        <v>1054</v>
      </c>
      <c r="L6" s="151">
        <v>1054</v>
      </c>
      <c r="M6" s="151">
        <v>1054</v>
      </c>
      <c r="N6" s="151">
        <v>1054</v>
      </c>
      <c r="O6" s="151">
        <v>1054</v>
      </c>
      <c r="P6" s="151">
        <v>1054</v>
      </c>
      <c r="Q6" s="152"/>
      <c r="R6" s="381"/>
      <c r="S6" s="384"/>
    </row>
    <row r="7" spans="2:39" ht="25" customHeight="1" thickBot="1" x14ac:dyDescent="0.4">
      <c r="B7" s="365" t="str">
        <f>traduction!$A$179</f>
        <v>Pente de la toiture</v>
      </c>
      <c r="C7" s="366"/>
      <c r="D7" s="366"/>
      <c r="E7" s="366"/>
      <c r="F7" s="366"/>
      <c r="G7" s="372"/>
      <c r="H7" s="151" t="s">
        <v>622</v>
      </c>
      <c r="I7" s="151" t="s">
        <v>622</v>
      </c>
      <c r="J7" s="151" t="s">
        <v>622</v>
      </c>
      <c r="K7" s="151" t="s">
        <v>622</v>
      </c>
      <c r="L7" s="151" t="s">
        <v>622</v>
      </c>
      <c r="M7" s="151" t="s">
        <v>622</v>
      </c>
      <c r="N7" s="151" t="s">
        <v>622</v>
      </c>
      <c r="O7" s="151" t="s">
        <v>622</v>
      </c>
      <c r="P7" s="151" t="s">
        <v>622</v>
      </c>
      <c r="Q7" s="152"/>
      <c r="R7" s="382"/>
      <c r="S7" s="385"/>
      <c r="U7" s="365" t="s">
        <v>531</v>
      </c>
      <c r="V7" s="366"/>
      <c r="W7" s="366"/>
      <c r="X7" s="366"/>
      <c r="Y7" s="366"/>
      <c r="Z7" s="366"/>
      <c r="AA7" s="366"/>
      <c r="AB7" s="366"/>
      <c r="AC7" s="372"/>
      <c r="AE7" s="365" t="s">
        <v>532</v>
      </c>
      <c r="AF7" s="366"/>
      <c r="AG7" s="366"/>
      <c r="AH7" s="366"/>
      <c r="AI7" s="366"/>
      <c r="AJ7" s="366"/>
      <c r="AK7" s="366"/>
      <c r="AL7" s="366"/>
      <c r="AM7" s="372"/>
    </row>
    <row r="8" spans="2:39" ht="21" customHeight="1" x14ac:dyDescent="0.35">
      <c r="B8" s="370" t="str">
        <f>traduction!A10</f>
        <v>Référence</v>
      </c>
      <c r="C8" s="370" t="str">
        <f>traduction!A265</f>
        <v>Disponibilité</v>
      </c>
      <c r="D8" s="373" t="str">
        <f>traduction!A218</f>
        <v>Référence historique</v>
      </c>
      <c r="E8" s="370" t="str">
        <f>traduction!A11</f>
        <v>Nomenclature pièces</v>
      </c>
      <c r="F8" s="370"/>
      <c r="G8" s="370" t="str">
        <f>traduction!A12</f>
        <v>Poids en g</v>
      </c>
      <c r="H8" s="370" t="str">
        <f>traduction!A13</f>
        <v>Champ PV 1</v>
      </c>
      <c r="I8" s="370" t="str">
        <f>traduction!A14</f>
        <v>Champ PV 2</v>
      </c>
      <c r="J8" s="370" t="str">
        <f>traduction!A15</f>
        <v>Champ PV 3</v>
      </c>
      <c r="K8" s="370" t="str">
        <f>traduction!A16</f>
        <v>Champ PV 4</v>
      </c>
      <c r="L8" s="370" t="str">
        <f>traduction!A17</f>
        <v>Champ PV 5</v>
      </c>
      <c r="M8" s="370" t="str">
        <f>traduction!A18</f>
        <v>Champ PV 6</v>
      </c>
      <c r="N8" s="370" t="str">
        <f>traduction!A19</f>
        <v>Champ PV 7</v>
      </c>
      <c r="O8" s="370" t="str">
        <f>traduction!A20</f>
        <v>Champ PV 8</v>
      </c>
      <c r="P8" s="370" t="str">
        <f>traduction!A21</f>
        <v>Champ PV 9</v>
      </c>
      <c r="Q8" s="76"/>
      <c r="R8" s="386" t="str">
        <f>traduction!$A$27</f>
        <v>Complément</v>
      </c>
      <c r="S8" s="370" t="str">
        <f>traduction!A28</f>
        <v>Total</v>
      </c>
      <c r="U8" s="377" t="str">
        <f>H8</f>
        <v>Champ PV 1</v>
      </c>
      <c r="V8" s="377" t="str">
        <f>I8</f>
        <v>Champ PV 2</v>
      </c>
      <c r="W8" s="377" t="str">
        <f>J8</f>
        <v>Champ PV 3</v>
      </c>
      <c r="X8" s="377" t="str">
        <f>K8</f>
        <v>Champ PV 4</v>
      </c>
      <c r="Y8" s="377" t="str">
        <f>L8</f>
        <v>Champ PV 5</v>
      </c>
      <c r="Z8" s="377" t="str">
        <f>M8</f>
        <v>Champ PV 6</v>
      </c>
      <c r="AA8" s="377" t="str">
        <f>N8</f>
        <v>Champ PV 7</v>
      </c>
      <c r="AB8" s="377" t="str">
        <f>O8</f>
        <v>Champ PV 8</v>
      </c>
      <c r="AC8" s="377" t="str">
        <f>P8</f>
        <v>Champ PV 9</v>
      </c>
      <c r="AE8" s="377" t="str">
        <f>U8</f>
        <v>Champ PV 1</v>
      </c>
      <c r="AF8" s="377" t="str">
        <f t="shared" ref="AF8:AM8" si="0">V8</f>
        <v>Champ PV 2</v>
      </c>
      <c r="AG8" s="377" t="str">
        <f t="shared" si="0"/>
        <v>Champ PV 3</v>
      </c>
      <c r="AH8" s="377" t="str">
        <f t="shared" si="0"/>
        <v>Champ PV 4</v>
      </c>
      <c r="AI8" s="377" t="str">
        <f t="shared" si="0"/>
        <v>Champ PV 5</v>
      </c>
      <c r="AJ8" s="377" t="str">
        <f t="shared" si="0"/>
        <v>Champ PV 6</v>
      </c>
      <c r="AK8" s="377" t="str">
        <f t="shared" si="0"/>
        <v>Champ PV 7</v>
      </c>
      <c r="AL8" s="377" t="str">
        <f t="shared" si="0"/>
        <v>Champ PV 8</v>
      </c>
      <c r="AM8" s="377" t="str">
        <f t="shared" si="0"/>
        <v>Champ PV 9</v>
      </c>
    </row>
    <row r="9" spans="2:39" ht="21" customHeight="1" thickBot="1" x14ac:dyDescent="0.4">
      <c r="B9" s="371"/>
      <c r="C9" s="371"/>
      <c r="D9" s="374"/>
      <c r="E9" s="371"/>
      <c r="F9" s="371"/>
      <c r="G9" s="371"/>
      <c r="H9" s="371"/>
      <c r="I9" s="371"/>
      <c r="J9" s="371"/>
      <c r="K9" s="371"/>
      <c r="L9" s="371"/>
      <c r="M9" s="371"/>
      <c r="N9" s="371"/>
      <c r="O9" s="371"/>
      <c r="P9" s="371"/>
      <c r="Q9" s="76"/>
      <c r="R9" s="387"/>
      <c r="S9" s="371"/>
      <c r="U9" s="378"/>
      <c r="V9" s="378"/>
      <c r="W9" s="378"/>
      <c r="X9" s="378"/>
      <c r="Y9" s="378"/>
      <c r="Z9" s="378"/>
      <c r="AA9" s="378"/>
      <c r="AB9" s="378"/>
      <c r="AC9" s="378"/>
      <c r="AE9" s="378"/>
      <c r="AF9" s="378"/>
      <c r="AG9" s="378"/>
      <c r="AH9" s="378"/>
      <c r="AI9" s="378"/>
      <c r="AJ9" s="378"/>
      <c r="AK9" s="378"/>
      <c r="AL9" s="378"/>
      <c r="AM9" s="378"/>
    </row>
    <row r="10" spans="2:39" ht="21" customHeight="1" x14ac:dyDescent="0.35">
      <c r="B10" s="286" t="s">
        <v>644</v>
      </c>
      <c r="C10" s="310" t="str">
        <f>traduction!$A$267</f>
        <v>Epuisé</v>
      </c>
      <c r="D10" s="275" t="s">
        <v>671</v>
      </c>
      <c r="E10" s="207" t="str">
        <f>traduction!A189</f>
        <v>ERM GOULOTTE BRUTE</v>
      </c>
      <c r="F10" s="73" t="s">
        <v>43</v>
      </c>
      <c r="G10" s="73">
        <v>1167</v>
      </c>
      <c r="H10" s="312"/>
      <c r="I10" s="312"/>
      <c r="J10" s="312"/>
      <c r="K10" s="312"/>
      <c r="L10" s="312"/>
      <c r="M10" s="312"/>
      <c r="N10" s="312"/>
      <c r="O10" s="312"/>
      <c r="P10" s="312"/>
      <c r="Q10" s="66"/>
      <c r="R10" s="316"/>
      <c r="S10" s="313">
        <f>H10*$H$3+I10*$I$3+J10*$J$3+K10*$K$3+L10*$L$3+M10*$M$3+N10*$N$3+O10*$O$3+P10*$P$3+R10</f>
        <v>0</v>
      </c>
      <c r="U10" s="179" t="e">
        <f>#REF!*H10</f>
        <v>#REF!</v>
      </c>
      <c r="V10" s="179" t="e">
        <f>#REF!*I10</f>
        <v>#REF!</v>
      </c>
      <c r="W10" s="179" t="e">
        <f>#REF!*J10</f>
        <v>#REF!</v>
      </c>
      <c r="X10" s="179" t="e">
        <f>#REF!*K10</f>
        <v>#REF!</v>
      </c>
      <c r="Y10" s="179" t="e">
        <f>#REF!*L10</f>
        <v>#REF!</v>
      </c>
      <c r="Z10" s="179" t="e">
        <f>#REF!*M10</f>
        <v>#REF!</v>
      </c>
      <c r="AA10" s="179" t="e">
        <f>#REF!*N10</f>
        <v>#REF!</v>
      </c>
      <c r="AB10" s="179" t="e">
        <f>#REF!*O10</f>
        <v>#REF!</v>
      </c>
      <c r="AC10" s="179" t="e">
        <f>#REF!*P10</f>
        <v>#REF!</v>
      </c>
      <c r="AE10" s="179">
        <f>G10*H10</f>
        <v>0</v>
      </c>
      <c r="AF10" s="179">
        <f>G10*I10</f>
        <v>0</v>
      </c>
      <c r="AG10" s="179">
        <f>G10*J10</f>
        <v>0</v>
      </c>
      <c r="AH10" s="179">
        <f>G10*K10</f>
        <v>0</v>
      </c>
      <c r="AI10" s="179">
        <f>G10*L10</f>
        <v>0</v>
      </c>
      <c r="AJ10" s="179">
        <f>G10*M10</f>
        <v>0</v>
      </c>
      <c r="AK10" s="179">
        <f>G10*N10</f>
        <v>0</v>
      </c>
      <c r="AL10" s="179">
        <f>G10*O10</f>
        <v>0</v>
      </c>
      <c r="AM10" s="179">
        <f>G10*P10</f>
        <v>0</v>
      </c>
    </row>
    <row r="11" spans="2:39" ht="21" customHeight="1" x14ac:dyDescent="0.35">
      <c r="B11" s="277" t="s">
        <v>717</v>
      </c>
      <c r="C11" s="287"/>
      <c r="D11" s="273" t="s">
        <v>787</v>
      </c>
      <c r="E11" s="207" t="str">
        <f>traduction!A219</f>
        <v>ERM GOULOUTTE BRUTE HAUTEUR 18.3MM</v>
      </c>
      <c r="F11" s="73" t="s">
        <v>43</v>
      </c>
      <c r="G11" s="73">
        <v>760</v>
      </c>
      <c r="H11" s="179">
        <f>IF(H5&lt;1791,goulotte!Q11,0)</f>
        <v>0</v>
      </c>
      <c r="I11" s="179">
        <f>IF(I5&lt;1791,goulotte!AH11,0)</f>
        <v>0</v>
      </c>
      <c r="J11" s="179">
        <f>IF(J5&lt;1791,goulotte!AY11,0)</f>
        <v>0</v>
      </c>
      <c r="K11" s="179">
        <f>IF(K5&lt;1791,goulotte!BP11,0)</f>
        <v>0</v>
      </c>
      <c r="L11" s="179">
        <f>IF(L5&lt;1791,goulotte!Q24,0)</f>
        <v>0</v>
      </c>
      <c r="M11" s="179">
        <f>IF(M5&lt;1791,goulotte!AH24,0)</f>
        <v>0</v>
      </c>
      <c r="N11" s="179">
        <f>IF(N5&lt;1791,goulotte!AY24,0)</f>
        <v>0</v>
      </c>
      <c r="O11" s="179">
        <f>IF(O5&lt;1791,goulotte!BP24,0)</f>
        <v>0</v>
      </c>
      <c r="P11" s="179">
        <f>IF(P5&lt;1791,goulotte!DE52,0)</f>
        <v>0</v>
      </c>
      <c r="Q11" s="66"/>
      <c r="R11" s="180"/>
      <c r="S11" s="198">
        <f>H11*$H$3+I11*$I$3+J11*$J$3+K11*$K$3+L11*$L$3+M11*$M$3+N11*$N$3+O11*$O$3+P11*$P$3+R11</f>
        <v>0</v>
      </c>
      <c r="U11" s="179" t="e">
        <f>#REF!*H11</f>
        <v>#REF!</v>
      </c>
      <c r="V11" s="179" t="e">
        <f>#REF!*I11</f>
        <v>#REF!</v>
      </c>
      <c r="W11" s="179" t="e">
        <f>#REF!*J11</f>
        <v>#REF!</v>
      </c>
      <c r="X11" s="179" t="e">
        <f>#REF!*K11</f>
        <v>#REF!</v>
      </c>
      <c r="Y11" s="179" t="e">
        <f>#REF!*L11</f>
        <v>#REF!</v>
      </c>
      <c r="Z11" s="179" t="e">
        <f>#REF!*M11</f>
        <v>#REF!</v>
      </c>
      <c r="AA11" s="179" t="e">
        <f>#REF!*N11</f>
        <v>#REF!</v>
      </c>
      <c r="AB11" s="179" t="e">
        <f>#REF!*O11</f>
        <v>#REF!</v>
      </c>
      <c r="AC11" s="179" t="e">
        <f>#REF!*P11</f>
        <v>#REF!</v>
      </c>
      <c r="AE11" s="179">
        <f>G11*H11</f>
        <v>0</v>
      </c>
      <c r="AF11" s="179">
        <f>G11*I11</f>
        <v>0</v>
      </c>
      <c r="AG11" s="179">
        <f>G11*J11</f>
        <v>0</v>
      </c>
      <c r="AH11" s="179">
        <f>G11*K11</f>
        <v>0</v>
      </c>
      <c r="AI11" s="179">
        <f>G11*L11</f>
        <v>0</v>
      </c>
      <c r="AJ11" s="179">
        <f>G11*M11</f>
        <v>0</v>
      </c>
      <c r="AK11" s="179">
        <f>G11*N11</f>
        <v>0</v>
      </c>
      <c r="AL11" s="179">
        <f>G11*O11</f>
        <v>0</v>
      </c>
      <c r="AM11" s="179">
        <f>G11*P11</f>
        <v>0</v>
      </c>
    </row>
    <row r="12" spans="2:39" ht="21" customHeight="1" x14ac:dyDescent="0.35">
      <c r="B12" s="270" t="s">
        <v>702</v>
      </c>
      <c r="C12" s="287"/>
      <c r="D12" s="273" t="s">
        <v>672</v>
      </c>
      <c r="E12" s="207" t="str">
        <f>traduction!A190</f>
        <v>ERM GOULOTTE SUP BRUTE</v>
      </c>
      <c r="F12" s="73"/>
      <c r="G12" s="73">
        <v>123</v>
      </c>
      <c r="H12" s="179">
        <f>'goulotte sup'!B12</f>
        <v>0</v>
      </c>
      <c r="I12" s="179">
        <f>'goulotte sup'!S12</f>
        <v>0</v>
      </c>
      <c r="J12" s="179">
        <f>'goulotte sup'!AJ12</f>
        <v>0</v>
      </c>
      <c r="K12" s="179">
        <f>'goulotte sup'!BA12</f>
        <v>0</v>
      </c>
      <c r="L12" s="179">
        <f>'goulotte sup'!B25</f>
        <v>0</v>
      </c>
      <c r="M12" s="179">
        <f>'goulotte sup'!S25</f>
        <v>0</v>
      </c>
      <c r="N12" s="179">
        <f>'goulotte sup'!AJ25</f>
        <v>0</v>
      </c>
      <c r="O12" s="179">
        <f>'goulotte sup'!BA25</f>
        <v>0</v>
      </c>
      <c r="P12" s="179">
        <f>'goulotte sup'!B53</f>
        <v>0</v>
      </c>
      <c r="Q12" s="66"/>
      <c r="R12" s="180"/>
      <c r="S12" s="198">
        <f t="shared" ref="S12:S13" si="1">H12*$H$3+I12*$I$3+J12*$J$3+K12*$K$3+L12*$L$3+M12*$M$3+N12*$N$3+O12*$O$3+P12*$P$3+R12</f>
        <v>0</v>
      </c>
      <c r="U12" s="179" t="e">
        <f>#REF!*H12</f>
        <v>#REF!</v>
      </c>
      <c r="V12" s="179" t="e">
        <f>#REF!*I12</f>
        <v>#REF!</v>
      </c>
      <c r="W12" s="179" t="e">
        <f>#REF!*J12</f>
        <v>#REF!</v>
      </c>
      <c r="X12" s="179" t="e">
        <f>#REF!*K12</f>
        <v>#REF!</v>
      </c>
      <c r="Y12" s="179" t="e">
        <f>#REF!*L12</f>
        <v>#REF!</v>
      </c>
      <c r="Z12" s="179" t="e">
        <f>#REF!*M12</f>
        <v>#REF!</v>
      </c>
      <c r="AA12" s="179" t="e">
        <f>#REF!*N12</f>
        <v>#REF!</v>
      </c>
      <c r="AB12" s="179" t="e">
        <f>#REF!*O12</f>
        <v>#REF!</v>
      </c>
      <c r="AC12" s="179" t="e">
        <f>#REF!*P12</f>
        <v>#REF!</v>
      </c>
      <c r="AE12" s="179">
        <f>G12*H12</f>
        <v>0</v>
      </c>
      <c r="AF12" s="179">
        <f>G12*I12</f>
        <v>0</v>
      </c>
      <c r="AG12" s="179">
        <f>G12*J12</f>
        <v>0</v>
      </c>
      <c r="AH12" s="179">
        <f>G12*K12</f>
        <v>0</v>
      </c>
      <c r="AI12" s="179">
        <f>G12*L12</f>
        <v>0</v>
      </c>
      <c r="AJ12" s="179">
        <f>G12*M12</f>
        <v>0</v>
      </c>
      <c r="AK12" s="179">
        <f>G12*N12</f>
        <v>0</v>
      </c>
      <c r="AL12" s="179">
        <f>G12*O12</f>
        <v>0</v>
      </c>
      <c r="AM12" s="179">
        <f>G12*P12</f>
        <v>0</v>
      </c>
    </row>
    <row r="13" spans="2:39" ht="21" customHeight="1" x14ac:dyDescent="0.35">
      <c r="B13" s="277" t="s">
        <v>706</v>
      </c>
      <c r="C13" s="287"/>
      <c r="D13" s="273" t="s">
        <v>673</v>
      </c>
      <c r="E13" s="207" t="str">
        <f>traduction!A213</f>
        <v>ERM GOULOTTE PYRAMIDE</v>
      </c>
      <c r="F13" s="73"/>
      <c r="G13" s="73">
        <v>234</v>
      </c>
      <c r="H13" s="179">
        <f>'goulotte pyramide'!B12</f>
        <v>0</v>
      </c>
      <c r="I13" s="179">
        <f>'goulotte pyramide'!S12</f>
        <v>0</v>
      </c>
      <c r="J13" s="179">
        <f>'goulotte pyramide'!AJ12</f>
        <v>0</v>
      </c>
      <c r="K13" s="179">
        <f>'goulotte pyramide'!BA12</f>
        <v>0</v>
      </c>
      <c r="L13" s="179">
        <f>'goulotte pyramide'!B25</f>
        <v>0</v>
      </c>
      <c r="M13" s="179">
        <f>'goulotte pyramide'!S25</f>
        <v>0</v>
      </c>
      <c r="N13" s="179">
        <f>'goulotte pyramide'!AJ25</f>
        <v>0</v>
      </c>
      <c r="O13" s="179">
        <f>'goulotte pyramide'!BA25</f>
        <v>0</v>
      </c>
      <c r="P13" s="179">
        <f>'goulotte pyramide'!B53</f>
        <v>0</v>
      </c>
      <c r="Q13" s="66"/>
      <c r="R13" s="180"/>
      <c r="S13" s="198">
        <f t="shared" si="1"/>
        <v>0</v>
      </c>
      <c r="U13" s="179" t="e">
        <f>#REF!*H13</f>
        <v>#REF!</v>
      </c>
      <c r="V13" s="179" t="e">
        <f>#REF!*I13</f>
        <v>#REF!</v>
      </c>
      <c r="W13" s="179" t="e">
        <f>#REF!*J13</f>
        <v>#REF!</v>
      </c>
      <c r="X13" s="179" t="e">
        <f>#REF!*K13</f>
        <v>#REF!</v>
      </c>
      <c r="Y13" s="179" t="e">
        <f>#REF!*L13</f>
        <v>#REF!</v>
      </c>
      <c r="Z13" s="179" t="e">
        <f>#REF!*M13</f>
        <v>#REF!</v>
      </c>
      <c r="AA13" s="179" t="e">
        <f>#REF!*N13</f>
        <v>#REF!</v>
      </c>
      <c r="AB13" s="179" t="e">
        <f>#REF!*O13</f>
        <v>#REF!</v>
      </c>
      <c r="AC13" s="179" t="e">
        <f>#REF!*P13</f>
        <v>#REF!</v>
      </c>
      <c r="AE13" s="179">
        <f>G13*H13</f>
        <v>0</v>
      </c>
      <c r="AF13" s="179">
        <f>G13*I13</f>
        <v>0</v>
      </c>
      <c r="AG13" s="179">
        <f>G13*J13</f>
        <v>0</v>
      </c>
      <c r="AH13" s="179">
        <f>G13*K13</f>
        <v>0</v>
      </c>
      <c r="AI13" s="179">
        <f>G13*L13</f>
        <v>0</v>
      </c>
      <c r="AJ13" s="179">
        <f>G13*M13</f>
        <v>0</v>
      </c>
      <c r="AK13" s="179">
        <f>G13*N13</f>
        <v>0</v>
      </c>
      <c r="AL13" s="179">
        <f>G13*O13</f>
        <v>0</v>
      </c>
      <c r="AM13" s="179">
        <f>G13*P13</f>
        <v>0</v>
      </c>
    </row>
    <row r="14" spans="2:39" ht="21" customHeight="1" x14ac:dyDescent="0.35">
      <c r="B14" s="270" t="s">
        <v>643</v>
      </c>
      <c r="C14" s="307" t="str">
        <f>traduction!$A$266</f>
        <v>Jusqu'à épuisement du stock</v>
      </c>
      <c r="D14" s="273" t="s">
        <v>674</v>
      </c>
      <c r="E14" s="207" t="str">
        <f>traduction!A191</f>
        <v>ERM GRILLE BASSE portrait 7022</v>
      </c>
      <c r="F14" s="73"/>
      <c r="G14" s="73">
        <v>212</v>
      </c>
      <c r="H14" s="179">
        <f>IF('Création champs PV'!I16=1,0,structure!B12*2)</f>
        <v>0</v>
      </c>
      <c r="I14" s="179">
        <f>IF('Création champs PV'!Z16=1,0,structure!S12*2)</f>
        <v>0</v>
      </c>
      <c r="J14" s="179">
        <f>IF('Création champs PV'!AQ16=1,0,structure!AJ12*2)</f>
        <v>0</v>
      </c>
      <c r="K14" s="179">
        <f>IF('Création champs PV'!BH16=1,0,structure!BA12*2)</f>
        <v>0</v>
      </c>
      <c r="L14" s="179">
        <f>IF('Création champs PV'!I30=1,0,structure!B25*2)</f>
        <v>0</v>
      </c>
      <c r="M14" s="179">
        <f>IF('Création champs PV'!Z30=1,0,structure!S25*2)</f>
        <v>0</v>
      </c>
      <c r="N14" s="179">
        <f>IF('Création champs PV'!AQ30=1,0,structure!AJ25*2)</f>
        <v>0</v>
      </c>
      <c r="O14" s="179">
        <f>IF('Création champs PV'!BH30=1,0,structure!BA25*2)</f>
        <v>0</v>
      </c>
      <c r="P14" s="179">
        <f>IF('Création champs PV'!I60=1,0,structure!B53*2)</f>
        <v>0</v>
      </c>
      <c r="Q14" s="66"/>
      <c r="R14" s="180"/>
      <c r="S14" s="198">
        <f t="shared" ref="S14:S52" si="2">H14*$H$3+I14*$I$3+J14*$J$3+K14*$K$3+L14*$L$3+M14*$M$3+N14*$N$3+O14*$O$3+P14*$P$3+R14</f>
        <v>0</v>
      </c>
      <c r="U14" s="179" t="e">
        <f>#REF!*H14</f>
        <v>#REF!</v>
      </c>
      <c r="V14" s="179" t="e">
        <f>#REF!*I14</f>
        <v>#REF!</v>
      </c>
      <c r="W14" s="179" t="e">
        <f>#REF!*J14</f>
        <v>#REF!</v>
      </c>
      <c r="X14" s="179" t="e">
        <f>#REF!*K14</f>
        <v>#REF!</v>
      </c>
      <c r="Y14" s="179" t="e">
        <f>#REF!*L14</f>
        <v>#REF!</v>
      </c>
      <c r="Z14" s="179" t="e">
        <f>#REF!*M14</f>
        <v>#REF!</v>
      </c>
      <c r="AA14" s="179" t="e">
        <f>#REF!*N14</f>
        <v>#REF!</v>
      </c>
      <c r="AB14" s="179" t="e">
        <f>#REF!*O14</f>
        <v>#REF!</v>
      </c>
      <c r="AC14" s="179" t="e">
        <f>#REF!*P14</f>
        <v>#REF!</v>
      </c>
      <c r="AE14" s="179">
        <f>G14*H14</f>
        <v>0</v>
      </c>
      <c r="AF14" s="179">
        <f>G14*I14</f>
        <v>0</v>
      </c>
      <c r="AG14" s="179">
        <f>G14*J14</f>
        <v>0</v>
      </c>
      <c r="AH14" s="179">
        <f>G14*K14</f>
        <v>0</v>
      </c>
      <c r="AI14" s="179">
        <f>G14*L14</f>
        <v>0</v>
      </c>
      <c r="AJ14" s="179">
        <f>G14*M14</f>
        <v>0</v>
      </c>
      <c r="AK14" s="179">
        <f>G14*N14</f>
        <v>0</v>
      </c>
      <c r="AL14" s="179">
        <f>G14*O14</f>
        <v>0</v>
      </c>
      <c r="AM14" s="179">
        <f>G14*P14</f>
        <v>0</v>
      </c>
    </row>
    <row r="15" spans="2:39" ht="21" customHeight="1" x14ac:dyDescent="0.35">
      <c r="B15" s="277" t="s">
        <v>774</v>
      </c>
      <c r="C15" s="287"/>
      <c r="D15" s="273" t="s">
        <v>674</v>
      </c>
      <c r="E15" s="207" t="str">
        <f>traduction!A225</f>
        <v>ERM GRILLE BASSE portrait noir</v>
      </c>
      <c r="F15" s="73"/>
      <c r="G15" s="73">
        <v>212</v>
      </c>
      <c r="H15" s="179">
        <f>IF('Création champs PV'!I16=1,structure!B12*2,0)</f>
        <v>0</v>
      </c>
      <c r="I15" s="179">
        <f>IF('Création champs PV'!Z16=1,structure!S12*2,0)</f>
        <v>0</v>
      </c>
      <c r="J15" s="179">
        <f>IF('Création champs PV'!AQ16=1,structure!AJ12*2,0)</f>
        <v>0</v>
      </c>
      <c r="K15" s="179">
        <f>IF('Création champs PV'!BH16=1,structure!BA12*2,0)</f>
        <v>0</v>
      </c>
      <c r="L15" s="179">
        <f>IF('Création champs PV'!I30=1,structure!B25*2,0)</f>
        <v>0</v>
      </c>
      <c r="M15" s="179">
        <f>IF('Création champs PV'!Z30=1,structure!S25*2,0)</f>
        <v>0</v>
      </c>
      <c r="N15" s="179">
        <f>IF('Création champs PV'!AQ30=1,structure!AJ25*2,0)</f>
        <v>0</v>
      </c>
      <c r="O15" s="179">
        <f>IF('Création champs PV'!BH30=1,structure!BA25*2,0)</f>
        <v>0</v>
      </c>
      <c r="P15" s="179">
        <f>IF('Création champs PV'!I60=1,structure!B53*2,0)</f>
        <v>0</v>
      </c>
      <c r="Q15" s="66"/>
      <c r="R15" s="180"/>
      <c r="S15" s="198">
        <f>H15*$H$3+I15*$I$3+J15*$J$3+K15*$K$3+L15*$L$3+M15*$M$3+N15*$N$3+O15*$O$3+P15*$P$3+R15</f>
        <v>0</v>
      </c>
      <c r="U15" s="179" t="e">
        <f>#REF!*H15</f>
        <v>#REF!</v>
      </c>
      <c r="V15" s="179" t="e">
        <f>#REF!*I15</f>
        <v>#REF!</v>
      </c>
      <c r="W15" s="179" t="e">
        <f>#REF!*J15</f>
        <v>#REF!</v>
      </c>
      <c r="X15" s="179" t="e">
        <f>#REF!*K15</f>
        <v>#REF!</v>
      </c>
      <c r="Y15" s="179" t="e">
        <f>#REF!*L15</f>
        <v>#REF!</v>
      </c>
      <c r="Z15" s="179" t="e">
        <f>#REF!*M15</f>
        <v>#REF!</v>
      </c>
      <c r="AA15" s="179" t="e">
        <f>#REF!*N15</f>
        <v>#REF!</v>
      </c>
      <c r="AB15" s="179" t="e">
        <f>#REF!*O15</f>
        <v>#REF!</v>
      </c>
      <c r="AC15" s="179" t="e">
        <f>#REF!*P15</f>
        <v>#REF!</v>
      </c>
      <c r="AE15" s="179">
        <f>G15*H15</f>
        <v>0</v>
      </c>
      <c r="AF15" s="179">
        <f>G15*I15</f>
        <v>0</v>
      </c>
      <c r="AG15" s="179">
        <f>G15*J15</f>
        <v>0</v>
      </c>
      <c r="AH15" s="179">
        <f>G15*K15</f>
        <v>0</v>
      </c>
      <c r="AI15" s="179">
        <f>G15*L15</f>
        <v>0</v>
      </c>
      <c r="AJ15" s="179">
        <f>G15*M15</f>
        <v>0</v>
      </c>
      <c r="AK15" s="179">
        <f>G15*N15</f>
        <v>0</v>
      </c>
      <c r="AL15" s="179">
        <f>G15*O15</f>
        <v>0</v>
      </c>
      <c r="AM15" s="179">
        <f>G15*P15</f>
        <v>0</v>
      </c>
    </row>
    <row r="16" spans="2:39" ht="21" customHeight="1" x14ac:dyDescent="0.35">
      <c r="B16" s="270" t="s">
        <v>646</v>
      </c>
      <c r="C16" s="287"/>
      <c r="D16" s="273" t="s">
        <v>675</v>
      </c>
      <c r="E16" s="207" t="str">
        <f>traduction!A184</f>
        <v>ERM Traverse 888 mm</v>
      </c>
      <c r="F16" s="73"/>
      <c r="G16" s="73">
        <v>632</v>
      </c>
      <c r="H16" s="179">
        <f>'Qte module'!B12</f>
        <v>0</v>
      </c>
      <c r="I16" s="179">
        <f>'Qte module'!S12</f>
        <v>0</v>
      </c>
      <c r="J16" s="179">
        <f>'Qte module'!AJ12</f>
        <v>0</v>
      </c>
      <c r="K16" s="179">
        <f>'Qte module'!BA12</f>
        <v>0</v>
      </c>
      <c r="L16" s="179">
        <f>'Qte module'!B25</f>
        <v>0</v>
      </c>
      <c r="M16" s="179">
        <f>'Qte module'!S25</f>
        <v>0</v>
      </c>
      <c r="N16" s="179">
        <f>'Qte module'!AJ25</f>
        <v>0</v>
      </c>
      <c r="O16" s="179">
        <f>'Qte module'!BA25</f>
        <v>0</v>
      </c>
      <c r="P16" s="179">
        <f>'Qte module'!B53</f>
        <v>0</v>
      </c>
      <c r="Q16" s="66"/>
      <c r="R16" s="180"/>
      <c r="S16" s="198">
        <f t="shared" si="2"/>
        <v>0</v>
      </c>
      <c r="U16" s="179" t="e">
        <f>#REF!*H16</f>
        <v>#REF!</v>
      </c>
      <c r="V16" s="179" t="e">
        <f>#REF!*I16</f>
        <v>#REF!</v>
      </c>
      <c r="W16" s="179" t="e">
        <f>#REF!*J16</f>
        <v>#REF!</v>
      </c>
      <c r="X16" s="179" t="e">
        <f>#REF!*K16</f>
        <v>#REF!</v>
      </c>
      <c r="Y16" s="179" t="e">
        <f>#REF!*L16</f>
        <v>#REF!</v>
      </c>
      <c r="Z16" s="179" t="e">
        <f>#REF!*M16</f>
        <v>#REF!</v>
      </c>
      <c r="AA16" s="179" t="e">
        <f>#REF!*N16</f>
        <v>#REF!</v>
      </c>
      <c r="AB16" s="179" t="e">
        <f>#REF!*O16</f>
        <v>#REF!</v>
      </c>
      <c r="AC16" s="179" t="e">
        <f>#REF!*P16</f>
        <v>#REF!</v>
      </c>
      <c r="AE16" s="179">
        <f>G16*H16</f>
        <v>0</v>
      </c>
      <c r="AF16" s="179">
        <f>G16*I16</f>
        <v>0</v>
      </c>
      <c r="AG16" s="179">
        <f>G16*J16</f>
        <v>0</v>
      </c>
      <c r="AH16" s="179">
        <f>G16*K16</f>
        <v>0</v>
      </c>
      <c r="AI16" s="179">
        <f>G16*L16</f>
        <v>0</v>
      </c>
      <c r="AJ16" s="179">
        <f>G16*M16</f>
        <v>0</v>
      </c>
      <c r="AK16" s="179">
        <f>G16*N16</f>
        <v>0</v>
      </c>
      <c r="AL16" s="179">
        <f>G16*O16</f>
        <v>0</v>
      </c>
      <c r="AM16" s="179">
        <f>G16*P16</f>
        <v>0</v>
      </c>
    </row>
    <row r="17" spans="2:39" ht="21" customHeight="1" x14ac:dyDescent="0.35">
      <c r="B17" s="270" t="s">
        <v>645</v>
      </c>
      <c r="C17" s="287"/>
      <c r="D17" s="273" t="s">
        <v>676</v>
      </c>
      <c r="E17" s="207" t="str">
        <f>traduction!A185</f>
        <v>ERM Jonction d'écoulement réglable</v>
      </c>
      <c r="F17" s="73"/>
      <c r="G17" s="73">
        <v>143</v>
      </c>
      <c r="H17" s="179">
        <f>H16*2</f>
        <v>0</v>
      </c>
      <c r="I17" s="179">
        <f t="shared" ref="I17:P17" si="3">I16*2</f>
        <v>0</v>
      </c>
      <c r="J17" s="179">
        <f t="shared" si="3"/>
        <v>0</v>
      </c>
      <c r="K17" s="179">
        <f t="shared" si="3"/>
        <v>0</v>
      </c>
      <c r="L17" s="179">
        <f t="shared" si="3"/>
        <v>0</v>
      </c>
      <c r="M17" s="179">
        <f t="shared" si="3"/>
        <v>0</v>
      </c>
      <c r="N17" s="179">
        <f t="shared" si="3"/>
        <v>0</v>
      </c>
      <c r="O17" s="179">
        <f t="shared" si="3"/>
        <v>0</v>
      </c>
      <c r="P17" s="179">
        <f t="shared" si="3"/>
        <v>0</v>
      </c>
      <c r="Q17" s="66"/>
      <c r="R17" s="180"/>
      <c r="S17" s="198">
        <f t="shared" si="2"/>
        <v>0</v>
      </c>
      <c r="U17" s="179" t="e">
        <f>#REF!*H17</f>
        <v>#REF!</v>
      </c>
      <c r="V17" s="179" t="e">
        <f>#REF!*I17</f>
        <v>#REF!</v>
      </c>
      <c r="W17" s="179" t="e">
        <f>#REF!*J17</f>
        <v>#REF!</v>
      </c>
      <c r="X17" s="179" t="e">
        <f>#REF!*K17</f>
        <v>#REF!</v>
      </c>
      <c r="Y17" s="179" t="e">
        <f>#REF!*L17</f>
        <v>#REF!</v>
      </c>
      <c r="Z17" s="179" t="e">
        <f>#REF!*M17</f>
        <v>#REF!</v>
      </c>
      <c r="AA17" s="179" t="e">
        <f>#REF!*N17</f>
        <v>#REF!</v>
      </c>
      <c r="AB17" s="179" t="e">
        <f>#REF!*O17</f>
        <v>#REF!</v>
      </c>
      <c r="AC17" s="179" t="e">
        <f>#REF!*P17</f>
        <v>#REF!</v>
      </c>
      <c r="AE17" s="179">
        <f>G17*H17</f>
        <v>0</v>
      </c>
      <c r="AF17" s="179">
        <f>G17*I17</f>
        <v>0</v>
      </c>
      <c r="AG17" s="179">
        <f>G17*J17</f>
        <v>0</v>
      </c>
      <c r="AH17" s="179">
        <f>G17*K17</f>
        <v>0</v>
      </c>
      <c r="AI17" s="179">
        <f>G17*L17</f>
        <v>0</v>
      </c>
      <c r="AJ17" s="179">
        <f>G17*M17</f>
        <v>0</v>
      </c>
      <c r="AK17" s="179">
        <f>G17*N17</f>
        <v>0</v>
      </c>
      <c r="AL17" s="179">
        <f>G17*O17</f>
        <v>0</v>
      </c>
      <c r="AM17" s="179">
        <f>G17*P17</f>
        <v>0</v>
      </c>
    </row>
    <row r="18" spans="2:39" ht="21" customHeight="1" x14ac:dyDescent="0.35">
      <c r="B18" s="270" t="s">
        <v>704</v>
      </c>
      <c r="C18" s="307" t="str">
        <f>traduction!$A$266</f>
        <v>Jusqu'à épuisement du stock</v>
      </c>
      <c r="D18" s="273" t="s">
        <v>677</v>
      </c>
      <c r="E18" s="207" t="str">
        <f>traduction!A186</f>
        <v>ERM Fixation déflecteur</v>
      </c>
      <c r="F18" s="73"/>
      <c r="G18" s="73">
        <v>57</v>
      </c>
      <c r="H18" s="179">
        <f>IF(H4="30-34",0,structure!B12*2)</f>
        <v>0</v>
      </c>
      <c r="I18" s="179">
        <f>IF(I4="30-34",0,structure!S12*2)</f>
        <v>0</v>
      </c>
      <c r="J18" s="179">
        <f>IF(J4="30-34",0,structure!AJ12*2)</f>
        <v>0</v>
      </c>
      <c r="K18" s="179">
        <f>IF(K4="30-34",0,structure!BA12*2)</f>
        <v>0</v>
      </c>
      <c r="L18" s="179">
        <f>IF(L4="30-34",0,structure!B25*2)</f>
        <v>0</v>
      </c>
      <c r="M18" s="179">
        <f>IF(M4="30-34",0,structure!S25*2)</f>
        <v>0</v>
      </c>
      <c r="N18" s="179">
        <f>IF(N4="30-34",0,structure!AJ25*2)</f>
        <v>0</v>
      </c>
      <c r="O18" s="179">
        <f>IF(O4="30-34",0,structure!BA25*2)</f>
        <v>0</v>
      </c>
      <c r="P18" s="179">
        <f>IF(P4="30-34",0,structure!B53*2)</f>
        <v>0</v>
      </c>
      <c r="Q18" s="66"/>
      <c r="R18" s="180"/>
      <c r="S18" s="198">
        <f t="shared" si="2"/>
        <v>0</v>
      </c>
      <c r="U18" s="179" t="e">
        <f>#REF!*H18</f>
        <v>#REF!</v>
      </c>
      <c r="V18" s="179" t="e">
        <f>#REF!*I18</f>
        <v>#REF!</v>
      </c>
      <c r="W18" s="179" t="e">
        <f>#REF!*J18</f>
        <v>#REF!</v>
      </c>
      <c r="X18" s="179" t="e">
        <f>#REF!*K18</f>
        <v>#REF!</v>
      </c>
      <c r="Y18" s="179" t="e">
        <f>#REF!*L18</f>
        <v>#REF!</v>
      </c>
      <c r="Z18" s="179" t="e">
        <f>#REF!*M18</f>
        <v>#REF!</v>
      </c>
      <c r="AA18" s="179" t="e">
        <f>#REF!*N18</f>
        <v>#REF!</v>
      </c>
      <c r="AB18" s="179" t="e">
        <f>#REF!*O18</f>
        <v>#REF!</v>
      </c>
      <c r="AC18" s="179" t="e">
        <f>#REF!*P18</f>
        <v>#REF!</v>
      </c>
      <c r="AE18" s="179">
        <f>G18*H18</f>
        <v>0</v>
      </c>
      <c r="AF18" s="179">
        <f>G18*I18</f>
        <v>0</v>
      </c>
      <c r="AG18" s="179">
        <f>G18*J18</f>
        <v>0</v>
      </c>
      <c r="AH18" s="179">
        <f>G18*K18</f>
        <v>0</v>
      </c>
      <c r="AI18" s="179">
        <f>G18*L18</f>
        <v>0</v>
      </c>
      <c r="AJ18" s="179">
        <f>G18*M18</f>
        <v>0</v>
      </c>
      <c r="AK18" s="179">
        <f>G18*N18</f>
        <v>0</v>
      </c>
      <c r="AL18" s="179">
        <f>G18*O18</f>
        <v>0</v>
      </c>
      <c r="AM18" s="179">
        <f>G18*P18</f>
        <v>0</v>
      </c>
    </row>
    <row r="19" spans="2:39" ht="21" customHeight="1" x14ac:dyDescent="0.35">
      <c r="B19" s="277" t="s">
        <v>782</v>
      </c>
      <c r="C19" s="288" t="str">
        <f>traduction!$A$252</f>
        <v>Mi-Novembre 2022</v>
      </c>
      <c r="D19" s="273" t="s">
        <v>787</v>
      </c>
      <c r="E19" s="207" t="str">
        <f>traduction!A262</f>
        <v>ERM Fixation déflecteur EVO</v>
      </c>
      <c r="F19" s="73"/>
      <c r="G19" s="73">
        <v>57</v>
      </c>
      <c r="H19" s="198">
        <f>IF(H4="30-34",structure!B12*2,0)</f>
        <v>0</v>
      </c>
      <c r="I19" s="198">
        <f>IF(I4="30-34",structure!S12*2,0)</f>
        <v>0</v>
      </c>
      <c r="J19" s="198">
        <f>IF(J4="30-34",structure!AJ12*2,0)</f>
        <v>0</v>
      </c>
      <c r="K19" s="198">
        <f>IF(K4="30-34",structure!BA12*2,0)</f>
        <v>0</v>
      </c>
      <c r="L19" s="198">
        <f>IF(L4="30-34",structure!B25*2,0)</f>
        <v>0</v>
      </c>
      <c r="M19" s="198">
        <f>IF(M4="30-34",structure!S25*2,0)</f>
        <v>0</v>
      </c>
      <c r="N19" s="198">
        <f>IF(N4="30-34",structure!AJ25*2,0)</f>
        <v>0</v>
      </c>
      <c r="O19" s="198">
        <f>IF(O4="30-34",structure!BA25*2,0)</f>
        <v>0</v>
      </c>
      <c r="P19" s="198">
        <f>IF(P4="30-34",structure!B53*2,0)</f>
        <v>0</v>
      </c>
      <c r="Q19" s="66"/>
      <c r="R19" s="180"/>
      <c r="S19" s="198">
        <f>H19*$H$3+I19*$I$3+J19*$J$3+K19*$K$3+L19*$L$3+M19*$M$3+N19*$N$3+O19*$O$3+P19*$P$3+R19</f>
        <v>0</v>
      </c>
      <c r="U19" s="179" t="e">
        <f>#REF!*H19</f>
        <v>#REF!</v>
      </c>
      <c r="V19" s="179" t="e">
        <f>#REF!*I19</f>
        <v>#REF!</v>
      </c>
      <c r="W19" s="179" t="e">
        <f>#REF!*J19</f>
        <v>#REF!</v>
      </c>
      <c r="X19" s="179" t="e">
        <f>#REF!*K19</f>
        <v>#REF!</v>
      </c>
      <c r="Y19" s="179" t="e">
        <f>#REF!*L19</f>
        <v>#REF!</v>
      </c>
      <c r="Z19" s="179" t="e">
        <f>#REF!*M19</f>
        <v>#REF!</v>
      </c>
      <c r="AA19" s="179" t="e">
        <f>#REF!*N19</f>
        <v>#REF!</v>
      </c>
      <c r="AB19" s="179" t="e">
        <f>#REF!*O19</f>
        <v>#REF!</v>
      </c>
      <c r="AC19" s="179" t="e">
        <f>#REF!*P19</f>
        <v>#REF!</v>
      </c>
      <c r="AE19" s="179">
        <f>G19*H19</f>
        <v>0</v>
      </c>
      <c r="AF19" s="179">
        <f>G19*I19</f>
        <v>0</v>
      </c>
      <c r="AG19" s="179">
        <f>G19*J19</f>
        <v>0</v>
      </c>
      <c r="AH19" s="179">
        <f>G19*K19</f>
        <v>0</v>
      </c>
      <c r="AI19" s="179">
        <f>G19*L19</f>
        <v>0</v>
      </c>
      <c r="AJ19" s="179">
        <f>G19*M19</f>
        <v>0</v>
      </c>
      <c r="AK19" s="179">
        <f>G19*N19</f>
        <v>0</v>
      </c>
      <c r="AL19" s="179">
        <f>G19*O19</f>
        <v>0</v>
      </c>
      <c r="AM19" s="179">
        <f>G19*P19</f>
        <v>0</v>
      </c>
    </row>
    <row r="20" spans="2:39" ht="21" customHeight="1" x14ac:dyDescent="0.35">
      <c r="B20" s="270" t="s">
        <v>637</v>
      </c>
      <c r="C20" s="287"/>
      <c r="D20" s="273" t="s">
        <v>678</v>
      </c>
      <c r="E20" s="207" t="str">
        <f>traduction!A197</f>
        <v>ERM Déflecteur haut noir 1005</v>
      </c>
      <c r="F20" s="73"/>
      <c r="G20" s="73">
        <v>637</v>
      </c>
      <c r="H20" s="198">
        <f>IF(H6&gt;985,IF(H6&lt;1006,'abergement haut'!B12,0),0)</f>
        <v>0</v>
      </c>
      <c r="I20" s="198">
        <f>IF(I6&gt;985,IF(I6&lt;1006,'abergement haut'!S12,0),0)</f>
        <v>0</v>
      </c>
      <c r="J20" s="198">
        <f>IF(J6&gt;985,IF(J6&lt;1006,'abergement haut'!AJ12,0),0)</f>
        <v>0</v>
      </c>
      <c r="K20" s="198">
        <f>IF(K6&gt;985,IF(K6&lt;1006,'abergement haut'!BA12,0),0)</f>
        <v>0</v>
      </c>
      <c r="L20" s="198">
        <f>IF(L6&gt;985,IF(L6&lt;1006,'abergement haut'!B25,0),0)</f>
        <v>0</v>
      </c>
      <c r="M20" s="198">
        <f>IF(M6&gt;985,IF(M6&lt;1006,'abergement haut'!S25,0),0)</f>
        <v>0</v>
      </c>
      <c r="N20" s="198">
        <f>IF(N6&gt;985,IF(N6&lt;1006,'abergement haut'!AJ25,0),0)</f>
        <v>0</v>
      </c>
      <c r="O20" s="198">
        <f>IF(O6&gt;985,IF(O6&lt;1006,'abergement haut'!BA25,0),0)</f>
        <v>0</v>
      </c>
      <c r="P20" s="198">
        <f>IF(P6&gt;985,IF(P6&lt;1006,'abergement haut'!B53,0),0)</f>
        <v>0</v>
      </c>
      <c r="Q20" s="66"/>
      <c r="R20" s="150"/>
      <c r="S20" s="198">
        <f t="shared" si="2"/>
        <v>0</v>
      </c>
      <c r="U20" s="179" t="e">
        <f>#REF!*H20</f>
        <v>#REF!</v>
      </c>
      <c r="V20" s="179" t="e">
        <f>#REF!*I20</f>
        <v>#REF!</v>
      </c>
      <c r="W20" s="179" t="e">
        <f>#REF!*J20</f>
        <v>#REF!</v>
      </c>
      <c r="X20" s="179" t="e">
        <f>#REF!*K20</f>
        <v>#REF!</v>
      </c>
      <c r="Y20" s="179" t="e">
        <f>#REF!*L20</f>
        <v>#REF!</v>
      </c>
      <c r="Z20" s="179" t="e">
        <f>#REF!*M20</f>
        <v>#REF!</v>
      </c>
      <c r="AA20" s="179" t="e">
        <f>#REF!*N20</f>
        <v>#REF!</v>
      </c>
      <c r="AB20" s="179" t="e">
        <f>#REF!*O20</f>
        <v>#REF!</v>
      </c>
      <c r="AC20" s="179" t="e">
        <f>#REF!*P20</f>
        <v>#REF!</v>
      </c>
      <c r="AE20" s="179">
        <f>G20*H20</f>
        <v>0</v>
      </c>
      <c r="AF20" s="179">
        <f>G20*I20</f>
        <v>0</v>
      </c>
      <c r="AG20" s="179">
        <f>G20*J20</f>
        <v>0</v>
      </c>
      <c r="AH20" s="179">
        <f>G20*K20</f>
        <v>0</v>
      </c>
      <c r="AI20" s="179">
        <f>G20*L20</f>
        <v>0</v>
      </c>
      <c r="AJ20" s="179">
        <f>G20*M20</f>
        <v>0</v>
      </c>
      <c r="AK20" s="179">
        <f>G20*N20</f>
        <v>0</v>
      </c>
      <c r="AL20" s="179">
        <f>G20*O20</f>
        <v>0</v>
      </c>
      <c r="AM20" s="179">
        <f>G20*P20</f>
        <v>0</v>
      </c>
    </row>
    <row r="21" spans="2:39" ht="21" customHeight="1" x14ac:dyDescent="0.35">
      <c r="B21" s="270" t="s">
        <v>638</v>
      </c>
      <c r="C21" s="287"/>
      <c r="D21" s="273" t="s">
        <v>679</v>
      </c>
      <c r="E21" s="207" t="str">
        <f>traduction!A198</f>
        <v>ERM Déflecteur haut noir 1025</v>
      </c>
      <c r="F21" s="209"/>
      <c r="G21" s="209">
        <v>650</v>
      </c>
      <c r="H21" s="210">
        <f>IF(H6&gt;1005,IF(H6&lt;1026,'abergement haut'!B12,0),0)</f>
        <v>0</v>
      </c>
      <c r="I21" s="198">
        <f>IF(I6&gt;1005,IF(I6&lt;1026,'abergement haut'!S12,0),0)</f>
        <v>0</v>
      </c>
      <c r="J21" s="198">
        <f>IF(J6&gt;1005,IF(J6&lt;1026,'abergement haut'!AJ12,0),0)</f>
        <v>0</v>
      </c>
      <c r="K21" s="198">
        <f>IF(K6&gt;1005,IF(K6&lt;1026,'abergement haut'!BA12,0),0)</f>
        <v>0</v>
      </c>
      <c r="L21" s="198">
        <f>IF(L6&gt;1005,IF(L6&lt;1026,'abergement haut'!B25,0),0)</f>
        <v>0</v>
      </c>
      <c r="M21" s="198">
        <f>IF(M6&gt;1005,IF(M6&lt;1026,'abergement haut'!S25,0),0)</f>
        <v>0</v>
      </c>
      <c r="N21" s="198">
        <f>IF(N6&gt;1005,IF(N6&lt;1026,'abergement haut'!AJ25,0),0)</f>
        <v>0</v>
      </c>
      <c r="O21" s="198">
        <f>IF(O6&gt;1005,IF(O6&lt;1026,'abergement haut'!BA25,0),0)</f>
        <v>0</v>
      </c>
      <c r="P21" s="198">
        <f>IF(P6&gt;1005,IF(P6&lt;1026,'abergement haut'!B53,0),0)</f>
        <v>0</v>
      </c>
      <c r="Q21" s="66"/>
      <c r="R21" s="150"/>
      <c r="S21" s="198">
        <f t="shared" si="2"/>
        <v>0</v>
      </c>
      <c r="U21" s="179" t="e">
        <f>#REF!*H21</f>
        <v>#REF!</v>
      </c>
      <c r="V21" s="179" t="e">
        <f>#REF!*I21</f>
        <v>#REF!</v>
      </c>
      <c r="W21" s="179" t="e">
        <f>#REF!*J21</f>
        <v>#REF!</v>
      </c>
      <c r="X21" s="179" t="e">
        <f>#REF!*K21</f>
        <v>#REF!</v>
      </c>
      <c r="Y21" s="179" t="e">
        <f>#REF!*L21</f>
        <v>#REF!</v>
      </c>
      <c r="Z21" s="179" t="e">
        <f>#REF!*M21</f>
        <v>#REF!</v>
      </c>
      <c r="AA21" s="179" t="e">
        <f>#REF!*N21</f>
        <v>#REF!</v>
      </c>
      <c r="AB21" s="179" t="e">
        <f>#REF!*O21</f>
        <v>#REF!</v>
      </c>
      <c r="AC21" s="179" t="e">
        <f>#REF!*P21</f>
        <v>#REF!</v>
      </c>
      <c r="AE21" s="179">
        <f>G21*H21</f>
        <v>0</v>
      </c>
      <c r="AF21" s="179">
        <f>G21*I21</f>
        <v>0</v>
      </c>
      <c r="AG21" s="179">
        <f>G21*J21</f>
        <v>0</v>
      </c>
      <c r="AH21" s="179">
        <f>G21*K21</f>
        <v>0</v>
      </c>
      <c r="AI21" s="179">
        <f>G21*L21</f>
        <v>0</v>
      </c>
      <c r="AJ21" s="179">
        <f>G21*M21</f>
        <v>0</v>
      </c>
      <c r="AK21" s="179">
        <f>G21*N21</f>
        <v>0</v>
      </c>
      <c r="AL21" s="179">
        <f>G21*O21</f>
        <v>0</v>
      </c>
      <c r="AM21" s="179">
        <f>G21*P21</f>
        <v>0</v>
      </c>
    </row>
    <row r="22" spans="2:39" ht="21" customHeight="1" x14ac:dyDescent="0.35">
      <c r="B22" s="270" t="s">
        <v>652</v>
      </c>
      <c r="C22" s="287"/>
      <c r="D22" s="273" t="s">
        <v>680</v>
      </c>
      <c r="E22" s="207" t="str">
        <f>traduction!A199</f>
        <v>ERM Déflecteur haut noir 1045</v>
      </c>
      <c r="F22" s="73"/>
      <c r="G22" s="73">
        <v>663</v>
      </c>
      <c r="H22" s="179">
        <f>IF(H6&gt;1025,IF(H6&lt;1046,'abergement haut'!B12,0),0)</f>
        <v>0</v>
      </c>
      <c r="I22" s="198">
        <f>IF(I6&gt;1025,IF(I6&lt;1046,'abergement haut'!S12,0),0)</f>
        <v>0</v>
      </c>
      <c r="J22" s="198">
        <f>IF(J6&gt;1025,IF(J6&lt;1046,'abergement haut'!AJ12,0),0)</f>
        <v>0</v>
      </c>
      <c r="K22" s="198">
        <f>IF(K6&gt;1025,IF(K6&lt;1046,'abergement haut'!BA12,0),0)</f>
        <v>0</v>
      </c>
      <c r="L22" s="198">
        <f>IF(L6&gt;1025,IF(L6&lt;1046,'abergement haut'!B25,0),0)</f>
        <v>0</v>
      </c>
      <c r="M22" s="198">
        <f>IF(M6&gt;1025,IF(M6&lt;1046,'abergement haut'!S25,0),0)</f>
        <v>0</v>
      </c>
      <c r="N22" s="198">
        <f>IF(N6&gt;1025,IF(N6&lt;1046,'abergement haut'!AJ25,0),0)</f>
        <v>0</v>
      </c>
      <c r="O22" s="198">
        <f>IF(O6&gt;1025,IF(O6&lt;1046,'abergement haut'!BA25,0),0)</f>
        <v>0</v>
      </c>
      <c r="P22" s="198">
        <f>IF(P6&gt;1025,IF(P6&lt;1046,'abergement haut'!B53,0),0)</f>
        <v>0</v>
      </c>
      <c r="Q22" s="66"/>
      <c r="R22" s="150"/>
      <c r="S22" s="198">
        <f t="shared" si="2"/>
        <v>0</v>
      </c>
      <c r="U22" s="179" t="e">
        <f>#REF!*H22</f>
        <v>#REF!</v>
      </c>
      <c r="V22" s="179" t="e">
        <f>#REF!*I22</f>
        <v>#REF!</v>
      </c>
      <c r="W22" s="179" t="e">
        <f>#REF!*J22</f>
        <v>#REF!</v>
      </c>
      <c r="X22" s="179" t="e">
        <f>#REF!*K22</f>
        <v>#REF!</v>
      </c>
      <c r="Y22" s="179" t="e">
        <f>#REF!*L22</f>
        <v>#REF!</v>
      </c>
      <c r="Z22" s="179" t="e">
        <f>#REF!*M22</f>
        <v>#REF!</v>
      </c>
      <c r="AA22" s="179" t="e">
        <f>#REF!*N22</f>
        <v>#REF!</v>
      </c>
      <c r="AB22" s="179" t="e">
        <f>#REF!*O22</f>
        <v>#REF!</v>
      </c>
      <c r="AC22" s="179" t="e">
        <f>#REF!*P22</f>
        <v>#REF!</v>
      </c>
      <c r="AE22" s="179">
        <f>G22*H22</f>
        <v>0</v>
      </c>
      <c r="AF22" s="179">
        <f>G22*I22</f>
        <v>0</v>
      </c>
      <c r="AG22" s="179">
        <f>G22*J22</f>
        <v>0</v>
      </c>
      <c r="AH22" s="179">
        <f>G22*K22</f>
        <v>0</v>
      </c>
      <c r="AI22" s="179">
        <f>G22*L22</f>
        <v>0</v>
      </c>
      <c r="AJ22" s="179">
        <f>G22*M22</f>
        <v>0</v>
      </c>
      <c r="AK22" s="179">
        <f>G22*N22</f>
        <v>0</v>
      </c>
      <c r="AL22" s="179">
        <f>G22*O22</f>
        <v>0</v>
      </c>
      <c r="AM22" s="179">
        <f>G22*P22</f>
        <v>0</v>
      </c>
    </row>
    <row r="23" spans="2:39" ht="21" customHeight="1" x14ac:dyDescent="0.35">
      <c r="B23" s="270" t="s">
        <v>653</v>
      </c>
      <c r="C23" s="287"/>
      <c r="D23" s="273" t="s">
        <v>681</v>
      </c>
      <c r="E23" s="207" t="str">
        <f>traduction!A200</f>
        <v>ERM Déflecteur haut noir 1065</v>
      </c>
      <c r="F23" s="73"/>
      <c r="G23" s="73">
        <v>675</v>
      </c>
      <c r="H23" s="179">
        <f>IF($H$6&gt;1045,IF($H$6&lt;1066,'abergement haut'!$B$12,0),0)</f>
        <v>0</v>
      </c>
      <c r="I23" s="198">
        <f>IF($I$6&gt;1045,IF($I$6&lt;1066,'abergement haut'!$S$12,0),0)</f>
        <v>0</v>
      </c>
      <c r="J23" s="198">
        <f>IF($J$6&gt;1045,IF($J$6&lt;1066,'abergement haut'!$AJ$12,0),0)</f>
        <v>0</v>
      </c>
      <c r="K23" s="198">
        <f>IF($K$6&gt;1045,IF($K$6&lt;1066,'abergement haut'!$BA$12,0),0)</f>
        <v>0</v>
      </c>
      <c r="L23" s="198">
        <f>IF($L$6&gt;1045,IF($L$6&lt;1066,'abergement haut'!$B$25,0),0)</f>
        <v>0</v>
      </c>
      <c r="M23" s="198">
        <f>IF($M$6&gt;1045,IF($M$6&lt;1066,'abergement haut'!$S$25,0),0)</f>
        <v>0</v>
      </c>
      <c r="N23" s="198">
        <f>IF($N$6&gt;1045,IF($N$6&lt;1066,'abergement haut'!$AJ$25,0),0)</f>
        <v>0</v>
      </c>
      <c r="O23" s="198">
        <f>IF($O$6&gt;1045,IF($O$6&lt;1066,'abergement haut'!$BA$25,0),0)</f>
        <v>0</v>
      </c>
      <c r="P23" s="198">
        <f>IF($P$6&gt;1045,IF($P$6&lt;1066,'abergement haut'!$B$53,0),0)</f>
        <v>0</v>
      </c>
      <c r="Q23" s="66"/>
      <c r="R23" s="150"/>
      <c r="S23" s="198">
        <f>H23*$H$3+I23*$I$3+J23*$J$3+K23*$K$3+L23*$L$3+M23*$M$3+N23*$N$3+O23*$O$3+P23*$P$3+R23</f>
        <v>0</v>
      </c>
      <c r="U23" s="179" t="e">
        <f>#REF!*H23</f>
        <v>#REF!</v>
      </c>
      <c r="V23" s="179" t="e">
        <f>#REF!*I23</f>
        <v>#REF!</v>
      </c>
      <c r="W23" s="179" t="e">
        <f>#REF!*J23</f>
        <v>#REF!</v>
      </c>
      <c r="X23" s="179" t="e">
        <f>#REF!*K23</f>
        <v>#REF!</v>
      </c>
      <c r="Y23" s="179" t="e">
        <f>#REF!*L23</f>
        <v>#REF!</v>
      </c>
      <c r="Z23" s="179" t="e">
        <f>#REF!*M23</f>
        <v>#REF!</v>
      </c>
      <c r="AA23" s="179" t="e">
        <f>#REF!*N23</f>
        <v>#REF!</v>
      </c>
      <c r="AB23" s="179" t="e">
        <f>#REF!*O23</f>
        <v>#REF!</v>
      </c>
      <c r="AC23" s="179" t="e">
        <f>#REF!*P23</f>
        <v>#REF!</v>
      </c>
      <c r="AE23" s="179">
        <f>G23*H23</f>
        <v>0</v>
      </c>
      <c r="AF23" s="179">
        <f>G23*I23</f>
        <v>0</v>
      </c>
      <c r="AG23" s="179">
        <f>G23*J23</f>
        <v>0</v>
      </c>
      <c r="AH23" s="179">
        <f>G23*K23</f>
        <v>0</v>
      </c>
      <c r="AI23" s="179">
        <f>G23*L23</f>
        <v>0</v>
      </c>
      <c r="AJ23" s="179">
        <f>G23*M23</f>
        <v>0</v>
      </c>
      <c r="AK23" s="179">
        <f>G23*N23</f>
        <v>0</v>
      </c>
      <c r="AL23" s="179">
        <f>G23*O23</f>
        <v>0</v>
      </c>
      <c r="AM23" s="179">
        <f>G23*P23</f>
        <v>0</v>
      </c>
    </row>
    <row r="24" spans="2:39" ht="21" customHeight="1" x14ac:dyDescent="0.35">
      <c r="B24" s="270" t="s">
        <v>755</v>
      </c>
      <c r="C24" s="308" t="str">
        <f>traduction!$A$264</f>
        <v>!! Sur commande</v>
      </c>
      <c r="D24" s="273" t="s">
        <v>787</v>
      </c>
      <c r="E24" s="207" t="str">
        <f>traduction!A236</f>
        <v>ERM Déflecteur haut noir 1085</v>
      </c>
      <c r="F24" s="73"/>
      <c r="G24" s="73">
        <v>688</v>
      </c>
      <c r="H24" s="179">
        <f>IF($H$6&gt;1065,IF($H$6&lt;1086,'abergement haut'!$B$12,0),0)</f>
        <v>0</v>
      </c>
      <c r="I24" s="198">
        <f>IF($I$6&gt;1065,IF($I$6&lt;1086,'abergement haut'!$S$12,0),0)</f>
        <v>0</v>
      </c>
      <c r="J24" s="198">
        <f>IF($J$6&gt;1065,IF($J$6&lt;1086,'abergement haut'!$AJ$12,0),0)</f>
        <v>0</v>
      </c>
      <c r="K24" s="198">
        <f>IF($K$6&gt;1065,IF($K$6&lt;1086,'abergement haut'!$BA$12,0),0)</f>
        <v>0</v>
      </c>
      <c r="L24" s="198">
        <f>IF($L$6&gt;1065,IF($L$6&lt;1086,'abergement haut'!$B$25,0),0)</f>
        <v>0</v>
      </c>
      <c r="M24" s="198">
        <f>IF($M$6&gt;1065,IF($M$6&lt;1086,'abergement haut'!$S$25,0),0)</f>
        <v>0</v>
      </c>
      <c r="N24" s="198">
        <f>IF($N$6&gt;1065,IF($N$6&lt;1086,'abergement haut'!$AJ$25,0),0)</f>
        <v>0</v>
      </c>
      <c r="O24" s="198">
        <f>IF($O$6&gt;1065,IF($O$6&lt;1086,'abergement haut'!$BA$25,0),0)</f>
        <v>0</v>
      </c>
      <c r="P24" s="198">
        <f>IF($P$6&gt;1065,IF($P$6&lt;1086,'abergement haut'!$B$53,0),0)</f>
        <v>0</v>
      </c>
      <c r="Q24" s="66"/>
      <c r="R24" s="150"/>
      <c r="S24" s="198">
        <f t="shared" ref="S24:S27" si="4">H24*$H$3+I24*$I$3+J24*$J$3+K24*$K$3+L24*$L$3+M24*$M$3+N24*$N$3+O24*$O$3+P24*$P$3+R24</f>
        <v>0</v>
      </c>
      <c r="U24" s="179" t="e">
        <f>#REF!*H24</f>
        <v>#REF!</v>
      </c>
      <c r="V24" s="179" t="e">
        <f>#REF!*I24</f>
        <v>#REF!</v>
      </c>
      <c r="W24" s="179" t="e">
        <f>#REF!*J24</f>
        <v>#REF!</v>
      </c>
      <c r="X24" s="179" t="e">
        <f>#REF!*K24</f>
        <v>#REF!</v>
      </c>
      <c r="Y24" s="179" t="e">
        <f>#REF!*L24</f>
        <v>#REF!</v>
      </c>
      <c r="Z24" s="179" t="e">
        <f>#REF!*M24</f>
        <v>#REF!</v>
      </c>
      <c r="AA24" s="179" t="e">
        <f>#REF!*N24</f>
        <v>#REF!</v>
      </c>
      <c r="AB24" s="179" t="e">
        <f>#REF!*O24</f>
        <v>#REF!</v>
      </c>
      <c r="AC24" s="179" t="e">
        <f>#REF!*P24</f>
        <v>#REF!</v>
      </c>
      <c r="AE24" s="179">
        <f>G24*H24</f>
        <v>0</v>
      </c>
      <c r="AF24" s="179">
        <f>G24*I24</f>
        <v>0</v>
      </c>
      <c r="AG24" s="179">
        <f>G24*J24</f>
        <v>0</v>
      </c>
      <c r="AH24" s="179">
        <f>G24*K24</f>
        <v>0</v>
      </c>
      <c r="AI24" s="179">
        <f>G24*L24</f>
        <v>0</v>
      </c>
      <c r="AJ24" s="179">
        <f>G24*M24</f>
        <v>0</v>
      </c>
      <c r="AK24" s="179">
        <f>G24*N24</f>
        <v>0</v>
      </c>
      <c r="AL24" s="179">
        <f>G24*O24</f>
        <v>0</v>
      </c>
      <c r="AM24" s="179">
        <f>G24*P24</f>
        <v>0</v>
      </c>
    </row>
    <row r="25" spans="2:39" ht="21" customHeight="1" x14ac:dyDescent="0.35">
      <c r="B25" s="270" t="s">
        <v>756</v>
      </c>
      <c r="C25" s="287"/>
      <c r="D25" s="273" t="s">
        <v>787</v>
      </c>
      <c r="E25" s="207" t="str">
        <f>traduction!A237</f>
        <v>ERM Déflecteur haut noir 1105</v>
      </c>
      <c r="F25" s="73"/>
      <c r="G25" s="73">
        <v>700</v>
      </c>
      <c r="H25" s="179">
        <f>IF($H$6&gt;1085,IF($H$6&lt;1106,'abergement haut'!$B$12,0),0)</f>
        <v>0</v>
      </c>
      <c r="I25" s="198">
        <f>IF($I$6&gt;1085,IF($I$6&lt;1106,'abergement haut'!$S$12,0),0)</f>
        <v>0</v>
      </c>
      <c r="J25" s="198">
        <f>IF($J$6&gt;1085,IF($J$6&lt;1106,'abergement haut'!$AJ$12,0),0)</f>
        <v>0</v>
      </c>
      <c r="K25" s="198">
        <f>IF($K$6&gt;1085,IF($K$6&lt;1106,'abergement haut'!$BA$12,0),0)</f>
        <v>0</v>
      </c>
      <c r="L25" s="198">
        <f>IF($L$6&gt;1085,IF($L$6&lt;1106,'abergement haut'!$B$25,0),0)</f>
        <v>0</v>
      </c>
      <c r="M25" s="198">
        <f>IF($M$6&gt;1085,IF($M$6&lt;1106,'abergement haut'!$S$25,0),0)</f>
        <v>0</v>
      </c>
      <c r="N25" s="198">
        <f>IF($N$6&gt;1085,IF($N$6&lt;1106,'abergement haut'!$AJ$25,0),0)</f>
        <v>0</v>
      </c>
      <c r="O25" s="198">
        <f>IF($O$6&gt;1085,IF($O$6&lt;1106,'abergement haut'!$BA$25,0),0)</f>
        <v>0</v>
      </c>
      <c r="P25" s="198">
        <f>IF($P$6&gt;1085,IF($P$6&lt;1106,'abergement haut'!$B$53,0),0)</f>
        <v>0</v>
      </c>
      <c r="Q25" s="66"/>
      <c r="R25" s="150"/>
      <c r="S25" s="198">
        <f t="shared" si="4"/>
        <v>0</v>
      </c>
      <c r="U25" s="179" t="e">
        <f>#REF!*H25</f>
        <v>#REF!</v>
      </c>
      <c r="V25" s="179" t="e">
        <f>#REF!*I25</f>
        <v>#REF!</v>
      </c>
      <c r="W25" s="179" t="e">
        <f>#REF!*J25</f>
        <v>#REF!</v>
      </c>
      <c r="X25" s="179" t="e">
        <f>#REF!*K25</f>
        <v>#REF!</v>
      </c>
      <c r="Y25" s="179" t="e">
        <f>#REF!*L25</f>
        <v>#REF!</v>
      </c>
      <c r="Z25" s="179" t="e">
        <f>#REF!*M25</f>
        <v>#REF!</v>
      </c>
      <c r="AA25" s="179" t="e">
        <f>#REF!*N25</f>
        <v>#REF!</v>
      </c>
      <c r="AB25" s="179" t="e">
        <f>#REF!*O25</f>
        <v>#REF!</v>
      </c>
      <c r="AC25" s="179" t="e">
        <f>#REF!*P25</f>
        <v>#REF!</v>
      </c>
      <c r="AE25" s="179">
        <f>G25*H25</f>
        <v>0</v>
      </c>
      <c r="AF25" s="179">
        <f>G25*I25</f>
        <v>0</v>
      </c>
      <c r="AG25" s="179">
        <f>G25*J25</f>
        <v>0</v>
      </c>
      <c r="AH25" s="179">
        <f>G25*K25</f>
        <v>0</v>
      </c>
      <c r="AI25" s="179">
        <f>G25*L25</f>
        <v>0</v>
      </c>
      <c r="AJ25" s="179">
        <f>G25*M25</f>
        <v>0</v>
      </c>
      <c r="AK25" s="179">
        <f>G25*N25</f>
        <v>0</v>
      </c>
      <c r="AL25" s="179">
        <f>G25*O25</f>
        <v>0</v>
      </c>
      <c r="AM25" s="179">
        <f>G25*P25</f>
        <v>0</v>
      </c>
    </row>
    <row r="26" spans="2:39" ht="21" customHeight="1" x14ac:dyDescent="0.35">
      <c r="B26" s="270" t="s">
        <v>757</v>
      </c>
      <c r="C26" s="308" t="str">
        <f>traduction!$A$264</f>
        <v>!! Sur commande</v>
      </c>
      <c r="D26" s="273" t="s">
        <v>787</v>
      </c>
      <c r="E26" s="207" t="str">
        <f>traduction!A238</f>
        <v>ERM Déflecteur haut noir 1125</v>
      </c>
      <c r="F26" s="73"/>
      <c r="G26" s="73">
        <v>713</v>
      </c>
      <c r="H26" s="179">
        <f>IF($H$6&gt;1105,IF($H$6&lt;1126,'abergement haut'!$B$12,0),0)</f>
        <v>0</v>
      </c>
      <c r="I26" s="198">
        <f>IF($I$6&gt;1105,IF($I$6&lt;1126,'abergement haut'!$S$12,0),0)</f>
        <v>0</v>
      </c>
      <c r="J26" s="198">
        <f>IF($J$6&gt;1105,IF($J$6&lt;1126,'abergement haut'!$AJ$12,0),0)</f>
        <v>0</v>
      </c>
      <c r="K26" s="198">
        <f>IF($K$6&gt;1105,IF($K$6&lt;1126,'abergement haut'!$BA$12,0),0)</f>
        <v>0</v>
      </c>
      <c r="L26" s="198">
        <f>IF($L$6&gt;1105,IF($L$6&lt;1126,'abergement haut'!$B$25,0),0)</f>
        <v>0</v>
      </c>
      <c r="M26" s="198">
        <f>IF($M$6&gt;1105,IF($M$6&lt;1126,'abergement haut'!$S$25,0),0)</f>
        <v>0</v>
      </c>
      <c r="N26" s="198">
        <f>IF($N$6&gt;1105,IF($N$6&lt;1126,'abergement haut'!$AJ$25,0),0)</f>
        <v>0</v>
      </c>
      <c r="O26" s="198">
        <f>IF($O$6&gt;1105,IF($O$6&lt;1126,'abergement haut'!$BA$25,0),0)</f>
        <v>0</v>
      </c>
      <c r="P26" s="198">
        <f>IF($P$6&gt;1105,IF($P$6&lt;1126,'abergement haut'!$B$53,0),0)</f>
        <v>0</v>
      </c>
      <c r="Q26" s="66"/>
      <c r="R26" s="150"/>
      <c r="S26" s="198">
        <f t="shared" si="4"/>
        <v>0</v>
      </c>
      <c r="U26" s="179" t="e">
        <f>#REF!*H26</f>
        <v>#REF!</v>
      </c>
      <c r="V26" s="179" t="e">
        <f>#REF!*I26</f>
        <v>#REF!</v>
      </c>
      <c r="W26" s="179" t="e">
        <f>#REF!*J26</f>
        <v>#REF!</v>
      </c>
      <c r="X26" s="179" t="e">
        <f>#REF!*K26</f>
        <v>#REF!</v>
      </c>
      <c r="Y26" s="179" t="e">
        <f>#REF!*L26</f>
        <v>#REF!</v>
      </c>
      <c r="Z26" s="179" t="e">
        <f>#REF!*M26</f>
        <v>#REF!</v>
      </c>
      <c r="AA26" s="179" t="e">
        <f>#REF!*N26</f>
        <v>#REF!</v>
      </c>
      <c r="AB26" s="179" t="e">
        <f>#REF!*O26</f>
        <v>#REF!</v>
      </c>
      <c r="AC26" s="179" t="e">
        <f>#REF!*P26</f>
        <v>#REF!</v>
      </c>
      <c r="AE26" s="179">
        <f>G26*H26</f>
        <v>0</v>
      </c>
      <c r="AF26" s="179">
        <f>G26*I26</f>
        <v>0</v>
      </c>
      <c r="AG26" s="179">
        <f>G26*J26</f>
        <v>0</v>
      </c>
      <c r="AH26" s="179">
        <f>G26*K26</f>
        <v>0</v>
      </c>
      <c r="AI26" s="179">
        <f>G26*L26</f>
        <v>0</v>
      </c>
      <c r="AJ26" s="179">
        <f>G26*M26</f>
        <v>0</v>
      </c>
      <c r="AK26" s="179">
        <f>G26*N26</f>
        <v>0</v>
      </c>
      <c r="AL26" s="179">
        <f>G26*O26</f>
        <v>0</v>
      </c>
      <c r="AM26" s="179">
        <f>G26*P26</f>
        <v>0</v>
      </c>
    </row>
    <row r="27" spans="2:39" ht="21" customHeight="1" x14ac:dyDescent="0.35">
      <c r="B27" s="270" t="s">
        <v>758</v>
      </c>
      <c r="C27" s="287"/>
      <c r="D27" s="273" t="s">
        <v>787</v>
      </c>
      <c r="E27" s="207" t="str">
        <f>traduction!A239</f>
        <v>ERM Déflecteur haut noir 1145</v>
      </c>
      <c r="F27" s="73"/>
      <c r="G27" s="73">
        <v>726</v>
      </c>
      <c r="H27" s="179">
        <f>IF($H$6&gt;1125,IF($H$6&lt;1146,'abergement haut'!$B$12,0),0)</f>
        <v>0</v>
      </c>
      <c r="I27" s="198">
        <f>IF($I$6&gt;1125,IF($I$6&lt;1146,'abergement haut'!$S$12,0),0)</f>
        <v>0</v>
      </c>
      <c r="J27" s="198">
        <f>IF($J$6&gt;1125,IF($J$6&lt;1146,'abergement haut'!$AJ$12,0),0)</f>
        <v>0</v>
      </c>
      <c r="K27" s="198">
        <f>IF($K$6&gt;1125,IF($K$6&lt;1146,'abergement haut'!$BA$12,0),0)</f>
        <v>0</v>
      </c>
      <c r="L27" s="198">
        <f>IF($L$6&gt;1125,IF($L$6&lt;1146,'abergement haut'!$B$25,0),0)</f>
        <v>0</v>
      </c>
      <c r="M27" s="198">
        <f>IF($M$6&gt;1125,IF($M$6&lt;1146,'abergement haut'!$S$25,0),0)</f>
        <v>0</v>
      </c>
      <c r="N27" s="198">
        <f>IF($N$6&gt;1125,IF($N$6&lt;1146,'abergement haut'!$AJ$25,0),0)</f>
        <v>0</v>
      </c>
      <c r="O27" s="198">
        <f>IF($O$6&gt;1125,IF($O$6&lt;1146,'abergement haut'!$BA$25,0),0)</f>
        <v>0</v>
      </c>
      <c r="P27" s="198">
        <f>IF($P$6&gt;1125,IF($P$6&lt;1146,'abergement haut'!$B$53,0),0)</f>
        <v>0</v>
      </c>
      <c r="Q27" s="66"/>
      <c r="R27" s="150"/>
      <c r="S27" s="198">
        <f t="shared" si="4"/>
        <v>0</v>
      </c>
      <c r="U27" s="179" t="e">
        <f>#REF!*H27</f>
        <v>#REF!</v>
      </c>
      <c r="V27" s="179" t="e">
        <f>#REF!*I27</f>
        <v>#REF!</v>
      </c>
      <c r="W27" s="179" t="e">
        <f>#REF!*J27</f>
        <v>#REF!</v>
      </c>
      <c r="X27" s="179" t="e">
        <f>#REF!*K27</f>
        <v>#REF!</v>
      </c>
      <c r="Y27" s="179" t="e">
        <f>#REF!*L27</f>
        <v>#REF!</v>
      </c>
      <c r="Z27" s="179" t="e">
        <f>#REF!*M27</f>
        <v>#REF!</v>
      </c>
      <c r="AA27" s="179" t="e">
        <f>#REF!*N27</f>
        <v>#REF!</v>
      </c>
      <c r="AB27" s="179" t="e">
        <f>#REF!*O27</f>
        <v>#REF!</v>
      </c>
      <c r="AC27" s="179" t="e">
        <f>#REF!*P27</f>
        <v>#REF!</v>
      </c>
      <c r="AE27" s="179">
        <f>G27*H27</f>
        <v>0</v>
      </c>
      <c r="AF27" s="179">
        <f>G27*I27</f>
        <v>0</v>
      </c>
      <c r="AG27" s="179">
        <f>G27*J27</f>
        <v>0</v>
      </c>
      <c r="AH27" s="179">
        <f>G27*K27</f>
        <v>0</v>
      </c>
      <c r="AI27" s="179">
        <f>G27*L27</f>
        <v>0</v>
      </c>
      <c r="AJ27" s="179">
        <f>G27*M27</f>
        <v>0</v>
      </c>
      <c r="AK27" s="179">
        <f>G27*N27</f>
        <v>0</v>
      </c>
      <c r="AL27" s="179">
        <f>G27*O27</f>
        <v>0</v>
      </c>
      <c r="AM27" s="179">
        <f>G27*P27</f>
        <v>0</v>
      </c>
    </row>
    <row r="28" spans="2:39" ht="21" customHeight="1" x14ac:dyDescent="0.35">
      <c r="B28" s="270" t="s">
        <v>759</v>
      </c>
      <c r="C28" s="308" t="str">
        <f>traduction!$A$264</f>
        <v>!! Sur commande</v>
      </c>
      <c r="D28" s="273" t="s">
        <v>787</v>
      </c>
      <c r="E28" s="207" t="str">
        <f>traduction!A240</f>
        <v>ERM Déflecteur haut noir 1165</v>
      </c>
      <c r="F28" s="73"/>
      <c r="G28" s="73">
        <v>738</v>
      </c>
      <c r="H28" s="179">
        <f>IF($H$6&gt;1145,IF($H$6&lt;1166,'abergement haut'!$B$12,0),0)</f>
        <v>0</v>
      </c>
      <c r="I28" s="198">
        <f>IF($I$6&gt;1145,IF($I$6&lt;1166,'abergement haut'!$S$12,0),0)</f>
        <v>0</v>
      </c>
      <c r="J28" s="198">
        <f>IF($J$6&gt;1145,IF($J$6&lt;1166,'abergement haut'!$AJ$12,0),0)</f>
        <v>0</v>
      </c>
      <c r="K28" s="198">
        <f>IF($K$6&gt;1145,IF($K$6&lt;1166,'abergement haut'!$BA$12,0),0)</f>
        <v>0</v>
      </c>
      <c r="L28" s="198">
        <f>IF($L$6&gt;1145,IF($L$6&lt;1166,'abergement haut'!$B$25,0),0)</f>
        <v>0</v>
      </c>
      <c r="M28" s="198">
        <f>IF($M$6&gt;1145,IF($M$6&lt;1166,'abergement haut'!$S$25,0),0)</f>
        <v>0</v>
      </c>
      <c r="N28" s="198">
        <f>IF($N$6&gt;1145,IF($N$6&lt;1166,'abergement haut'!$AJ$25,0),0)</f>
        <v>0</v>
      </c>
      <c r="O28" s="198">
        <f>IF($O$6&gt;1145,IF($O$6&lt;1166,'abergement haut'!$BA$25,0),0)</f>
        <v>0</v>
      </c>
      <c r="P28" s="198">
        <f>IF($P$6&gt;1145,IF($P$6&lt;1166,'abergement haut'!$B$53,0),0)</f>
        <v>0</v>
      </c>
      <c r="Q28" s="66"/>
      <c r="R28" s="150"/>
      <c r="S28" s="198">
        <f>H28*$H$3+I28*$I$3+J28*$J$3+K28*$K$3+L28*$L$3+M28*$M$3+N28*$N$3+O28*$O$3+P28*$P$3+R28</f>
        <v>0</v>
      </c>
      <c r="U28" s="179" t="e">
        <f>#REF!*H28</f>
        <v>#REF!</v>
      </c>
      <c r="V28" s="179" t="e">
        <f>#REF!*I28</f>
        <v>#REF!</v>
      </c>
      <c r="W28" s="179" t="e">
        <f>#REF!*J28</f>
        <v>#REF!</v>
      </c>
      <c r="X28" s="179" t="e">
        <f>#REF!*K28</f>
        <v>#REF!</v>
      </c>
      <c r="Y28" s="179" t="e">
        <f>#REF!*L28</f>
        <v>#REF!</v>
      </c>
      <c r="Z28" s="179" t="e">
        <f>#REF!*M28</f>
        <v>#REF!</v>
      </c>
      <c r="AA28" s="179" t="e">
        <f>#REF!*N28</f>
        <v>#REF!</v>
      </c>
      <c r="AB28" s="179" t="e">
        <f>#REF!*O28</f>
        <v>#REF!</v>
      </c>
      <c r="AC28" s="179" t="e">
        <f>#REF!*P28</f>
        <v>#REF!</v>
      </c>
      <c r="AE28" s="179">
        <f>G28*H28</f>
        <v>0</v>
      </c>
      <c r="AF28" s="179">
        <f>G28*I28</f>
        <v>0</v>
      </c>
      <c r="AG28" s="179">
        <f>G28*J28</f>
        <v>0</v>
      </c>
      <c r="AH28" s="179">
        <f>G28*K28</f>
        <v>0</v>
      </c>
      <c r="AI28" s="179">
        <f>G28*L28</f>
        <v>0</v>
      </c>
      <c r="AJ28" s="179">
        <f>G28*M28</f>
        <v>0</v>
      </c>
      <c r="AK28" s="179">
        <f>G28*N28</f>
        <v>0</v>
      </c>
      <c r="AL28" s="179">
        <f>G28*O28</f>
        <v>0</v>
      </c>
      <c r="AM28" s="179">
        <f>G28*P28</f>
        <v>0</v>
      </c>
    </row>
    <row r="29" spans="2:39" ht="21" customHeight="1" x14ac:dyDescent="0.35">
      <c r="B29" s="271" t="s">
        <v>641</v>
      </c>
      <c r="C29" s="310" t="str">
        <f>traduction!$A$267</f>
        <v>Epuisé</v>
      </c>
      <c r="D29" s="274" t="s">
        <v>682</v>
      </c>
      <c r="E29" s="208" t="str">
        <f>traduction!A193</f>
        <v>ERM ABERGEMENT LATERAL GAUCHE 7022</v>
      </c>
      <c r="F29" s="203" t="s">
        <v>0</v>
      </c>
      <c r="G29" s="203">
        <v>1452</v>
      </c>
      <c r="H29" s="312"/>
      <c r="I29" s="312"/>
      <c r="J29" s="312"/>
      <c r="K29" s="312"/>
      <c r="L29" s="312"/>
      <c r="M29" s="312"/>
      <c r="N29" s="312"/>
      <c r="O29" s="312"/>
      <c r="P29" s="312"/>
      <c r="Q29" s="66"/>
      <c r="R29" s="266"/>
      <c r="S29" s="388">
        <f t="shared" si="2"/>
        <v>0</v>
      </c>
      <c r="U29" s="179" t="e">
        <f>#REF!*H29</f>
        <v>#REF!</v>
      </c>
      <c r="V29" s="179" t="e">
        <f>#REF!*I29</f>
        <v>#REF!</v>
      </c>
      <c r="W29" s="179" t="e">
        <f>#REF!*J29</f>
        <v>#REF!</v>
      </c>
      <c r="X29" s="179" t="e">
        <f>#REF!*K29</f>
        <v>#REF!</v>
      </c>
      <c r="Y29" s="179" t="e">
        <f>#REF!*L29</f>
        <v>#REF!</v>
      </c>
      <c r="Z29" s="179" t="e">
        <f>#REF!*M29</f>
        <v>#REF!</v>
      </c>
      <c r="AA29" s="179" t="e">
        <f>#REF!*N29</f>
        <v>#REF!</v>
      </c>
      <c r="AB29" s="179" t="e">
        <f>#REF!*O29</f>
        <v>#REF!</v>
      </c>
      <c r="AC29" s="179" t="e">
        <f>#REF!*P29</f>
        <v>#REF!</v>
      </c>
      <c r="AE29" s="179">
        <f>G29*H29</f>
        <v>0</v>
      </c>
      <c r="AF29" s="179">
        <f>G29*I29</f>
        <v>0</v>
      </c>
      <c r="AG29" s="179">
        <f>G29*J29</f>
        <v>0</v>
      </c>
      <c r="AH29" s="179">
        <f>G29*K29</f>
        <v>0</v>
      </c>
      <c r="AI29" s="179">
        <f>G29*L29</f>
        <v>0</v>
      </c>
      <c r="AJ29" s="179">
        <f>G29*M29</f>
        <v>0</v>
      </c>
      <c r="AK29" s="179">
        <f>G29*N29</f>
        <v>0</v>
      </c>
      <c r="AL29" s="179">
        <f>G29*O29</f>
        <v>0</v>
      </c>
      <c r="AM29" s="179">
        <f>G29*P29</f>
        <v>0</v>
      </c>
    </row>
    <row r="30" spans="2:39" ht="21" customHeight="1" x14ac:dyDescent="0.35">
      <c r="B30" s="271" t="s">
        <v>735</v>
      </c>
      <c r="C30" s="287"/>
      <c r="D30" s="274" t="s">
        <v>682</v>
      </c>
      <c r="E30" s="208" t="str">
        <f>traduction!A227</f>
        <v>ERM ABERGEMENT LATERAL GAUCHE noir</v>
      </c>
      <c r="F30" s="203" t="s">
        <v>0</v>
      </c>
      <c r="G30" s="203">
        <v>1452</v>
      </c>
      <c r="H30" s="204">
        <f>IF(H5&lt;1791,IF('Création champs PV'!Q5="2",0,IF('Création champs PV'!Q5="1",(COUNTIF('abergements latéraux'!$B$4:$Q$11,"A-G")+COUNTIF('abergements latéraux'!$B$4:$Q$11,"A-G+A-D")))),0)</f>
        <v>0</v>
      </c>
      <c r="I30" s="205">
        <f>IF(I5&lt;1791,IF('Création champs PV'!AH5="2",0,IF('Création champs PV'!AH5="1",(COUNTIF('abergements latéraux'!$S$4:$AH$11,"A-G")+COUNTIF('abergements latéraux'!$S$4:$AH$11,"A-G+A-D")))),0)</f>
        <v>0</v>
      </c>
      <c r="J30" s="205">
        <f>IF(J5&lt;1791,IF('Création champs PV'!AY5="2",0,IF('Création champs PV'!AY5="1",(COUNTIF('abergements latéraux'!$AJ$4:$AY$11,"A-G")+COUNTIF('abergements latéraux'!$AJ$4:$AY$11,"A-G+A-D")))),0)</f>
        <v>0</v>
      </c>
      <c r="K30" s="205">
        <f>IF(K5&lt;1791,IF('Création champs PV'!BP5="2",0,IF('Création champs PV'!BP5="1",(COUNTIF('abergements latéraux'!$BA$4:$BP$11,"A-G")+COUNTIF('abergements latéraux'!$BA$4:$BP$11,"A-G+A-D")))),0)</f>
        <v>0</v>
      </c>
      <c r="L30" s="205">
        <f>IF(L5&lt;1791,IF('Création champs PV'!Q19="2",0,IF('Création champs PV'!Q19="1",(COUNTIF('abergements latéraux'!$B$17:$Q$24,"A-G")+COUNTIF('abergements latéraux'!$S$4:$AH$11,"A-G+A-D")))),0)</f>
        <v>0</v>
      </c>
      <c r="M30" s="205">
        <f>IF(M5&lt;1791,IF('Création champs PV'!AH19="2",0,IF('Création champs PV'!AH19="1",(COUNTIF('abergements latéraux'!$S$17:$AH$24,"A-G")+COUNTIF('abergements latéraux'!$S$17:$AH$24,"A-G+A-D")))),0)</f>
        <v>0</v>
      </c>
      <c r="N30" s="205">
        <f>IF(N5&lt;1791,IF('Création champs PV'!AY19="2",0,IF('Création champs PV'!AY19="1",(COUNTIF('abergements latéraux'!$AJ$17:$AY$24,"A-G")+COUNTIF('abergements latéraux'!$AJ$17:$AY$24,"A-G+A-D")))),0)</f>
        <v>0</v>
      </c>
      <c r="O30" s="205">
        <f>IF(O5&lt;1791,IF('Création champs PV'!BP19="2",0,IF('Création champs PV'!BP19="1",(COUNTIF('abergements latéraux'!$BA$17:$BP$24,"A-G")+COUNTIF('abergements latéraux'!$BA$17:$BP$24,"A-G+A-D")))),0)</f>
        <v>0</v>
      </c>
      <c r="P30" s="205">
        <f>IF(P5&lt;1791,IF('Création champs PV'!Q33="2",0,IF('Création champs PV'!Q33="1",(COUNTIF('abergements latéraux'!$B$30:$DE$52,"A-G")+COUNTIF('abergements latéraux'!$B$30:$DE$52,"A-G+A-D")))),0)</f>
        <v>0</v>
      </c>
      <c r="Q30" s="66"/>
      <c r="R30" s="150"/>
      <c r="S30" s="389">
        <f t="shared" ref="S30:S32" si="5">H30*$H$3+I30*$I$3+J30*$J$3+K30*$K$3+L30*$L$3+M30*$M$3+N30*$N$3+O30*$O$3+P30*$P$3+R30</f>
        <v>0</v>
      </c>
      <c r="U30" s="179" t="e">
        <f>#REF!*H30</f>
        <v>#REF!</v>
      </c>
      <c r="V30" s="179" t="e">
        <f>#REF!*I30</f>
        <v>#REF!</v>
      </c>
      <c r="W30" s="179" t="e">
        <f>#REF!*J30</f>
        <v>#REF!</v>
      </c>
      <c r="X30" s="179" t="e">
        <f>#REF!*K30</f>
        <v>#REF!</v>
      </c>
      <c r="Y30" s="179" t="e">
        <f>#REF!*L30</f>
        <v>#REF!</v>
      </c>
      <c r="Z30" s="179" t="e">
        <f>#REF!*M30</f>
        <v>#REF!</v>
      </c>
      <c r="AA30" s="179" t="e">
        <f>#REF!*N30</f>
        <v>#REF!</v>
      </c>
      <c r="AB30" s="179" t="e">
        <f>#REF!*O30</f>
        <v>#REF!</v>
      </c>
      <c r="AC30" s="179" t="e">
        <f>#REF!*P30</f>
        <v>#REF!</v>
      </c>
      <c r="AE30" s="179">
        <f>G30*H30</f>
        <v>0</v>
      </c>
      <c r="AF30" s="179">
        <f>G30*I30</f>
        <v>0</v>
      </c>
      <c r="AG30" s="179">
        <f>G30*J30</f>
        <v>0</v>
      </c>
      <c r="AH30" s="179">
        <f>G30*K30</f>
        <v>0</v>
      </c>
      <c r="AI30" s="179">
        <f>G30*L30</f>
        <v>0</v>
      </c>
      <c r="AJ30" s="179">
        <f>G30*M30</f>
        <v>0</v>
      </c>
      <c r="AK30" s="179">
        <f>G30*N30</f>
        <v>0</v>
      </c>
      <c r="AL30" s="179">
        <f>G30*O30</f>
        <v>0</v>
      </c>
      <c r="AM30" s="179">
        <f>G30*P30</f>
        <v>0</v>
      </c>
    </row>
    <row r="31" spans="2:39" ht="21" customHeight="1" x14ac:dyDescent="0.35">
      <c r="B31" s="314" t="s">
        <v>642</v>
      </c>
      <c r="C31" s="310" t="str">
        <f>traduction!$A$267</f>
        <v>Epuisé</v>
      </c>
      <c r="D31" s="274" t="s">
        <v>683</v>
      </c>
      <c r="E31" s="208" t="str">
        <f>traduction!A192</f>
        <v>ERM ABERGEMENT LATERAL DROIT 7022</v>
      </c>
      <c r="F31" s="203" t="s">
        <v>1</v>
      </c>
      <c r="G31" s="203">
        <v>1452</v>
      </c>
      <c r="H31" s="312"/>
      <c r="I31" s="312"/>
      <c r="J31" s="312"/>
      <c r="K31" s="312"/>
      <c r="L31" s="312"/>
      <c r="M31" s="312"/>
      <c r="N31" s="312"/>
      <c r="O31" s="312"/>
      <c r="P31" s="312"/>
      <c r="Q31" s="66"/>
      <c r="R31" s="266"/>
      <c r="S31" s="388">
        <f t="shared" si="5"/>
        <v>0</v>
      </c>
      <c r="U31" s="179" t="e">
        <f>#REF!*H31</f>
        <v>#REF!</v>
      </c>
      <c r="V31" s="179" t="e">
        <f>#REF!*I31</f>
        <v>#REF!</v>
      </c>
      <c r="W31" s="179" t="e">
        <f>#REF!*J31</f>
        <v>#REF!</v>
      </c>
      <c r="X31" s="179" t="e">
        <f>#REF!*K31</f>
        <v>#REF!</v>
      </c>
      <c r="Y31" s="179" t="e">
        <f>#REF!*L31</f>
        <v>#REF!</v>
      </c>
      <c r="Z31" s="179" t="e">
        <f>#REF!*M31</f>
        <v>#REF!</v>
      </c>
      <c r="AA31" s="179" t="e">
        <f>#REF!*N31</f>
        <v>#REF!</v>
      </c>
      <c r="AB31" s="179" t="e">
        <f>#REF!*O31</f>
        <v>#REF!</v>
      </c>
      <c r="AC31" s="179" t="e">
        <f>#REF!*P31</f>
        <v>#REF!</v>
      </c>
      <c r="AE31" s="179">
        <f>G31*H31</f>
        <v>0</v>
      </c>
      <c r="AF31" s="179">
        <f>G31*I31</f>
        <v>0</v>
      </c>
      <c r="AG31" s="179">
        <f>G31*J31</f>
        <v>0</v>
      </c>
      <c r="AH31" s="179">
        <f>G31*K31</f>
        <v>0</v>
      </c>
      <c r="AI31" s="179">
        <f>G31*L31</f>
        <v>0</v>
      </c>
      <c r="AJ31" s="179">
        <f>G31*M31</f>
        <v>0</v>
      </c>
      <c r="AK31" s="179">
        <f>G31*N31</f>
        <v>0</v>
      </c>
      <c r="AL31" s="179">
        <f>G31*O31</f>
        <v>0</v>
      </c>
      <c r="AM31" s="179">
        <f>G31*P31</f>
        <v>0</v>
      </c>
    </row>
    <row r="32" spans="2:39" ht="21" customHeight="1" x14ac:dyDescent="0.35">
      <c r="B32" s="314" t="s">
        <v>736</v>
      </c>
      <c r="C32" s="287"/>
      <c r="D32" s="274" t="s">
        <v>683</v>
      </c>
      <c r="E32" s="208" t="str">
        <f>traduction!A226</f>
        <v>ERM ABERGEMENT LATERAL DROIT noir</v>
      </c>
      <c r="F32" s="203" t="s">
        <v>1</v>
      </c>
      <c r="G32" s="203">
        <v>1452</v>
      </c>
      <c r="H32" s="204">
        <f>IF(H5&lt;1791,IF('Création champs PV'!Q5="2",0,IF('Création champs PV'!Q5="1",(IF('Création champs PV'!Q5=1,0,(COUNTIF('abergements latéraux'!$B$4:$Q$11,"A-D")+COUNTIF('abergements latéraux'!$B$4:$Q$11,"A-G+A-D")))))),0)</f>
        <v>0</v>
      </c>
      <c r="I32" s="204">
        <f>IF(I5&lt;1791,IF('Création champs PV'!AH5="2",0,IF('Création champs PV'!AH5="1",(COUNTIF('abergements latéraux'!$S$4:$AH$11,"A-D")+COUNTIF('abergements latéraux'!$S$4:$AH$11,"A-G+A-D")))),0)</f>
        <v>0</v>
      </c>
      <c r="J32" s="204">
        <f>IF(J5&lt;1791,IF('Création champs PV'!AY5="2",0,IF('Création champs PV'!AY5="1",(COUNTIF('abergements latéraux'!$AJ$4:$AY$11,"A-D")+COUNTIF('abergements latéraux'!$AJ$4:$AY$11,"A-G+A-D")))),0)</f>
        <v>0</v>
      </c>
      <c r="K32" s="204">
        <f>IF(K5&lt;1791,IF('Création champs PV'!BP5="2",0,IF('Création champs PV'!BP5="1",(COUNTIF('abergements latéraux'!$BA$4:$BP$11,"A-D")+COUNTIF('abergements latéraux'!$BA$4:$BP$11,"A-G+A-D")))),0)</f>
        <v>0</v>
      </c>
      <c r="L32" s="204">
        <f>IF(L5&lt;1791,IF('Création champs PV'!Q19="2",0,IF('Création champs PV'!Q19="1",(COUNTIF('abergements latéraux'!$B$17:$Q$24,"A-D")+COUNTIF('abergements latéraux'!$B$17:$Q$24,"A-G+A-D")))),0)</f>
        <v>0</v>
      </c>
      <c r="M32" s="204">
        <f>IF(M5&lt;1791,IF('Création champs PV'!AH19="2",0,IF('Création champs PV'!AH19="1",(COUNTIF('abergements latéraux'!$S$17:$AH$24,"A-D")+COUNTIF('abergements latéraux'!$S$17:$AH$24,"A-G+A-D")))),0)</f>
        <v>0</v>
      </c>
      <c r="N32" s="204">
        <f>IF(N5&lt;1791,IF('Création champs PV'!AY19="2",0,IF('Création champs PV'!AY19="1",(COUNTIF('abergements latéraux'!$AJ$17:$AY$24,"A-D")+COUNTIF('abergements latéraux'!$AJ$17:$AY$24,"A-G+A-D")))),0)</f>
        <v>0</v>
      </c>
      <c r="O32" s="204">
        <f>IF(O5&lt;1791,IF('Création champs PV'!BP19="2",0,IF('Création champs PV'!BP19="1",(COUNTIF('abergements latéraux'!$BA$17:$BP$24,"A-D")+COUNTIF('abergements latéraux'!$BA$17:$BP$24,"A-G+A-D")))),0)</f>
        <v>0</v>
      </c>
      <c r="P32" s="204">
        <f>IF(P5&lt;1791,IF('Création champs PV'!Q33="2",0,IF('Création champs PV'!Q33="1",(COUNTIF('abergements latéraux'!$B$30:$DE$52,"A-D")+COUNTIF('abergements latéraux'!$B$30:$DE$52,"A-G+A-D")))),0)</f>
        <v>0</v>
      </c>
      <c r="Q32" s="66"/>
      <c r="R32" s="150"/>
      <c r="S32" s="389">
        <f t="shared" si="5"/>
        <v>0</v>
      </c>
      <c r="U32" s="179" t="e">
        <f>#REF!*H32</f>
        <v>#REF!</v>
      </c>
      <c r="V32" s="179" t="e">
        <f>#REF!*I32</f>
        <v>#REF!</v>
      </c>
      <c r="W32" s="179" t="e">
        <f>#REF!*J32</f>
        <v>#REF!</v>
      </c>
      <c r="X32" s="179" t="e">
        <f>#REF!*K32</f>
        <v>#REF!</v>
      </c>
      <c r="Y32" s="179" t="e">
        <f>#REF!*L32</f>
        <v>#REF!</v>
      </c>
      <c r="Z32" s="179" t="e">
        <f>#REF!*M32</f>
        <v>#REF!</v>
      </c>
      <c r="AA32" s="179" t="e">
        <f>#REF!*N32</f>
        <v>#REF!</v>
      </c>
      <c r="AB32" s="179" t="e">
        <f>#REF!*O32</f>
        <v>#REF!</v>
      </c>
      <c r="AC32" s="179" t="e">
        <f>#REF!*P32</f>
        <v>#REF!</v>
      </c>
      <c r="AE32" s="179">
        <f>G32*H32</f>
        <v>0</v>
      </c>
      <c r="AF32" s="179">
        <f>G32*I32</f>
        <v>0</v>
      </c>
      <c r="AG32" s="179">
        <f>G32*J32</f>
        <v>0</v>
      </c>
      <c r="AH32" s="179">
        <f>G32*K32</f>
        <v>0</v>
      </c>
      <c r="AI32" s="179">
        <f>G32*L32</f>
        <v>0</v>
      </c>
      <c r="AJ32" s="179">
        <f>G32*M32</f>
        <v>0</v>
      </c>
      <c r="AK32" s="179">
        <f>G32*N32</f>
        <v>0</v>
      </c>
      <c r="AL32" s="179">
        <f>G32*O32</f>
        <v>0</v>
      </c>
      <c r="AM32" s="179">
        <f>G32*P32</f>
        <v>0</v>
      </c>
    </row>
    <row r="33" spans="2:39" ht="21" customHeight="1" x14ac:dyDescent="0.35">
      <c r="B33" s="314" t="s">
        <v>639</v>
      </c>
      <c r="C33" s="307" t="str">
        <f>traduction!$A$266</f>
        <v>Jusqu'à épuisement du stock</v>
      </c>
      <c r="D33" s="274" t="s">
        <v>684</v>
      </c>
      <c r="E33" s="208" t="str">
        <f>traduction!A201</f>
        <v>ERM ABERGEMENT HAUT 1005 10° 7022</v>
      </c>
      <c r="F33" s="203"/>
      <c r="G33" s="203">
        <v>1330</v>
      </c>
      <c r="H33" s="204">
        <f>IF('Création champs PV'!I16=1,0,IF(H6&gt;985,IF(H6&lt;1006,IF(H7="10°=&lt;A=&lt;16°",'abergement haut'!B12,0),0),0))</f>
        <v>0</v>
      </c>
      <c r="I33" s="205">
        <f>IF('Création champs PV'!Z16=1,0,IF(I6&gt;985,IF(I6&lt;1006,IF(I7="10°=&lt;A=&lt;16°",'abergement haut'!S12,0),0),0))</f>
        <v>0</v>
      </c>
      <c r="J33" s="205">
        <f>IF('Création champs PV'!AQ16=1,0,IF(J6&gt;985,IF(J6&lt;1006,IF(J7="10°=&lt;A=&lt;16°",'abergement haut'!AJ12,0),0),0))</f>
        <v>0</v>
      </c>
      <c r="K33" s="205">
        <f>IF('Création champs PV'!BH16=1,0,IF(K6&gt;985,IF(K6&lt;1006,IF(K7="10°=&lt;A=&lt;16°",'abergement haut'!BA12,0),0),0))</f>
        <v>0</v>
      </c>
      <c r="L33" s="205">
        <f>IF('Création champs PV'!I30=1,0,IF(L6&gt;985,IF(L6&lt;1006,IF(L7="10°=&lt;A=&lt;16°",'abergement haut'!B25,0),0),0))</f>
        <v>0</v>
      </c>
      <c r="M33" s="205">
        <f>IF('Création champs PV'!Z30=1,0,IF(M6&gt;985,IF(M6&lt;1006,IF(M7="10°=&lt;A=&lt;16°",'abergement haut'!S25,0),0),0))</f>
        <v>0</v>
      </c>
      <c r="N33" s="205">
        <f>IF('Création champs PV'!AQ30=1,0,IF(N6&gt;985,IF(N6&lt;1006,IF(N7="10°=&lt;A=&lt;16°",'abergement haut'!AJ25,0),0),0))</f>
        <v>0</v>
      </c>
      <c r="O33" s="205">
        <f>IF('Création champs PV'!BH30=1,0,IF(O6&gt;985,IF(O6&lt;1006,IF(O7="10°=&lt;A=&lt;16°",'abergement haut'!BA25,0),0),0))</f>
        <v>0</v>
      </c>
      <c r="P33" s="205">
        <f>IF('Création champs PV'!I60=1,0,IF(P6&gt;985,IF(P6&lt;1006,IF(P7="10°=&lt;A=&lt;16°",'abergement haut'!B53,0),0),0))</f>
        <v>0</v>
      </c>
      <c r="Q33" s="66"/>
      <c r="R33" s="150"/>
      <c r="S33" s="389">
        <f t="shared" si="2"/>
        <v>0</v>
      </c>
      <c r="U33" s="179" t="e">
        <f>#REF!*H33</f>
        <v>#REF!</v>
      </c>
      <c r="V33" s="179" t="e">
        <f>#REF!*I33</f>
        <v>#REF!</v>
      </c>
      <c r="W33" s="179" t="e">
        <f>#REF!*J33</f>
        <v>#REF!</v>
      </c>
      <c r="X33" s="179" t="e">
        <f>#REF!*K33</f>
        <v>#REF!</v>
      </c>
      <c r="Y33" s="179" t="e">
        <f>#REF!*L33</f>
        <v>#REF!</v>
      </c>
      <c r="Z33" s="179" t="e">
        <f>#REF!*M33</f>
        <v>#REF!</v>
      </c>
      <c r="AA33" s="179" t="e">
        <f>#REF!*N33</f>
        <v>#REF!</v>
      </c>
      <c r="AB33" s="179" t="e">
        <f>#REF!*O33</f>
        <v>#REF!</v>
      </c>
      <c r="AC33" s="179" t="e">
        <f>#REF!*P33</f>
        <v>#REF!</v>
      </c>
      <c r="AE33" s="179">
        <f>G33*H33</f>
        <v>0</v>
      </c>
      <c r="AF33" s="179">
        <f>G33*I33</f>
        <v>0</v>
      </c>
      <c r="AG33" s="179">
        <f>G33*J33</f>
        <v>0</v>
      </c>
      <c r="AH33" s="179">
        <f>G33*K33</f>
        <v>0</v>
      </c>
      <c r="AI33" s="179">
        <f>G33*L33</f>
        <v>0</v>
      </c>
      <c r="AJ33" s="179">
        <f>G33*M33</f>
        <v>0</v>
      </c>
      <c r="AK33" s="179">
        <f>G33*N33</f>
        <v>0</v>
      </c>
      <c r="AL33" s="179">
        <f>G33*O33</f>
        <v>0</v>
      </c>
      <c r="AM33" s="179">
        <f>G33*P33</f>
        <v>0</v>
      </c>
    </row>
    <row r="34" spans="2:39" ht="21" customHeight="1" x14ac:dyDescent="0.35">
      <c r="B34" s="271" t="s">
        <v>737</v>
      </c>
      <c r="C34" s="287"/>
      <c r="D34" s="274" t="s">
        <v>684</v>
      </c>
      <c r="E34" s="208" t="str">
        <f>traduction!A228</f>
        <v>ERM ABERGEMENT HAUT 1005 10° noir</v>
      </c>
      <c r="F34" s="203"/>
      <c r="G34" s="203">
        <v>1330</v>
      </c>
      <c r="H34" s="204">
        <f>IF('Création champs PV'!I16=1,IF(H6&gt;985,IF(H6&lt;1006,IF(H7="10°=&lt;A=&lt;16°",'abergement haut'!B12,0),0),0),0)</f>
        <v>0</v>
      </c>
      <c r="I34" s="205">
        <f>IF('Création champs PV'!Z16=1,IF(I6&gt;985,IF(I6&lt;1006,IF(I7="10°=&lt;A=&lt;16°",'abergement haut'!S12,0),0),0),0)</f>
        <v>0</v>
      </c>
      <c r="J34" s="205">
        <f>IF('Création champs PV'!AQ16=1,IF(J6&gt;985,IF(J6&lt;1006,IF(J7="10°=&lt;A=&lt;16°",'abergement haut'!AJ12,0),0),0),0)</f>
        <v>0</v>
      </c>
      <c r="K34" s="205">
        <f>IF('Création champs PV'!BH16=1,IF(K6&gt;985,IF(K6&lt;1006,IF(K7="10°=&lt;A=&lt;16°",'abergement haut'!BA12,0),0),0),0)</f>
        <v>0</v>
      </c>
      <c r="L34" s="205">
        <f>IF('Création champs PV'!I30=1,IF(L6&gt;985,IF(L6&lt;1006,IF(L7="10°=&lt;A=&lt;16°",'abergement haut'!B25,0),0),0),0)</f>
        <v>0</v>
      </c>
      <c r="M34" s="205">
        <f>IF('Création champs PV'!Z30=1,IF(M6&gt;985,IF(M6&lt;1006,IF(M7="10°=&lt;A=&lt;16°",'abergement haut'!S25,0),0),0),0)</f>
        <v>0</v>
      </c>
      <c r="N34" s="205">
        <f>IF('Création champs PV'!AQ30=1,IF(N6&gt;985,IF(N6&lt;1006,IF(N7="10°=&lt;A=&lt;16°",'abergement haut'!AJ25,0),0),0),0)</f>
        <v>0</v>
      </c>
      <c r="O34" s="205">
        <f>IF('Création champs PV'!BH30=1,IF(O6&gt;985,IF(O6&lt;1006,IF(O7="10°=&lt;A=&lt;16°",'abergement haut'!BA25,0),0),0),0)</f>
        <v>0</v>
      </c>
      <c r="P34" s="205">
        <f>IF('Création champs PV'!I60=1,IF(P6&gt;985,IF(P6&lt;1006,IF(P7="10°=&lt;A=&lt;16°",'abergement haut'!B53,0),0),0),0)</f>
        <v>0</v>
      </c>
      <c r="Q34" s="66"/>
      <c r="R34" s="150"/>
      <c r="S34" s="389">
        <f t="shared" ref="S34" si="6">H34*$H$3+I34*$I$3+J34*$J$3+K34*$K$3+L34*$L$3+M34*$M$3+N34*$N$3+O34*$O$3+P34*$P$3+R34</f>
        <v>0</v>
      </c>
      <c r="U34" s="179" t="e">
        <f>#REF!*H34</f>
        <v>#REF!</v>
      </c>
      <c r="V34" s="179" t="e">
        <f>#REF!*I34</f>
        <v>#REF!</v>
      </c>
      <c r="W34" s="179" t="e">
        <f>#REF!*J34</f>
        <v>#REF!</v>
      </c>
      <c r="X34" s="179" t="e">
        <f>#REF!*K34</f>
        <v>#REF!</v>
      </c>
      <c r="Y34" s="179" t="e">
        <f>#REF!*L34</f>
        <v>#REF!</v>
      </c>
      <c r="Z34" s="179" t="e">
        <f>#REF!*M34</f>
        <v>#REF!</v>
      </c>
      <c r="AA34" s="179" t="e">
        <f>#REF!*N34</f>
        <v>#REF!</v>
      </c>
      <c r="AB34" s="179" t="e">
        <f>#REF!*O34</f>
        <v>#REF!</v>
      </c>
      <c r="AC34" s="179" t="e">
        <f>#REF!*P34</f>
        <v>#REF!</v>
      </c>
      <c r="AE34" s="179">
        <f>G34*H34</f>
        <v>0</v>
      </c>
      <c r="AF34" s="179">
        <f>G34*I34</f>
        <v>0</v>
      </c>
      <c r="AG34" s="179">
        <f>G34*J34</f>
        <v>0</v>
      </c>
      <c r="AH34" s="179">
        <f>G34*K34</f>
        <v>0</v>
      </c>
      <c r="AI34" s="179">
        <f>G34*L34</f>
        <v>0</v>
      </c>
      <c r="AJ34" s="179">
        <f>G34*M34</f>
        <v>0</v>
      </c>
      <c r="AK34" s="179">
        <f>G34*N34</f>
        <v>0</v>
      </c>
      <c r="AL34" s="179">
        <f>G34*O34</f>
        <v>0</v>
      </c>
      <c r="AM34" s="179">
        <f>G34*P34</f>
        <v>0</v>
      </c>
    </row>
    <row r="35" spans="2:39" ht="21" customHeight="1" x14ac:dyDescent="0.35">
      <c r="B35" s="271" t="s">
        <v>640</v>
      </c>
      <c r="C35" s="307" t="str">
        <f>traduction!$A$266</f>
        <v>Jusqu'à épuisement du stock</v>
      </c>
      <c r="D35" s="274" t="s">
        <v>685</v>
      </c>
      <c r="E35" s="208" t="str">
        <f>traduction!A202</f>
        <v>ERM ABERGEMENT HAUT 1025 10° 7022</v>
      </c>
      <c r="F35" s="203"/>
      <c r="G35" s="203">
        <v>1352</v>
      </c>
      <c r="H35" s="204">
        <f>IF('Création champs PV'!I16=1,0,IF($H$6&gt;1005,IF($H$6&lt;1026,IF($H$7="10°=&lt;A=&lt;16°",'abergement haut'!$B$12,0),0),0))</f>
        <v>0</v>
      </c>
      <c r="I35" s="205">
        <f>IF('Création champs PV'!Z16=1,0,IF($I$6&gt;1005,IF($I$6&lt;1026,IF($I$7="10°=&lt;A=&lt;16°",'abergement haut'!$S$12,0),0),0))</f>
        <v>0</v>
      </c>
      <c r="J35" s="205">
        <f>IF('Création champs PV'!AQ16=1,0,IF($J$6&gt;1005,IF($J$6&lt;1026,IF($J$7="10°=&lt;A=&lt;16°",'abergement haut'!$AJ$12,0),0),0))</f>
        <v>0</v>
      </c>
      <c r="K35" s="205">
        <f>IF('Création champs PV'!BH16=1,0,IF($K$6&gt;1005,IF($K$6&lt;1026,IF($K$7="10°=&lt;A=&lt;16°",'abergement haut'!$BA$12,0),0),0))</f>
        <v>0</v>
      </c>
      <c r="L35" s="205">
        <f>IF('Création champs PV'!I30=1,0,IF($L$6&gt;1005,IF($L$6&lt;1026,IF($L$7="10°=&lt;A=&lt;16°",'abergement haut'!$B$25,0),0),0))</f>
        <v>0</v>
      </c>
      <c r="M35" s="205">
        <f>IF('Création champs PV'!Z30=1,0,IF($M$6&gt;1005,IF($M$6&lt;1026,IF($M$7="10°=&lt;A=&lt;16°",'abergement haut'!$S$25,0),0),0))</f>
        <v>0</v>
      </c>
      <c r="N35" s="205">
        <f>IF('Création champs PV'!AQ30=1,0,IF($N$6&gt;1005,IF($N$6&lt;1026,IF($N$7="10°=&lt;A=&lt;16°",'abergement haut'!$AJ$25,0),0),0))</f>
        <v>0</v>
      </c>
      <c r="O35" s="205">
        <f>IF('Création champs PV'!BH30=1,0,IF($O$6&gt;1005,IF($O$6&lt;1026,IF($O$7="10°=&lt;A=&lt;16°",'abergement haut'!$BA$25,0),0),0))</f>
        <v>0</v>
      </c>
      <c r="P35" s="205">
        <f>IF('Création champs PV'!I60=1,0,IF($P$6&gt;1005,IF($P$6&lt;1026,IF($P$7="10°=&lt;A=&lt;16°",'abergement haut'!$B$53,0),0),0))</f>
        <v>0</v>
      </c>
      <c r="Q35" s="66"/>
      <c r="R35" s="150"/>
      <c r="S35" s="389">
        <f t="shared" si="2"/>
        <v>0</v>
      </c>
      <c r="U35" s="179" t="e">
        <f>#REF!*H35</f>
        <v>#REF!</v>
      </c>
      <c r="V35" s="179" t="e">
        <f>#REF!*I35</f>
        <v>#REF!</v>
      </c>
      <c r="W35" s="179" t="e">
        <f>#REF!*J35</f>
        <v>#REF!</v>
      </c>
      <c r="X35" s="179" t="e">
        <f>#REF!*K35</f>
        <v>#REF!</v>
      </c>
      <c r="Y35" s="179" t="e">
        <f>#REF!*L35</f>
        <v>#REF!</v>
      </c>
      <c r="Z35" s="179" t="e">
        <f>#REF!*M35</f>
        <v>#REF!</v>
      </c>
      <c r="AA35" s="179" t="e">
        <f>#REF!*N35</f>
        <v>#REF!</v>
      </c>
      <c r="AB35" s="179" t="e">
        <f>#REF!*O35</f>
        <v>#REF!</v>
      </c>
      <c r="AC35" s="179" t="e">
        <f>#REF!*P35</f>
        <v>#REF!</v>
      </c>
      <c r="AE35" s="179">
        <f>G35*H35</f>
        <v>0</v>
      </c>
      <c r="AF35" s="179">
        <f>G35*I35</f>
        <v>0</v>
      </c>
      <c r="AG35" s="179">
        <f>G35*J35</f>
        <v>0</v>
      </c>
      <c r="AH35" s="179">
        <f>G35*K35</f>
        <v>0</v>
      </c>
      <c r="AI35" s="179">
        <f>G35*L35</f>
        <v>0</v>
      </c>
      <c r="AJ35" s="179">
        <f>G35*M35</f>
        <v>0</v>
      </c>
      <c r="AK35" s="179">
        <f>G35*N35</f>
        <v>0</v>
      </c>
      <c r="AL35" s="179">
        <f>G35*O35</f>
        <v>0</v>
      </c>
      <c r="AM35" s="179">
        <f>G35*P35</f>
        <v>0</v>
      </c>
    </row>
    <row r="36" spans="2:39" ht="21" customHeight="1" x14ac:dyDescent="0.35">
      <c r="B36" s="271" t="s">
        <v>738</v>
      </c>
      <c r="C36" s="287"/>
      <c r="D36" s="274" t="s">
        <v>685</v>
      </c>
      <c r="E36" s="208" t="str">
        <f>traduction!A229</f>
        <v>ERM ABERGEMENT HAUT 1025 10° noir</v>
      </c>
      <c r="F36" s="203"/>
      <c r="G36" s="203">
        <v>1352</v>
      </c>
      <c r="H36" s="204">
        <f>IF('Création champs PV'!I16=1,IF($H$6&gt;1005,IF($H$6&lt;1026,IF($H$7="10°=&lt;A=&lt;16°",'abergement haut'!$B$12,0),0),0),0)</f>
        <v>0</v>
      </c>
      <c r="I36" s="205">
        <f>IF('Création champs PV'!Z16=1,IF($I$6&gt;1005,IF($I$6&lt;1026,IF($I$7="10°=&lt;A=&lt;16°",'abergement haut'!$S$12,0),0),0),0)</f>
        <v>0</v>
      </c>
      <c r="J36" s="205">
        <f>IF('Création champs PV'!AQ16=1,IF($J$6&gt;1005,IF($J$6&lt;1026,IF($J$7="10°=&lt;A=&lt;16°",'abergement haut'!$AJ$12,0),0),0),0)</f>
        <v>0</v>
      </c>
      <c r="K36" s="205">
        <f>IF('Création champs PV'!BH16=1,IF($K$6&gt;1005,IF($K$6&lt;1026,IF($K$7="10°=&lt;A=&lt;16°",'abergement haut'!$BA$12,0),0),0),0)</f>
        <v>0</v>
      </c>
      <c r="L36" s="205">
        <f>IF('Création champs PV'!I30=1,IF($L$6&gt;1005,IF($L$6&lt;1026,IF($L$7="10°=&lt;A=&lt;16°",'abergement haut'!$B$25,0),0),0),0)</f>
        <v>0</v>
      </c>
      <c r="M36" s="205">
        <f>IF('Création champs PV'!Z30=1,IF($M$6&gt;1005,IF($M$6&lt;1026,IF($M$7="10°=&lt;A=&lt;16°",'abergement haut'!$S$25,0),0),0),0)</f>
        <v>0</v>
      </c>
      <c r="N36" s="205">
        <f>IF('Création champs PV'!AQ30=1,IF($N$6&gt;1005,IF($N$6&lt;1026,IF($N$7="10°=&lt;A=&lt;16°",'abergement haut'!$AJ$25,0),0),0),0)</f>
        <v>0</v>
      </c>
      <c r="O36" s="205">
        <f>IF('Création champs PV'!BH30=1,IF($O$6&gt;1005,IF($O$6&lt;1026,IF($O$7="10°=&lt;A=&lt;16°",'abergement haut'!$BA$25,0),0),0),0)</f>
        <v>0</v>
      </c>
      <c r="P36" s="205">
        <f>IF('Création champs PV'!I60=1,IF($P$6&gt;1005,IF($P$6&lt;1026,IF($P$7="10°=&lt;A=&lt;16°",'abergement haut'!$B$53,0),0),0),0)</f>
        <v>0</v>
      </c>
      <c r="Q36" s="66"/>
      <c r="R36" s="150"/>
      <c r="S36" s="389">
        <f t="shared" ref="S36" si="7">H36*$H$3+I36*$I$3+J36*$J$3+K36*$K$3+L36*$L$3+M36*$M$3+N36*$N$3+O36*$O$3+P36*$P$3+R36</f>
        <v>0</v>
      </c>
      <c r="U36" s="179" t="e">
        <f>#REF!*H36</f>
        <v>#REF!</v>
      </c>
      <c r="V36" s="179" t="e">
        <f>#REF!*I36</f>
        <v>#REF!</v>
      </c>
      <c r="W36" s="179" t="e">
        <f>#REF!*J36</f>
        <v>#REF!</v>
      </c>
      <c r="X36" s="179" t="e">
        <f>#REF!*K36</f>
        <v>#REF!</v>
      </c>
      <c r="Y36" s="179" t="e">
        <f>#REF!*L36</f>
        <v>#REF!</v>
      </c>
      <c r="Z36" s="179" t="e">
        <f>#REF!*M36</f>
        <v>#REF!</v>
      </c>
      <c r="AA36" s="179" t="e">
        <f>#REF!*N36</f>
        <v>#REF!</v>
      </c>
      <c r="AB36" s="179" t="e">
        <f>#REF!*O36</f>
        <v>#REF!</v>
      </c>
      <c r="AC36" s="179" t="e">
        <f>#REF!*P36</f>
        <v>#REF!</v>
      </c>
      <c r="AE36" s="179">
        <f>G36*H36</f>
        <v>0</v>
      </c>
      <c r="AF36" s="179">
        <f>G36*I36</f>
        <v>0</v>
      </c>
      <c r="AG36" s="179">
        <f>G36*J36</f>
        <v>0</v>
      </c>
      <c r="AH36" s="179">
        <f>G36*K36</f>
        <v>0</v>
      </c>
      <c r="AI36" s="179">
        <f>G36*L36</f>
        <v>0</v>
      </c>
      <c r="AJ36" s="179">
        <f>G36*M36</f>
        <v>0</v>
      </c>
      <c r="AK36" s="179">
        <f>G36*N36</f>
        <v>0</v>
      </c>
      <c r="AL36" s="179">
        <f>G36*O36</f>
        <v>0</v>
      </c>
      <c r="AM36" s="179">
        <f>G36*P36</f>
        <v>0</v>
      </c>
    </row>
    <row r="37" spans="2:39" ht="21" customHeight="1" x14ac:dyDescent="0.35">
      <c r="B37" s="271" t="s">
        <v>650</v>
      </c>
      <c r="C37" s="310" t="str">
        <f>traduction!$A$267</f>
        <v>Epuisé</v>
      </c>
      <c r="D37" s="274" t="s">
        <v>686</v>
      </c>
      <c r="E37" s="208" t="str">
        <f>traduction!A203</f>
        <v>ERM ABERGEMENT HAUT 1045 10° 7022</v>
      </c>
      <c r="F37" s="203"/>
      <c r="G37" s="203">
        <v>1380</v>
      </c>
      <c r="H37" s="312"/>
      <c r="I37" s="313"/>
      <c r="J37" s="313"/>
      <c r="K37" s="313"/>
      <c r="L37" s="313"/>
      <c r="M37" s="313"/>
      <c r="N37" s="313"/>
      <c r="O37" s="313"/>
      <c r="P37" s="313"/>
      <c r="Q37" s="66"/>
      <c r="R37" s="266"/>
      <c r="S37" s="388">
        <f t="shared" si="2"/>
        <v>0</v>
      </c>
      <c r="U37" s="179" t="e">
        <f>#REF!*H37</f>
        <v>#REF!</v>
      </c>
      <c r="V37" s="179" t="e">
        <f>#REF!*I37</f>
        <v>#REF!</v>
      </c>
      <c r="W37" s="179" t="e">
        <f>#REF!*J37</f>
        <v>#REF!</v>
      </c>
      <c r="X37" s="179" t="e">
        <f>#REF!*K37</f>
        <v>#REF!</v>
      </c>
      <c r="Y37" s="179" t="e">
        <f>#REF!*L37</f>
        <v>#REF!</v>
      </c>
      <c r="Z37" s="179" t="e">
        <f>#REF!*M37</f>
        <v>#REF!</v>
      </c>
      <c r="AA37" s="179" t="e">
        <f>#REF!*N37</f>
        <v>#REF!</v>
      </c>
      <c r="AB37" s="179" t="e">
        <f>#REF!*O37</f>
        <v>#REF!</v>
      </c>
      <c r="AC37" s="179" t="e">
        <f>#REF!*P37</f>
        <v>#REF!</v>
      </c>
      <c r="AE37" s="179">
        <f>G37*H37</f>
        <v>0</v>
      </c>
      <c r="AF37" s="179">
        <f>G37*I37</f>
        <v>0</v>
      </c>
      <c r="AG37" s="179">
        <f>G37*J37</f>
        <v>0</v>
      </c>
      <c r="AH37" s="179">
        <f>G37*K37</f>
        <v>0</v>
      </c>
      <c r="AI37" s="179">
        <f>G37*L37</f>
        <v>0</v>
      </c>
      <c r="AJ37" s="179">
        <f>G37*M37</f>
        <v>0</v>
      </c>
      <c r="AK37" s="179">
        <f>G37*N37</f>
        <v>0</v>
      </c>
      <c r="AL37" s="179">
        <f>G37*O37</f>
        <v>0</v>
      </c>
      <c r="AM37" s="179">
        <f>G37*P37</f>
        <v>0</v>
      </c>
    </row>
    <row r="38" spans="2:39" ht="21" customHeight="1" x14ac:dyDescent="0.35">
      <c r="B38" s="271" t="s">
        <v>739</v>
      </c>
      <c r="C38" s="287"/>
      <c r="D38" s="274" t="s">
        <v>686</v>
      </c>
      <c r="E38" s="208" t="str">
        <f>traduction!A230</f>
        <v>ERM ABERGEMENT HAUT 1045 10° noir</v>
      </c>
      <c r="F38" s="203"/>
      <c r="G38" s="203">
        <v>1380</v>
      </c>
      <c r="H38" s="204">
        <f>IF($H$6&gt;1025,IF($H$6&lt;1046,IF($H$7="10°=&lt;A=&lt;16°",'abergement haut'!$B$12,0),0),0)</f>
        <v>0</v>
      </c>
      <c r="I38" s="205">
        <f>IF($I$6&gt;1025,IF($I$6&lt;1046,IF($I$7="10°=&lt;A=&lt;16°",'abergement haut'!$S$12,0),0),0)</f>
        <v>0</v>
      </c>
      <c r="J38" s="205">
        <f>IF($J$6&gt;1025,IF($J$6&lt;1046,IF($J$7="10°=&lt;A=&lt;16°",'abergement haut'!$AJ$12,0),0),0)</f>
        <v>0</v>
      </c>
      <c r="K38" s="205">
        <f>IF($K$6&gt;1025,IF($K$6&lt;1046,IF($K$7="10°=&lt;A=&lt;16°",'abergement haut'!$BA$12,0),0),0)</f>
        <v>0</v>
      </c>
      <c r="L38" s="205">
        <f>IF($L$6&gt;1025,IF($L$6&lt;1046,IF($L$7="10°=&lt;A=&lt;16°",'abergement haut'!$B$25,0),0),0)</f>
        <v>0</v>
      </c>
      <c r="M38" s="205">
        <f>IF($M$6&gt;1025,IF($M$6&lt;1046,IF($M$7="10°=&lt;A=&lt;16°",'abergement haut'!$S$25,0),0),0)</f>
        <v>0</v>
      </c>
      <c r="N38" s="205">
        <f>IF($N$6&gt;1025,IF($N$6&lt;1046,IF($N$7="10°=&lt;A=&lt;16°",'abergement haut'!$AJ$25,0),0),0)</f>
        <v>0</v>
      </c>
      <c r="O38" s="205">
        <f>IF($O$6&gt;1025,IF($O$6&lt;1046,IF($O$7="10°=&lt;A=&lt;16°",'abergement haut'!$BA$25,0),0),0)</f>
        <v>0</v>
      </c>
      <c r="P38" s="205">
        <f>IF($P$6&gt;1025,IF($P$6&lt;1046,IF($P$7="10°=&lt;A=&lt;16°",'abergement haut'!$B$53,0),0),0)</f>
        <v>0</v>
      </c>
      <c r="Q38" s="66"/>
      <c r="R38" s="150"/>
      <c r="S38" s="389">
        <f t="shared" ref="S38" si="8">H38*$H$3+I38*$I$3+J38*$J$3+K38*$K$3+L38*$L$3+M38*$M$3+N38*$N$3+O38*$O$3+P38*$P$3+R38</f>
        <v>0</v>
      </c>
      <c r="U38" s="179" t="e">
        <f>#REF!*H38</f>
        <v>#REF!</v>
      </c>
      <c r="V38" s="179" t="e">
        <f>#REF!*I38</f>
        <v>#REF!</v>
      </c>
      <c r="W38" s="179" t="e">
        <f>#REF!*J38</f>
        <v>#REF!</v>
      </c>
      <c r="X38" s="179" t="e">
        <f>#REF!*K38</f>
        <v>#REF!</v>
      </c>
      <c r="Y38" s="179" t="e">
        <f>#REF!*L38</f>
        <v>#REF!</v>
      </c>
      <c r="Z38" s="179" t="e">
        <f>#REF!*M38</f>
        <v>#REF!</v>
      </c>
      <c r="AA38" s="179" t="e">
        <f>#REF!*N38</f>
        <v>#REF!</v>
      </c>
      <c r="AB38" s="179" t="e">
        <f>#REF!*O38</f>
        <v>#REF!</v>
      </c>
      <c r="AC38" s="179" t="e">
        <f>#REF!*P38</f>
        <v>#REF!</v>
      </c>
      <c r="AE38" s="179">
        <f>G38*H38</f>
        <v>0</v>
      </c>
      <c r="AF38" s="179">
        <f>G38*I38</f>
        <v>0</v>
      </c>
      <c r="AG38" s="179">
        <f>G38*J38</f>
        <v>0</v>
      </c>
      <c r="AH38" s="179">
        <f>G38*K38</f>
        <v>0</v>
      </c>
      <c r="AI38" s="179">
        <f>G38*L38</f>
        <v>0</v>
      </c>
      <c r="AJ38" s="179">
        <f>G38*M38</f>
        <v>0</v>
      </c>
      <c r="AK38" s="179">
        <f>G38*N38</f>
        <v>0</v>
      </c>
      <c r="AL38" s="179">
        <f>G38*O38</f>
        <v>0</v>
      </c>
      <c r="AM38" s="179">
        <f>G38*P38</f>
        <v>0</v>
      </c>
    </row>
    <row r="39" spans="2:39" ht="21" customHeight="1" x14ac:dyDescent="0.35">
      <c r="B39" s="271" t="s">
        <v>651</v>
      </c>
      <c r="C39" s="310" t="str">
        <f>traduction!$A$267</f>
        <v>Epuisé</v>
      </c>
      <c r="D39" s="274" t="s">
        <v>687</v>
      </c>
      <c r="E39" s="208" t="str">
        <f>traduction!A204</f>
        <v>ERM ABERGEMENT HAUT 1065 10° 7022</v>
      </c>
      <c r="F39" s="203"/>
      <c r="G39" s="203">
        <v>1405</v>
      </c>
      <c r="H39" s="312"/>
      <c r="I39" s="313"/>
      <c r="J39" s="313"/>
      <c r="K39" s="313"/>
      <c r="L39" s="313"/>
      <c r="M39" s="313"/>
      <c r="N39" s="313"/>
      <c r="O39" s="313"/>
      <c r="P39" s="313"/>
      <c r="Q39" s="66"/>
      <c r="R39" s="266"/>
      <c r="S39" s="388">
        <f t="shared" si="2"/>
        <v>0</v>
      </c>
      <c r="U39" s="179" t="e">
        <f>#REF!*H39</f>
        <v>#REF!</v>
      </c>
      <c r="V39" s="179" t="e">
        <f>#REF!*I39</f>
        <v>#REF!</v>
      </c>
      <c r="W39" s="179" t="e">
        <f>#REF!*J39</f>
        <v>#REF!</v>
      </c>
      <c r="X39" s="179" t="e">
        <f>#REF!*K39</f>
        <v>#REF!</v>
      </c>
      <c r="Y39" s="179" t="e">
        <f>#REF!*L39</f>
        <v>#REF!</v>
      </c>
      <c r="Z39" s="179" t="e">
        <f>#REF!*M39</f>
        <v>#REF!</v>
      </c>
      <c r="AA39" s="179" t="e">
        <f>#REF!*N39</f>
        <v>#REF!</v>
      </c>
      <c r="AB39" s="179" t="e">
        <f>#REF!*O39</f>
        <v>#REF!</v>
      </c>
      <c r="AC39" s="179" t="e">
        <f>#REF!*P39</f>
        <v>#REF!</v>
      </c>
      <c r="AE39" s="179">
        <f>G39*H39</f>
        <v>0</v>
      </c>
      <c r="AF39" s="179">
        <f>G39*I39</f>
        <v>0</v>
      </c>
      <c r="AG39" s="179">
        <f>G39*J39</f>
        <v>0</v>
      </c>
      <c r="AH39" s="179">
        <f>G39*K39</f>
        <v>0</v>
      </c>
      <c r="AI39" s="179">
        <f>G39*L39</f>
        <v>0</v>
      </c>
      <c r="AJ39" s="179">
        <f>G39*M39</f>
        <v>0</v>
      </c>
      <c r="AK39" s="179">
        <f>G39*N39</f>
        <v>0</v>
      </c>
      <c r="AL39" s="179">
        <f>G39*O39</f>
        <v>0</v>
      </c>
      <c r="AM39" s="179">
        <f>G39*P39</f>
        <v>0</v>
      </c>
    </row>
    <row r="40" spans="2:39" ht="21" customHeight="1" x14ac:dyDescent="0.35">
      <c r="B40" s="271" t="s">
        <v>740</v>
      </c>
      <c r="C40" s="287"/>
      <c r="D40" s="274" t="s">
        <v>687</v>
      </c>
      <c r="E40" s="208" t="str">
        <f>traduction!A231</f>
        <v>ERM ABERGEMENT HAUT 1065 10° noir</v>
      </c>
      <c r="F40" s="203"/>
      <c r="G40" s="203">
        <v>1405</v>
      </c>
      <c r="H40" s="204">
        <f>IF($H$6&gt;1045,IF($H$6&lt;1066,IF($H$7="10°=&lt;A=&lt;16°",'abergement haut'!$B$12,0),0),0)</f>
        <v>0</v>
      </c>
      <c r="I40" s="205">
        <f>IF($I$6&gt;1045,IF($I$6&lt;1066,IF($I$7="10°=&lt;A=&lt;16°",'abergement haut'!$S$12,0),0),0)</f>
        <v>0</v>
      </c>
      <c r="J40" s="205">
        <f>IF($J$6&gt;1045,IF($J$6&lt;1066,IF($J$7="10°=&lt;A=&lt;16°",'abergement haut'!$AJ$12,0),0),0)</f>
        <v>0</v>
      </c>
      <c r="K40" s="205">
        <f>IF($K$6&gt;1045,IF($K$6&lt;1066,IF($K$7="10°=&lt;A=&lt;16°",'abergement haut'!$BA$12,0),0),0)</f>
        <v>0</v>
      </c>
      <c r="L40" s="205">
        <f>IF($L$6&gt;1045,IF($L$6&lt;1066,IF($L$7="10°=&lt;A=&lt;16°",'abergement haut'!$B$25,0),0),0)</f>
        <v>0</v>
      </c>
      <c r="M40" s="205">
        <f>IF($M$6&gt;1045,IF($M$6&lt;1066,IF($M$7="10°=&lt;A=&lt;16°",'abergement haut'!$S$25,0),0),0)</f>
        <v>0</v>
      </c>
      <c r="N40" s="205">
        <f>IF($N$6&gt;1045,IF($N$6&lt;1066,IF($N$7="10°=&lt;A=&lt;16°",'abergement haut'!$AJ$25,0),0),0)</f>
        <v>0</v>
      </c>
      <c r="O40" s="205">
        <f>IF($O$6&gt;1045,IF($O$6&lt;1066,IF($O$7="10°=&lt;A=&lt;16°",'abergement haut'!$BA$25,0),0),0)</f>
        <v>0</v>
      </c>
      <c r="P40" s="205">
        <f>IF($P$6&gt;1045,IF($P$6&lt;1066,IF($P$7="10°=&lt;A=&lt;16°",'abergement haut'!$B$53,0),0),0)</f>
        <v>0</v>
      </c>
      <c r="Q40" s="66"/>
      <c r="R40" s="150"/>
      <c r="S40" s="389">
        <f t="shared" ref="S40:S45" si="9">H40*$H$3+I40*$I$3+J40*$J$3+K40*$K$3+L40*$L$3+M40*$M$3+N40*$N$3+O40*$O$3+P40*$P$3+R40</f>
        <v>0</v>
      </c>
      <c r="U40" s="179" t="e">
        <f>#REF!*H40</f>
        <v>#REF!</v>
      </c>
      <c r="V40" s="179" t="e">
        <f>#REF!*I40</f>
        <v>#REF!</v>
      </c>
      <c r="W40" s="179" t="e">
        <f>#REF!*J40</f>
        <v>#REF!</v>
      </c>
      <c r="X40" s="179" t="e">
        <f>#REF!*K40</f>
        <v>#REF!</v>
      </c>
      <c r="Y40" s="179" t="e">
        <f>#REF!*L40</f>
        <v>#REF!</v>
      </c>
      <c r="Z40" s="179" t="e">
        <f>#REF!*M40</f>
        <v>#REF!</v>
      </c>
      <c r="AA40" s="179" t="e">
        <f>#REF!*N40</f>
        <v>#REF!</v>
      </c>
      <c r="AB40" s="179" t="e">
        <f>#REF!*O40</f>
        <v>#REF!</v>
      </c>
      <c r="AC40" s="179" t="e">
        <f>#REF!*P40</f>
        <v>#REF!</v>
      </c>
      <c r="AE40" s="179">
        <f>G40*H40</f>
        <v>0</v>
      </c>
      <c r="AF40" s="179">
        <f>G40*I40</f>
        <v>0</v>
      </c>
      <c r="AG40" s="179">
        <f>G40*J40</f>
        <v>0</v>
      </c>
      <c r="AH40" s="179">
        <f>G40*K40</f>
        <v>0</v>
      </c>
      <c r="AI40" s="179">
        <f>G40*L40</f>
        <v>0</v>
      </c>
      <c r="AJ40" s="179">
        <f>G40*M40</f>
        <v>0</v>
      </c>
      <c r="AK40" s="179">
        <f>G40*N40</f>
        <v>0</v>
      </c>
      <c r="AL40" s="179">
        <f>G40*O40</f>
        <v>0</v>
      </c>
      <c r="AM40" s="179">
        <f>G40*P40</f>
        <v>0</v>
      </c>
    </row>
    <row r="41" spans="2:39" ht="21" customHeight="1" x14ac:dyDescent="0.35">
      <c r="B41" s="271" t="s">
        <v>760</v>
      </c>
      <c r="C41" s="308" t="str">
        <f>traduction!$A$264</f>
        <v>!! Sur commande</v>
      </c>
      <c r="D41" s="274" t="s">
        <v>787</v>
      </c>
      <c r="E41" s="208" t="str">
        <f>traduction!A241</f>
        <v>ERM ABERGEMENT HAUT 1085 10° noir</v>
      </c>
      <c r="F41" s="203"/>
      <c r="G41" s="203">
        <v>1430</v>
      </c>
      <c r="H41" s="204">
        <f>IF($H$6&gt;1065,IF($H$6&lt;1086,IF($H$7="10°=&lt;A=&lt;16°",'abergement haut'!$B$12,0),0),0)</f>
        <v>0</v>
      </c>
      <c r="I41" s="204">
        <f>IF(I6&gt;1065,IF(I6&lt;1086,IF(I7="10°=&lt;A=&lt;16°",'abergement haut'!S12,0),0),0)</f>
        <v>0</v>
      </c>
      <c r="J41" s="204">
        <f>IF(J6&gt;1065,IF(J6&lt;1086,IF(J7="10°=&lt;A=&lt;16°",'abergement haut'!$AJ$12,0),0),0)</f>
        <v>0</v>
      </c>
      <c r="K41" s="204">
        <f>IF(K6&gt;1065,IF(K6&lt;1086,IF(K7="10°=&lt;A=&lt;16°",'abergement haut'!$BA$12,0),0),0)</f>
        <v>0</v>
      </c>
      <c r="L41" s="204">
        <f>IF(L6&gt;1065,IF(L6&lt;1086,IF(L7="10°=&lt;A=&lt;16°",'abergement haut'!B25,0),0),0)</f>
        <v>0</v>
      </c>
      <c r="M41" s="204">
        <f>IF(M6&gt;1065,IF(M6&lt;1086,IF(M7="10°=&lt;A=&lt;16°",'abergement haut'!S25,0),0),0)</f>
        <v>0</v>
      </c>
      <c r="N41" s="204">
        <f>IF(N6&gt;1065,IF(N6&lt;1086,IF(N7="10°=&lt;A=&lt;16°",'abergement haut'!AJ25,0),0),0)</f>
        <v>0</v>
      </c>
      <c r="O41" s="204">
        <f>IF(O6&gt;1065,IF(O6&lt;1086,IF(O7="10°=&lt;A=&lt;16°",'abergement haut'!BA25,0),0),0)</f>
        <v>0</v>
      </c>
      <c r="P41" s="204">
        <f>IF(P6&gt;1065,IF(P6&lt;1086,IF(P7="10°=&lt;A=&lt;16°",'abergement haut'!B53,0),0),0)</f>
        <v>0</v>
      </c>
      <c r="Q41" s="66"/>
      <c r="R41" s="150"/>
      <c r="S41" s="389">
        <f t="shared" si="9"/>
        <v>0</v>
      </c>
      <c r="U41" s="179" t="e">
        <f>#REF!*H41</f>
        <v>#REF!</v>
      </c>
      <c r="V41" s="179" t="e">
        <f>#REF!*I41</f>
        <v>#REF!</v>
      </c>
      <c r="W41" s="179" t="e">
        <f>#REF!*J41</f>
        <v>#REF!</v>
      </c>
      <c r="X41" s="179" t="e">
        <f>#REF!*K41</f>
        <v>#REF!</v>
      </c>
      <c r="Y41" s="179" t="e">
        <f>#REF!*L41</f>
        <v>#REF!</v>
      </c>
      <c r="Z41" s="179" t="e">
        <f>#REF!*M41</f>
        <v>#REF!</v>
      </c>
      <c r="AA41" s="179" t="e">
        <f>#REF!*N41</f>
        <v>#REF!</v>
      </c>
      <c r="AB41" s="179" t="e">
        <f>#REF!*O41</f>
        <v>#REF!</v>
      </c>
      <c r="AC41" s="179" t="e">
        <f>#REF!*P41</f>
        <v>#REF!</v>
      </c>
      <c r="AE41" s="179">
        <f>G41*H41</f>
        <v>0</v>
      </c>
      <c r="AF41" s="179">
        <f>G41*I41</f>
        <v>0</v>
      </c>
      <c r="AG41" s="179">
        <f>G41*J41</f>
        <v>0</v>
      </c>
      <c r="AH41" s="179">
        <f>G41*K41</f>
        <v>0</v>
      </c>
      <c r="AI41" s="179">
        <f>G41*L41</f>
        <v>0</v>
      </c>
      <c r="AJ41" s="179">
        <f>G41*M41</f>
        <v>0</v>
      </c>
      <c r="AK41" s="179">
        <f>G41*N41</f>
        <v>0</v>
      </c>
      <c r="AL41" s="179">
        <f>G41*O41</f>
        <v>0</v>
      </c>
      <c r="AM41" s="179">
        <f>G41*P41</f>
        <v>0</v>
      </c>
    </row>
    <row r="42" spans="2:39" ht="21" customHeight="1" x14ac:dyDescent="0.35">
      <c r="B42" s="271" t="s">
        <v>761</v>
      </c>
      <c r="C42" s="288" t="str">
        <f>traduction!$A$252</f>
        <v>Mi-Novembre 2022</v>
      </c>
      <c r="D42" s="274" t="s">
        <v>787</v>
      </c>
      <c r="E42" s="208" t="str">
        <f>traduction!A242</f>
        <v>ERM ABERGEMENT HAUT 1105 10° noir</v>
      </c>
      <c r="F42" s="203"/>
      <c r="G42" s="203">
        <v>1455</v>
      </c>
      <c r="H42" s="204">
        <f>IF($H$6&gt;1085,IF($H$6&lt;1106,IF($H$7="10°=&lt;A=&lt;16°",'abergement haut'!$B$12,0),0),0)</f>
        <v>0</v>
      </c>
      <c r="I42" s="204">
        <f>IF(I6&gt;1085,IF(I6&lt;1106,IF(I7="10°=&lt;A=&lt;16°",'abergement haut'!S12,0),0),0)</f>
        <v>0</v>
      </c>
      <c r="J42" s="204">
        <f>IF(J6&gt;1085,IF(J6&lt;1106,IF(J7="10°=&lt;A=&lt;16°",'abergement haut'!$AJ$12,0),0),0)</f>
        <v>0</v>
      </c>
      <c r="K42" s="204">
        <f>IF(K6&gt;1085,IF(K6&lt;1106,IF(K7="10°=&lt;A=&lt;16°",'abergement haut'!$BA$12,0),0),0)</f>
        <v>0</v>
      </c>
      <c r="L42" s="204">
        <f>IF(L6&gt;1085,IF(L6&lt;1106,IF(L7="10°=&lt;A=&lt;16°",'abergement haut'!B25,0),0),0)</f>
        <v>0</v>
      </c>
      <c r="M42" s="204">
        <f>IF(M6&gt;1085,IF(M6&lt;1106,IF(M7="10°=&lt;A=&lt;16°",'abergement haut'!S25,0),0),0)</f>
        <v>0</v>
      </c>
      <c r="N42" s="204">
        <f>IF(N6&gt;1085,IF(N6&lt;1106,IF(N7="10°=&lt;A=&lt;16°",'abergement haut'!AJ25,0),0),0)</f>
        <v>0</v>
      </c>
      <c r="O42" s="204">
        <f>IF(O6&gt;1085,IF(O6&lt;1106,IF(O7="10°=&lt;A=&lt;16°",'abergement haut'!BA25,0),0),0)</f>
        <v>0</v>
      </c>
      <c r="P42" s="204">
        <f>IF(P6&gt;1085,IF(P6&lt;1106,IF(P7="10°=&lt;A=&lt;16°",'abergement haut'!B53,0),0),0)</f>
        <v>0</v>
      </c>
      <c r="Q42" s="66"/>
      <c r="R42" s="150"/>
      <c r="S42" s="389">
        <f t="shared" si="9"/>
        <v>0</v>
      </c>
      <c r="U42" s="179" t="e">
        <f>#REF!*H42</f>
        <v>#REF!</v>
      </c>
      <c r="V42" s="179" t="e">
        <f>#REF!*I42</f>
        <v>#REF!</v>
      </c>
      <c r="W42" s="179" t="e">
        <f>#REF!*J42</f>
        <v>#REF!</v>
      </c>
      <c r="X42" s="179" t="e">
        <f>#REF!*K42</f>
        <v>#REF!</v>
      </c>
      <c r="Y42" s="179" t="e">
        <f>#REF!*L42</f>
        <v>#REF!</v>
      </c>
      <c r="Z42" s="179" t="e">
        <f>#REF!*M42</f>
        <v>#REF!</v>
      </c>
      <c r="AA42" s="179" t="e">
        <f>#REF!*N42</f>
        <v>#REF!</v>
      </c>
      <c r="AB42" s="179" t="e">
        <f>#REF!*O42</f>
        <v>#REF!</v>
      </c>
      <c r="AC42" s="179" t="e">
        <f>#REF!*P42</f>
        <v>#REF!</v>
      </c>
      <c r="AE42" s="179">
        <f>G42*H42</f>
        <v>0</v>
      </c>
      <c r="AF42" s="179">
        <f>G42*I42</f>
        <v>0</v>
      </c>
      <c r="AG42" s="179">
        <f>G42*J42</f>
        <v>0</v>
      </c>
      <c r="AH42" s="179">
        <f>G42*K42</f>
        <v>0</v>
      </c>
      <c r="AI42" s="179">
        <f>G42*L42</f>
        <v>0</v>
      </c>
      <c r="AJ42" s="179">
        <f>G42*M42</f>
        <v>0</v>
      </c>
      <c r="AK42" s="179">
        <f>G42*N42</f>
        <v>0</v>
      </c>
      <c r="AL42" s="179">
        <f>G42*O42</f>
        <v>0</v>
      </c>
      <c r="AM42" s="179">
        <f>G42*P42</f>
        <v>0</v>
      </c>
    </row>
    <row r="43" spans="2:39" ht="21" customHeight="1" x14ac:dyDescent="0.35">
      <c r="B43" s="271" t="s">
        <v>762</v>
      </c>
      <c r="C43" s="308" t="str">
        <f>traduction!$A$264</f>
        <v>!! Sur commande</v>
      </c>
      <c r="D43" s="274" t="s">
        <v>787</v>
      </c>
      <c r="E43" s="208" t="str">
        <f>traduction!A243</f>
        <v>ERM ABERGEMENT HAUT 1125 10° noir</v>
      </c>
      <c r="F43" s="203"/>
      <c r="G43" s="203">
        <v>1480</v>
      </c>
      <c r="H43" s="204">
        <f>IF($H$6&gt;1105,IF($H$6&lt;1126,IF($H$7="10°=&lt;A=&lt;16°",'abergement haut'!$B$12,0),0),0)</f>
        <v>0</v>
      </c>
      <c r="I43" s="204">
        <f>IF(I6&gt;1105,IF(I6&lt;1126,IF(I7="10°=&lt;A=&lt;16°",'abergement haut'!S12,0),0),0)</f>
        <v>0</v>
      </c>
      <c r="J43" s="204">
        <f>IF(J6&gt;1105,IF(J6&lt;1126,IF(J7="10°=&lt;A=&lt;16°",'abergement haut'!$AJ$12,0),0),0)</f>
        <v>0</v>
      </c>
      <c r="K43" s="204">
        <f>IF(K6&gt;1105,IF(K6&lt;1126,IF(K7="10°=&lt;A=&lt;16°",'abergement haut'!$BA$12,0),0),0)</f>
        <v>0</v>
      </c>
      <c r="L43" s="204">
        <f>IF(L6&gt;1105,IF(L6&lt;1126,IF(L7="10°=&lt;A=&lt;16°",'abergement haut'!B25,0),0),0)</f>
        <v>0</v>
      </c>
      <c r="M43" s="204">
        <f>IF(M6&gt;1105,IF(M6&lt;1126,IF(M7="10°=&lt;A=&lt;16°",'abergement haut'!S25,0),0),0)</f>
        <v>0</v>
      </c>
      <c r="N43" s="204">
        <f>IF(N6&gt;1105,IF(N6&lt;1126,IF(N7="10°=&lt;A=&lt;16°",'abergement haut'!AJ25,0),0),0)</f>
        <v>0</v>
      </c>
      <c r="O43" s="204">
        <f>IF(O6&gt;1105,IF(O6&lt;1126,IF(O7="10°=&lt;A=&lt;16°",'abergement haut'!BA25,0),0),0)</f>
        <v>0</v>
      </c>
      <c r="P43" s="204">
        <f>IF(P6&gt;1105,IF(P6&lt;1126,IF(P7="10°=&lt;A=&lt;16°",'abergement haut'!B53,0),0),0)</f>
        <v>0</v>
      </c>
      <c r="Q43" s="66"/>
      <c r="R43" s="150"/>
      <c r="S43" s="389">
        <f t="shared" si="9"/>
        <v>0</v>
      </c>
      <c r="U43" s="179" t="e">
        <f>#REF!*H43</f>
        <v>#REF!</v>
      </c>
      <c r="V43" s="179" t="e">
        <f>#REF!*I43</f>
        <v>#REF!</v>
      </c>
      <c r="W43" s="179" t="e">
        <f>#REF!*J43</f>
        <v>#REF!</v>
      </c>
      <c r="X43" s="179" t="e">
        <f>#REF!*K43</f>
        <v>#REF!</v>
      </c>
      <c r="Y43" s="179" t="e">
        <f>#REF!*L43</f>
        <v>#REF!</v>
      </c>
      <c r="Z43" s="179" t="e">
        <f>#REF!*M43</f>
        <v>#REF!</v>
      </c>
      <c r="AA43" s="179" t="e">
        <f>#REF!*N43</f>
        <v>#REF!</v>
      </c>
      <c r="AB43" s="179" t="e">
        <f>#REF!*O43</f>
        <v>#REF!</v>
      </c>
      <c r="AC43" s="179" t="e">
        <f>#REF!*P43</f>
        <v>#REF!</v>
      </c>
      <c r="AE43" s="179">
        <f>G43*H43</f>
        <v>0</v>
      </c>
      <c r="AF43" s="179">
        <f>G43*I43</f>
        <v>0</v>
      </c>
      <c r="AG43" s="179">
        <f>G43*J43</f>
        <v>0</v>
      </c>
      <c r="AH43" s="179">
        <f>G43*K43</f>
        <v>0</v>
      </c>
      <c r="AI43" s="179">
        <f>G43*L43</f>
        <v>0</v>
      </c>
      <c r="AJ43" s="179">
        <f>G43*M43</f>
        <v>0</v>
      </c>
      <c r="AK43" s="179">
        <f>G43*N43</f>
        <v>0</v>
      </c>
      <c r="AL43" s="179">
        <f>G43*O43</f>
        <v>0</v>
      </c>
      <c r="AM43" s="179">
        <f>G43*P43</f>
        <v>0</v>
      </c>
    </row>
    <row r="44" spans="2:39" ht="21" customHeight="1" x14ac:dyDescent="0.35">
      <c r="B44" s="271" t="s">
        <v>763</v>
      </c>
      <c r="C44" s="288" t="str">
        <f>traduction!$A$252</f>
        <v>Mi-Novembre 2022</v>
      </c>
      <c r="D44" s="274" t="s">
        <v>787</v>
      </c>
      <c r="E44" s="208" t="str">
        <f>traduction!A244</f>
        <v>ERM ABERGEMENT HAUT 1145 10° noir</v>
      </c>
      <c r="F44" s="203"/>
      <c r="G44" s="203">
        <v>1504</v>
      </c>
      <c r="H44" s="204">
        <f>IF($H$6&gt;1125,IF($H$6&lt;1146,IF($H$7="10°=&lt;A=&lt;16°",'abergement haut'!$B$12,0),0),0)</f>
        <v>0</v>
      </c>
      <c r="I44" s="204">
        <f>IF(I6&gt;1125,IF(I6&lt;1146,IF(I7="10°=&lt;A=&lt;16°",'abergement haut'!S12,0),0),0)</f>
        <v>0</v>
      </c>
      <c r="J44" s="204">
        <f>IF(J6&gt;1125,IF(J6&lt;1146,IF(J7="10°=&lt;A=&lt;16°",'abergement haut'!$AJ$12,0),0),0)</f>
        <v>0</v>
      </c>
      <c r="K44" s="204">
        <f>IF(K6&gt;1125,IF(K6&lt;1146,IF(K7="10°=&lt;A=&lt;16°",'abergement haut'!$BA$12,0),0),0)</f>
        <v>0</v>
      </c>
      <c r="L44" s="204">
        <f>IF(L6&gt;1125,IF(L6&lt;1146,IF(L7="10°=&lt;A=&lt;16°",'abergement haut'!B25,0),0),0)</f>
        <v>0</v>
      </c>
      <c r="M44" s="204">
        <f>IF(M6&gt;1125,IF(M6&lt;1146,IF(M7="10°=&lt;A=&lt;16°",'abergement haut'!S25,0),0),0)</f>
        <v>0</v>
      </c>
      <c r="N44" s="204">
        <f>IF(N6&gt;1125,IF(N6&lt;1146,IF(N7="10°=&lt;A=&lt;16°",'abergement haut'!AJ25,0),0),0)</f>
        <v>0</v>
      </c>
      <c r="O44" s="204">
        <f>IF(O6&gt;1125,IF(O6&lt;1146,IF(O7="10°=&lt;A=&lt;16°",'abergement haut'!BA25,0),0),0)</f>
        <v>0</v>
      </c>
      <c r="P44" s="204">
        <f>IF(P6&gt;1125,IF(P6&lt;1146,IF(P7="10°=&lt;A=&lt;16°",'abergement haut'!B53,0),0),0)</f>
        <v>0</v>
      </c>
      <c r="Q44" s="66"/>
      <c r="R44" s="150"/>
      <c r="S44" s="389">
        <f>H44*$H$3+I44*$I$3+J44*$J$3+K44*$K$3+L44*$L$3+M44*$M$3+N44*$N$3+O44*$O$3+P44*$P$3+R44</f>
        <v>0</v>
      </c>
      <c r="U44" s="179" t="e">
        <f>#REF!*H44</f>
        <v>#REF!</v>
      </c>
      <c r="V44" s="179" t="e">
        <f>#REF!*I44</f>
        <v>#REF!</v>
      </c>
      <c r="W44" s="179" t="e">
        <f>#REF!*J44</f>
        <v>#REF!</v>
      </c>
      <c r="X44" s="179" t="e">
        <f>#REF!*K44</f>
        <v>#REF!</v>
      </c>
      <c r="Y44" s="179" t="e">
        <f>#REF!*L44</f>
        <v>#REF!</v>
      </c>
      <c r="Z44" s="179" t="e">
        <f>#REF!*M44</f>
        <v>#REF!</v>
      </c>
      <c r="AA44" s="179" t="e">
        <f>#REF!*N44</f>
        <v>#REF!</v>
      </c>
      <c r="AB44" s="179" t="e">
        <f>#REF!*O44</f>
        <v>#REF!</v>
      </c>
      <c r="AC44" s="179" t="e">
        <f>#REF!*P44</f>
        <v>#REF!</v>
      </c>
      <c r="AE44" s="179">
        <f>G44*H44</f>
        <v>0</v>
      </c>
      <c r="AF44" s="179">
        <f>G44*I44</f>
        <v>0</v>
      </c>
      <c r="AG44" s="179">
        <f>G44*J44</f>
        <v>0</v>
      </c>
      <c r="AH44" s="179">
        <f>G44*K44</f>
        <v>0</v>
      </c>
      <c r="AI44" s="179">
        <f>G44*L44</f>
        <v>0</v>
      </c>
      <c r="AJ44" s="179">
        <f>G44*M44</f>
        <v>0</v>
      </c>
      <c r="AK44" s="179">
        <f>G44*N44</f>
        <v>0</v>
      </c>
      <c r="AL44" s="179">
        <f>G44*O44</f>
        <v>0</v>
      </c>
      <c r="AM44" s="179">
        <f>G44*P44</f>
        <v>0</v>
      </c>
    </row>
    <row r="45" spans="2:39" ht="21" customHeight="1" x14ac:dyDescent="0.35">
      <c r="B45" s="271" t="s">
        <v>764</v>
      </c>
      <c r="C45" s="308" t="str">
        <f>traduction!$A$264</f>
        <v>!! Sur commande</v>
      </c>
      <c r="D45" s="274" t="s">
        <v>787</v>
      </c>
      <c r="E45" s="208" t="str">
        <f>traduction!A245</f>
        <v>ERM ABERGEMENT HAUT 1165 10° noir</v>
      </c>
      <c r="F45" s="203"/>
      <c r="G45" s="203">
        <v>1529</v>
      </c>
      <c r="H45" s="204">
        <f>IF($H$6&gt;1145,IF($H$6&lt;1166,IF($H$7="10°=&lt;A=&lt;16°",'abergement haut'!$B$12,0),0),0)</f>
        <v>0</v>
      </c>
      <c r="I45" s="204">
        <f>IF(I6&gt;1145,IF(I6&lt;1166,IF(I7="10°=&lt;A=&lt;16°",'abergement haut'!S12,0),0),0)</f>
        <v>0</v>
      </c>
      <c r="J45" s="204">
        <f>IF(J6&gt;1145,IF(J6&lt;1166,IF(J7="10°=&lt;A=&lt;16°",'abergement haut'!$AJ$12,0),0),0)</f>
        <v>0</v>
      </c>
      <c r="K45" s="204">
        <f>IF(K6&gt;1145,IF(K6&lt;1166,IF(K7="10°=&lt;A=&lt;16°",'abergement haut'!$BA$12,0),0),0)</f>
        <v>0</v>
      </c>
      <c r="L45" s="204">
        <f>IF(L6&gt;1145,IF(L6&lt;1166,IF(L7="10°=&lt;A=&lt;16°",'abergement haut'!B25,0),0),0)</f>
        <v>0</v>
      </c>
      <c r="M45" s="204">
        <f>IF(M6&gt;1145,IF(M6&lt;1166,IF(M7="10°=&lt;A=&lt;16°",'abergement haut'!S25,0),0),0)</f>
        <v>0</v>
      </c>
      <c r="N45" s="204">
        <f>IF(N6&gt;1145,IF(N6&lt;1166,IF(N7="10°=&lt;A=&lt;16°",'abergement haut'!AJ25,0),0),0)</f>
        <v>0</v>
      </c>
      <c r="O45" s="204">
        <f>IF(O6&gt;1145,IF(O6&lt;1166,IF(O7="10°=&lt;A=&lt;16°",'abergement haut'!BA25,0),0),0)</f>
        <v>0</v>
      </c>
      <c r="P45" s="204">
        <f>IF(P6&gt;1145,IF(P6&lt;1166,IF(P7="10°=&lt;A=&lt;16°",'abergement haut'!B53,0),0),0)</f>
        <v>0</v>
      </c>
      <c r="Q45" s="66"/>
      <c r="R45" s="150"/>
      <c r="S45" s="389">
        <f t="shared" si="9"/>
        <v>0</v>
      </c>
      <c r="U45" s="179" t="e">
        <f>#REF!*H45</f>
        <v>#REF!</v>
      </c>
      <c r="V45" s="179" t="e">
        <f>#REF!*I45</f>
        <v>#REF!</v>
      </c>
      <c r="W45" s="179" t="e">
        <f>#REF!*J45</f>
        <v>#REF!</v>
      </c>
      <c r="X45" s="179" t="e">
        <f>#REF!*K45</f>
        <v>#REF!</v>
      </c>
      <c r="Y45" s="179" t="e">
        <f>#REF!*L45</f>
        <v>#REF!</v>
      </c>
      <c r="Z45" s="179" t="e">
        <f>#REF!*M45</f>
        <v>#REF!</v>
      </c>
      <c r="AA45" s="179" t="e">
        <f>#REF!*N45</f>
        <v>#REF!</v>
      </c>
      <c r="AB45" s="179" t="e">
        <f>#REF!*O45</f>
        <v>#REF!</v>
      </c>
      <c r="AC45" s="179" t="e">
        <f>#REF!*P45</f>
        <v>#REF!</v>
      </c>
      <c r="AE45" s="179">
        <f>G45*H45</f>
        <v>0</v>
      </c>
      <c r="AF45" s="179">
        <f>G45*I45</f>
        <v>0</v>
      </c>
      <c r="AG45" s="179">
        <f>G45*J45</f>
        <v>0</v>
      </c>
      <c r="AH45" s="179">
        <f>G45*K45</f>
        <v>0</v>
      </c>
      <c r="AI45" s="179">
        <f>G45*L45</f>
        <v>0</v>
      </c>
      <c r="AJ45" s="179">
        <f>G45*M45</f>
        <v>0</v>
      </c>
      <c r="AK45" s="179">
        <f>G45*N45</f>
        <v>0</v>
      </c>
      <c r="AL45" s="179">
        <f>G45*O45</f>
        <v>0</v>
      </c>
      <c r="AM45" s="179">
        <f>G45*P45</f>
        <v>0</v>
      </c>
    </row>
    <row r="46" spans="2:39" ht="21" customHeight="1" x14ac:dyDescent="0.35">
      <c r="B46" s="271" t="s">
        <v>654</v>
      </c>
      <c r="C46" s="307" t="str">
        <f>traduction!$A$266</f>
        <v>Jusqu'à épuisement du stock</v>
      </c>
      <c r="D46" s="274" t="s">
        <v>688</v>
      </c>
      <c r="E46" s="208" t="str">
        <f>traduction!A205</f>
        <v>ERM ABERGEMENT HAUT 1005 17° 7022</v>
      </c>
      <c r="F46" s="203"/>
      <c r="G46" s="203">
        <v>1022</v>
      </c>
      <c r="H46" s="204">
        <f>IF('Création champs PV'!I16=1,0,IF(H6&gt;985,IF(H6&lt;1006,IF(H7="17°=&lt;A=&lt;60°",'abergement haut'!B12,0),0),0))</f>
        <v>0</v>
      </c>
      <c r="I46" s="205">
        <f>IF('Création champs PV'!Z16=1,0,IF($I$6&gt;985,IF($I$6&lt;1006,IF($I$7="17°=&lt;A=&lt;60°",'abergement haut'!$S$12,0),0),0))</f>
        <v>0</v>
      </c>
      <c r="J46" s="205">
        <f>IF('Création champs PV'!AQ16=1,0,IF(J6&gt;985,IF(J6&lt;1006,IF(J7="17°=&lt;A=&lt;60°",'abergement haut'!AJ12,0),0),0))</f>
        <v>0</v>
      </c>
      <c r="K46" s="205">
        <f>IF('Création champs PV'!BH16=1,0,IF(K6&gt;985,IF(K6&lt;1006,IF(K7="17°=&lt;A=&lt;60°",'abergement haut'!BA12,0),0),0))</f>
        <v>0</v>
      </c>
      <c r="L46" s="205">
        <f>IF('Création champs PV'!I30=1,0,IF(L6&gt;985,IF(L6&lt;1006,IF(L7="17°=&lt;A=&lt;60°",'abergement haut'!B25,0),0),0))</f>
        <v>0</v>
      </c>
      <c r="M46" s="205">
        <f>IF('Création champs PV'!Z30=1,0,IF(M6&gt;985,IF(M6&lt;1006,IF(M7="17°=&lt;A=&lt;60°",'abergement haut'!S25,0),0),0))</f>
        <v>0</v>
      </c>
      <c r="N46" s="205">
        <f>IF('Création champs PV'!AQ30=1,0,IF(N6&gt;985,IF(N6&lt;1006,IF(N7="17°=&lt;A=&lt;60°",'abergement haut'!AJ25,0),0),0))</f>
        <v>0</v>
      </c>
      <c r="O46" s="205">
        <f>IF('Création champs PV'!BH30=1,0,IF(O6&gt;985,IF(O6&lt;1006,IF(O7="17°=&lt;A=&lt;60°",'abergement haut'!BA25,0),0),0))</f>
        <v>0</v>
      </c>
      <c r="P46" s="205">
        <f>IF('Création champs PV'!I60=1,0,IF(P6&gt;985,IF(P6&lt;1006,IF(P7="17°=&lt;A=&lt;60°",'abergement haut'!B53,0),0),0))</f>
        <v>0</v>
      </c>
      <c r="Q46" s="66"/>
      <c r="R46" s="150"/>
      <c r="S46" s="389">
        <f>H46*$H$3+I46*$I$3+J46*$J$3+K46*$K$3+L46*$L$3+M46*$M$3+N46*$N$3+O46*$O$3+P46*$P$3+R46</f>
        <v>0</v>
      </c>
      <c r="U46" s="179" t="e">
        <f>#REF!*H46</f>
        <v>#REF!</v>
      </c>
      <c r="V46" s="179" t="e">
        <f>#REF!*I46</f>
        <v>#REF!</v>
      </c>
      <c r="W46" s="179" t="e">
        <f>#REF!*J46</f>
        <v>#REF!</v>
      </c>
      <c r="X46" s="179" t="e">
        <f>#REF!*K46</f>
        <v>#REF!</v>
      </c>
      <c r="Y46" s="179" t="e">
        <f>#REF!*L46</f>
        <v>#REF!</v>
      </c>
      <c r="Z46" s="179" t="e">
        <f>#REF!*M46</f>
        <v>#REF!</v>
      </c>
      <c r="AA46" s="179" t="e">
        <f>#REF!*N46</f>
        <v>#REF!</v>
      </c>
      <c r="AB46" s="179" t="e">
        <f>#REF!*O46</f>
        <v>#REF!</v>
      </c>
      <c r="AC46" s="179" t="e">
        <f>#REF!*P46</f>
        <v>#REF!</v>
      </c>
      <c r="AE46" s="179">
        <f>G46*H46</f>
        <v>0</v>
      </c>
      <c r="AF46" s="179">
        <f>G46*I46</f>
        <v>0</v>
      </c>
      <c r="AG46" s="179">
        <f>G46*J46</f>
        <v>0</v>
      </c>
      <c r="AH46" s="179">
        <f>G46*K46</f>
        <v>0</v>
      </c>
      <c r="AI46" s="179">
        <f>G46*L46</f>
        <v>0</v>
      </c>
      <c r="AJ46" s="179">
        <f>G46*M46</f>
        <v>0</v>
      </c>
      <c r="AK46" s="179">
        <f>G46*N46</f>
        <v>0</v>
      </c>
      <c r="AL46" s="179">
        <f>G46*O46</f>
        <v>0</v>
      </c>
      <c r="AM46" s="179">
        <f>G46*P46</f>
        <v>0</v>
      </c>
    </row>
    <row r="47" spans="2:39" ht="21" customHeight="1" x14ac:dyDescent="0.35">
      <c r="B47" s="271" t="s">
        <v>741</v>
      </c>
      <c r="C47" s="287"/>
      <c r="D47" s="274" t="s">
        <v>688</v>
      </c>
      <c r="E47" s="208" t="str">
        <f>traduction!A232</f>
        <v>ERM ABERGEMENT HAUT 1005 17° noir</v>
      </c>
      <c r="F47" s="203"/>
      <c r="G47" s="203">
        <v>1022</v>
      </c>
      <c r="H47" s="204">
        <f>IF('Création champs PV'!I16=1,IF($H$6&gt;985,IF($H$6&lt;1006,IF($H$7="17°=&lt;A=&lt;60°",'abergement haut'!$B$12,0),0),0),0)</f>
        <v>0</v>
      </c>
      <c r="I47" s="205">
        <f>IF('Création champs PV'!Z16=1,IF($I$6&gt;985,IF($I$6&lt;1006,IF($I$7="17°=&lt;A=&lt;60°",'abergement haut'!$S$12,0),0),0),0)</f>
        <v>0</v>
      </c>
      <c r="J47" s="205">
        <f>IF('Création champs PV'!AQ16=1,IF($J$6&gt;985,IF($J$6&lt;1006,IF($J$7="17°=&lt;A=&lt;60°",'abergement haut'!$AJ$12,0),0),0),0)</f>
        <v>0</v>
      </c>
      <c r="K47" s="205">
        <f>IF('Création champs PV'!BH16=1,IF($K$6&gt;985,IF($K$6&lt;1006,IF($K$7="17°=&lt;A=&lt;60°",'abergement haut'!$BA$12,0),0),0),0)</f>
        <v>0</v>
      </c>
      <c r="L47" s="205">
        <f>IF('Création champs PV'!I30=1,IF($L$6&gt;985,IF($L$6&lt;1006,IF($L$7="17°=&lt;A=&lt;60°",'abergement haut'!$B$25,0),0),0),0)</f>
        <v>0</v>
      </c>
      <c r="M47" s="205">
        <f>IF('Création champs PV'!Z30=1,IF($M$6&gt;985,IF($M$6&lt;1006,IF($M$7="17°=&lt;A=&lt;60°",'abergement haut'!$S$25,0),0),0),0)</f>
        <v>0</v>
      </c>
      <c r="N47" s="205">
        <f>IF('Création champs PV'!AQ30=1,IF($N$6&gt;985,IF($N$6&lt;1006,IF($N$7="17°=&lt;A=&lt;60°",'abergement haut'!$AJ$25,0),0),0),0)</f>
        <v>0</v>
      </c>
      <c r="O47" s="205">
        <f>IF('Création champs PV'!BH30=1,IF($O$6&gt;985,IF($O$6&lt;1006,IF($O$7="17°=&lt;A=&lt;60°",'abergement haut'!$BA$25,0),0),0),0)</f>
        <v>0</v>
      </c>
      <c r="P47" s="205">
        <f>IF('Création champs PV'!I60=1,IF($P$6&gt;985,IF($P$6&lt;1006,IF($P$7="17°=&lt;A=&lt;60°",'abergement haut'!$B$53,0),0),0),0)</f>
        <v>0</v>
      </c>
      <c r="Q47" s="66"/>
      <c r="R47" s="150"/>
      <c r="S47" s="389">
        <f t="shared" ref="S47" si="10">H47*$H$3+I47*$I$3+J47*$J$3+K47*$K$3+L47*$L$3+M47*$M$3+N47*$N$3+O47*$O$3+P47*$P$3+R47</f>
        <v>0</v>
      </c>
      <c r="U47" s="179" t="e">
        <f>#REF!*H47</f>
        <v>#REF!</v>
      </c>
      <c r="V47" s="179" t="e">
        <f>#REF!*I47</f>
        <v>#REF!</v>
      </c>
      <c r="W47" s="179" t="e">
        <f>#REF!*J47</f>
        <v>#REF!</v>
      </c>
      <c r="X47" s="179" t="e">
        <f>#REF!*K47</f>
        <v>#REF!</v>
      </c>
      <c r="Y47" s="179" t="e">
        <f>#REF!*L47</f>
        <v>#REF!</v>
      </c>
      <c r="Z47" s="179" t="e">
        <f>#REF!*M47</f>
        <v>#REF!</v>
      </c>
      <c r="AA47" s="179" t="e">
        <f>#REF!*N47</f>
        <v>#REF!</v>
      </c>
      <c r="AB47" s="179" t="e">
        <f>#REF!*O47</f>
        <v>#REF!</v>
      </c>
      <c r="AC47" s="179" t="e">
        <f>#REF!*P47</f>
        <v>#REF!</v>
      </c>
      <c r="AE47" s="179">
        <f>G47*H47</f>
        <v>0</v>
      </c>
      <c r="AF47" s="179">
        <f>G47*I47</f>
        <v>0</v>
      </c>
      <c r="AG47" s="179">
        <f>G47*J47</f>
        <v>0</v>
      </c>
      <c r="AH47" s="179">
        <f>G47*K47</f>
        <v>0</v>
      </c>
      <c r="AI47" s="179">
        <f>G47*L47</f>
        <v>0</v>
      </c>
      <c r="AJ47" s="179">
        <f>G47*M47</f>
        <v>0</v>
      </c>
      <c r="AK47" s="179">
        <f>G47*N47</f>
        <v>0</v>
      </c>
      <c r="AL47" s="179">
        <f>G47*O47</f>
        <v>0</v>
      </c>
      <c r="AM47" s="179">
        <f>G47*P47</f>
        <v>0</v>
      </c>
    </row>
    <row r="48" spans="2:39" ht="21" customHeight="1" x14ac:dyDescent="0.35">
      <c r="B48" s="271" t="s">
        <v>655</v>
      </c>
      <c r="C48" s="307" t="str">
        <f>traduction!$A$266</f>
        <v>Jusqu'à épuisement du stock</v>
      </c>
      <c r="D48" s="274" t="s">
        <v>689</v>
      </c>
      <c r="E48" s="208" t="str">
        <f>traduction!A206</f>
        <v>ERM ABERGEMENT HAUT 1025 17° 7022</v>
      </c>
      <c r="F48" s="203"/>
      <c r="G48" s="203">
        <v>1039</v>
      </c>
      <c r="H48" s="204">
        <f>IF('Création champs PV'!I16=1,0,IF(H6&gt;1005,IF(H6&lt;1026,IF(H7="17°=&lt;A=&lt;60°",'abergement haut'!B12,0),0),0))</f>
        <v>0</v>
      </c>
      <c r="I48" s="205">
        <f>IF('Création champs PV'!Z16=1,0,IF(I6&gt;1005,IF(I6&lt;1026,IF(I7="17°=&lt;A=&lt;60°",'abergement haut'!S12,0),0),0))</f>
        <v>0</v>
      </c>
      <c r="J48" s="205">
        <f>IF('Création champs PV'!AQ16=1,0,IF(J6&gt;1005,IF(J6&lt;1026,IF(J7="17°=&lt;A=&lt;60°",'abergement haut'!AJ12,0),0),0))</f>
        <v>0</v>
      </c>
      <c r="K48" s="205">
        <f>IF('Création champs PV'!BH16=1,0,IF(K6&gt;1005,IF(K6&lt;1026,IF(K7="17°=&lt;A=&lt;60°",'abergement haut'!BA12,0),0),0))</f>
        <v>0</v>
      </c>
      <c r="L48" s="205">
        <f>IF('Création champs PV'!I30=1,0,IF(L6&gt;1005,IF(L6&lt;1026,IF(L7="17°=&lt;A=&lt;60°",'abergement haut'!B25,0),0),0))</f>
        <v>0</v>
      </c>
      <c r="M48" s="205">
        <f>IF('Création champs PV'!Z30=1,0,IF(M6&gt;1005,IF(M6&lt;1026,IF(M7="17°=&lt;A=&lt;60°",'abergement haut'!S25,0),0),0))</f>
        <v>0</v>
      </c>
      <c r="N48" s="205">
        <f>IF('Création champs PV'!AQ30=1,0,IF(N6&gt;1005,IF(N6&lt;1026,IF(N7="17°=&lt;A=&lt;60°",'abergement haut'!AJ25,0),0),0))</f>
        <v>0</v>
      </c>
      <c r="O48" s="205">
        <f>IF('Création champs PV'!BH30=1,0,IF(O6&gt;1005,IF(O6&lt;1026,IF(O7="17°=&lt;A=&lt;60°",'abergement haut'!BA25,0),0),0))</f>
        <v>0</v>
      </c>
      <c r="P48" s="205">
        <f>IF('Création champs PV'!I60=1,0,IF(P6&gt;1005,IF(P6&lt;1026,IF(P7="17°=&lt;A=&lt;60°",'abergement haut'!B53,0),0),0))</f>
        <v>0</v>
      </c>
      <c r="Q48" s="66"/>
      <c r="R48" s="150"/>
      <c r="S48" s="389">
        <f t="shared" si="2"/>
        <v>0</v>
      </c>
      <c r="U48" s="179" t="e">
        <f>#REF!*H48</f>
        <v>#REF!</v>
      </c>
      <c r="V48" s="179" t="e">
        <f>#REF!*I48</f>
        <v>#REF!</v>
      </c>
      <c r="W48" s="179" t="e">
        <f>#REF!*J48</f>
        <v>#REF!</v>
      </c>
      <c r="X48" s="179" t="e">
        <f>#REF!*K48</f>
        <v>#REF!</v>
      </c>
      <c r="Y48" s="179" t="e">
        <f>#REF!*L48</f>
        <v>#REF!</v>
      </c>
      <c r="Z48" s="179" t="e">
        <f>#REF!*M48</f>
        <v>#REF!</v>
      </c>
      <c r="AA48" s="179" t="e">
        <f>#REF!*N48</f>
        <v>#REF!</v>
      </c>
      <c r="AB48" s="179" t="e">
        <f>#REF!*O48</f>
        <v>#REF!</v>
      </c>
      <c r="AC48" s="179" t="e">
        <f>#REF!*P48</f>
        <v>#REF!</v>
      </c>
      <c r="AE48" s="179">
        <f>G48*H48</f>
        <v>0</v>
      </c>
      <c r="AF48" s="179">
        <f>G48*I48</f>
        <v>0</v>
      </c>
      <c r="AG48" s="179">
        <f>G48*J48</f>
        <v>0</v>
      </c>
      <c r="AH48" s="179">
        <f>G48*K48</f>
        <v>0</v>
      </c>
      <c r="AI48" s="179">
        <f>G48*L48</f>
        <v>0</v>
      </c>
      <c r="AJ48" s="179">
        <f>G48*M48</f>
        <v>0</v>
      </c>
      <c r="AK48" s="179">
        <f>G48*N48</f>
        <v>0</v>
      </c>
      <c r="AL48" s="179">
        <f>G48*O48</f>
        <v>0</v>
      </c>
      <c r="AM48" s="179">
        <f>G48*P48</f>
        <v>0</v>
      </c>
    </row>
    <row r="49" spans="2:39" ht="21" customHeight="1" x14ac:dyDescent="0.35">
      <c r="B49" s="271" t="s">
        <v>742</v>
      </c>
      <c r="C49" s="287"/>
      <c r="D49" s="274" t="s">
        <v>689</v>
      </c>
      <c r="E49" s="208" t="str">
        <f>traduction!A233</f>
        <v>ERM ABERGEMENT HAUT 1025 17° noir</v>
      </c>
      <c r="F49" s="203"/>
      <c r="G49" s="203">
        <v>1039</v>
      </c>
      <c r="H49" s="204">
        <f>IF('Création champs PV'!I16=1,IF($H$6&gt;1005,IF($H$6&lt;1026,IF($H$7="17°=&lt;A=&lt;60°",'abergement haut'!$B$12,0),0),0),0)</f>
        <v>0</v>
      </c>
      <c r="I49" s="205">
        <f>IF('Création champs PV'!Z16=1,IF($I$6&gt;1005,IF($I$6&lt;1026,IF($I$7="17°=&lt;A=&lt;60°",'abergement haut'!$S$12,0),0),0),0)</f>
        <v>0</v>
      </c>
      <c r="J49" s="205">
        <f>IF('Création champs PV'!AQ16=1,IF($J$6&gt;1005,IF($J$6&lt;1026,IF($J$7="17°=&lt;A=&lt;60°",'abergement haut'!$AJ$12,0),0),0),0)</f>
        <v>0</v>
      </c>
      <c r="K49" s="205">
        <f>IF('Création champs PV'!BH16=1,IF($K$6&gt;1005,IF($K$6&lt;1026,IF($K$7="17°=&lt;A=&lt;60°",'abergement haut'!$BA$12,0),0),0),0)</f>
        <v>0</v>
      </c>
      <c r="L49" s="205">
        <f>IF('Création champs PV'!I30=1,IF($L$6&gt;1005,IF($L$6&lt;1026,IF($L$7="17°=&lt;A=&lt;60°",'abergement haut'!$B$25,0),0),0),0)</f>
        <v>0</v>
      </c>
      <c r="M49" s="205">
        <f>IF('Création champs PV'!Z30=1,IF($M$6&gt;1005,IF($M$6&lt;1026,IF($M$7="17°=&lt;A=&lt;60°",'abergement haut'!$S$25,0),0),0),0)</f>
        <v>0</v>
      </c>
      <c r="N49" s="205">
        <f>IF('Création champs PV'!AQ30=1,IF($N$6&gt;1005,IF($N$6&lt;1026,IF($N$7="17°=&lt;A=&lt;60°",'abergement haut'!$AJ$25,0),0),0),0)</f>
        <v>0</v>
      </c>
      <c r="O49" s="205">
        <f>IF('Création champs PV'!BH30=1,IF($O$6&gt;1005,IF($O$6&lt;1026,IF($O$7="17°=&lt;A=&lt;60°",'abergement haut'!$BA$25,0),0),0),0)</f>
        <v>0</v>
      </c>
      <c r="P49" s="205">
        <f>IF('Création champs PV'!I60=1,IF($P$6&gt;1005,IF($P$6&lt;1026,IF($P$7="17°=&lt;A=&lt;60°",'abergement haut'!$B$53,0),0),0),0)</f>
        <v>0</v>
      </c>
      <c r="Q49" s="66"/>
      <c r="R49" s="150"/>
      <c r="S49" s="389">
        <f t="shared" ref="S49" si="11">H49*$H$3+I49*$I$3+J49*$J$3+K49*$K$3+L49*$L$3+M49*$M$3+N49*$N$3+O49*$O$3+P49*$P$3+R49</f>
        <v>0</v>
      </c>
      <c r="U49" s="179" t="e">
        <f>#REF!*H49</f>
        <v>#REF!</v>
      </c>
      <c r="V49" s="179" t="e">
        <f>#REF!*I49</f>
        <v>#REF!</v>
      </c>
      <c r="W49" s="179" t="e">
        <f>#REF!*J49</f>
        <v>#REF!</v>
      </c>
      <c r="X49" s="179" t="e">
        <f>#REF!*K49</f>
        <v>#REF!</v>
      </c>
      <c r="Y49" s="179" t="e">
        <f>#REF!*L49</f>
        <v>#REF!</v>
      </c>
      <c r="Z49" s="179" t="e">
        <f>#REF!*M49</f>
        <v>#REF!</v>
      </c>
      <c r="AA49" s="179" t="e">
        <f>#REF!*N49</f>
        <v>#REF!</v>
      </c>
      <c r="AB49" s="179" t="e">
        <f>#REF!*O49</f>
        <v>#REF!</v>
      </c>
      <c r="AC49" s="179" t="e">
        <f>#REF!*P49</f>
        <v>#REF!</v>
      </c>
      <c r="AE49" s="179">
        <f>G49*H49</f>
        <v>0</v>
      </c>
      <c r="AF49" s="179">
        <f>G49*I49</f>
        <v>0</v>
      </c>
      <c r="AG49" s="179">
        <f>G49*J49</f>
        <v>0</v>
      </c>
      <c r="AH49" s="179">
        <f>G49*K49</f>
        <v>0</v>
      </c>
      <c r="AI49" s="179">
        <f>G49*L49</f>
        <v>0</v>
      </c>
      <c r="AJ49" s="179">
        <f>G49*M49</f>
        <v>0</v>
      </c>
      <c r="AK49" s="179">
        <f>G49*N49</f>
        <v>0</v>
      </c>
      <c r="AL49" s="179">
        <f>G49*O49</f>
        <v>0</v>
      </c>
      <c r="AM49" s="179">
        <f>G49*P49</f>
        <v>0</v>
      </c>
    </row>
    <row r="50" spans="2:39" ht="21" customHeight="1" x14ac:dyDescent="0.35">
      <c r="B50" s="271" t="s">
        <v>656</v>
      </c>
      <c r="C50" s="307" t="str">
        <f>traduction!$A$266</f>
        <v>Jusqu'à épuisement du stock</v>
      </c>
      <c r="D50" s="274" t="s">
        <v>690</v>
      </c>
      <c r="E50" s="208" t="str">
        <f>traduction!A207</f>
        <v>ERM ABERGEMENT HAUT 1045 17° 7022</v>
      </c>
      <c r="F50" s="203"/>
      <c r="G50" s="203">
        <v>1061</v>
      </c>
      <c r="H50" s="204">
        <f>IF('Création champs PV'!I16=1,0,IF(H6&gt;1025,IF(H6&lt;1046,IF(H7="17°=&lt;A=&lt;60°",'abergement haut'!B12,0),0),0))</f>
        <v>0</v>
      </c>
      <c r="I50" s="205">
        <f>IF('Création champs PV'!Z16=1,0,IF(I6&gt;1025,IF(I6&lt;1046,IF(I7="17°=&lt;A=&lt;60°",'abergement haut'!S12,0),0),0))</f>
        <v>0</v>
      </c>
      <c r="J50" s="205">
        <f>IF('Création champs PV'!AQ16=1,0,IF(J6&gt;1025,IF(J6&lt;1046,IF(J7="17°=&lt;A=&lt;60°",'abergement haut'!AJ12,0),0),0))</f>
        <v>0</v>
      </c>
      <c r="K50" s="205">
        <f>IF('Création champs PV'!BH16=1,0,IF(K6&gt;1025,IF(K6&lt;1046,IF(K7="17°=&lt;A=&lt;60°",'abergement haut'!BA12,0),0),0))</f>
        <v>0</v>
      </c>
      <c r="L50" s="205">
        <f>IF('Création champs PV'!I30=1,0,IF(L6&gt;1025,IF(L6&lt;1046,IF(L7="17°=&lt;A=&lt;60°",'abergement haut'!B25,0),0),0))</f>
        <v>0</v>
      </c>
      <c r="M50" s="205">
        <f>IF('Création champs PV'!Z30=1,0,IF(M6&gt;1025,IF(M6&lt;1046,IF(M7="17°=&lt;A=&lt;60°",'abergement haut'!S25,0),0),0))</f>
        <v>0</v>
      </c>
      <c r="N50" s="205">
        <f>IF('Création champs PV'!AQ30=1,0,IF(N6&gt;1025,IF(N6&lt;1046,IF(N7="17°=&lt;A=&lt;60°",'abergement haut'!AJ25,0),0),0))</f>
        <v>0</v>
      </c>
      <c r="O50" s="205">
        <f>IF('Création champs PV'!BH30=1,0,IF(O6&gt;1025,IF(O6&lt;1046,IF(O7="17°=&lt;A=&lt;60°",'abergement haut'!BA25,0),0),0))</f>
        <v>0</v>
      </c>
      <c r="P50" s="205">
        <f>IF('Création champs PV'!I60=1,0,IF(P6&gt;1025,IF(P6&lt;1046,IF(P7="17°=&lt;A=&lt;60°",'abergement haut'!B53,0),0),0))</f>
        <v>0</v>
      </c>
      <c r="Q50" s="66"/>
      <c r="R50" s="150"/>
      <c r="S50" s="389">
        <f t="shared" si="2"/>
        <v>0</v>
      </c>
      <c r="U50" s="179" t="e">
        <f>#REF!*H50</f>
        <v>#REF!</v>
      </c>
      <c r="V50" s="179" t="e">
        <f>#REF!*I50</f>
        <v>#REF!</v>
      </c>
      <c r="W50" s="179" t="e">
        <f>#REF!*J50</f>
        <v>#REF!</v>
      </c>
      <c r="X50" s="179" t="e">
        <f>#REF!*K50</f>
        <v>#REF!</v>
      </c>
      <c r="Y50" s="179" t="e">
        <f>#REF!*L50</f>
        <v>#REF!</v>
      </c>
      <c r="Z50" s="179" t="e">
        <f>#REF!*M50</f>
        <v>#REF!</v>
      </c>
      <c r="AA50" s="179" t="e">
        <f>#REF!*N50</f>
        <v>#REF!</v>
      </c>
      <c r="AB50" s="179" t="e">
        <f>#REF!*O50</f>
        <v>#REF!</v>
      </c>
      <c r="AC50" s="179" t="e">
        <f>#REF!*P50</f>
        <v>#REF!</v>
      </c>
      <c r="AE50" s="179">
        <f>G50*H50</f>
        <v>0</v>
      </c>
      <c r="AF50" s="179">
        <f>G50*I50</f>
        <v>0</v>
      </c>
      <c r="AG50" s="179">
        <f>G50*J50</f>
        <v>0</v>
      </c>
      <c r="AH50" s="179">
        <f>G50*K50</f>
        <v>0</v>
      </c>
      <c r="AI50" s="179">
        <f>G50*L50</f>
        <v>0</v>
      </c>
      <c r="AJ50" s="179">
        <f>G50*M50</f>
        <v>0</v>
      </c>
      <c r="AK50" s="179">
        <f>G50*N50</f>
        <v>0</v>
      </c>
      <c r="AL50" s="179">
        <f>G50*O50</f>
        <v>0</v>
      </c>
      <c r="AM50" s="179">
        <f>G50*P50</f>
        <v>0</v>
      </c>
    </row>
    <row r="51" spans="2:39" ht="21" customHeight="1" x14ac:dyDescent="0.35">
      <c r="B51" s="271" t="s">
        <v>743</v>
      </c>
      <c r="C51" s="287"/>
      <c r="D51" s="274" t="s">
        <v>690</v>
      </c>
      <c r="E51" s="208" t="str">
        <f>traduction!A234</f>
        <v>ERM ABERGEMENT HAUT 1045 17° noir</v>
      </c>
      <c r="F51" s="203"/>
      <c r="G51" s="203">
        <v>1061</v>
      </c>
      <c r="H51" s="204">
        <f>IF('Création champs PV'!I16=1,IF($H$6&gt;1025,IF($H$6&lt;1046,IF($H$7="17°=&lt;A=&lt;60°",'abergement haut'!$B$12,0),0),0),0)</f>
        <v>0</v>
      </c>
      <c r="I51" s="205">
        <f>IF('Création champs PV'!Z16=1,IF($I$6&gt;1025,IF($I$6&lt;1046,IF($I$7="17°=&lt;A=&lt;60°",'abergement haut'!$S$12,0),0),0),0)</f>
        <v>0</v>
      </c>
      <c r="J51" s="205">
        <f>IF('Création champs PV'!AQ16=1,IF($J$6&gt;1025,IF($J$6&lt;1046,IF($J$7="17°=&lt;A=&lt;60°",'abergement haut'!$AJ$12,0),0),0),0)</f>
        <v>0</v>
      </c>
      <c r="K51" s="205">
        <f>IF('Création champs PV'!BH16=1,IF($K$6&gt;1025,IF($K$6&lt;1046,IF($K$7="17°=&lt;A=&lt;60°",'abergement haut'!$BA$12,0),0),0),0)</f>
        <v>0</v>
      </c>
      <c r="L51" s="205">
        <f>IF('Création champs PV'!I30=1,IF($L$6&gt;1025,IF($L$6&lt;1046,IF($L$7="17°=&lt;A=&lt;60°",'abergement haut'!$B$25,0),0),0),0)</f>
        <v>0</v>
      </c>
      <c r="M51" s="205">
        <f>IF('Création champs PV'!Z30=1,IF($M$6&gt;1025,IF($M$6&lt;1046,IF($M$7="17°=&lt;A=&lt;60°",'abergement haut'!$S$25,0),0),0),0)</f>
        <v>0</v>
      </c>
      <c r="N51" s="205">
        <f>IF('Création champs PV'!AQ30=1,IF($N$6&gt;1025,IF($N$6&lt;1046,IF($N$7="17°=&lt;A=&lt;60°",'abergement haut'!$AJ$25,0),0),0),0)</f>
        <v>0</v>
      </c>
      <c r="O51" s="205">
        <f>IF('Création champs PV'!BH30=1,IF($O$6&gt;1025,IF($O$6&lt;1046,IF($O$7="17°=&lt;A=&lt;60°",'abergement haut'!$BA$25,0),0),0),0)</f>
        <v>0</v>
      </c>
      <c r="P51" s="205">
        <f>IF('Création champs PV'!I60=1,IF($P$6&gt;1025,IF($P$6&lt;1046,IF($P$7="17°=&lt;A=&lt;60°",'abergement haut'!$B$53,0),0),0),0)</f>
        <v>0</v>
      </c>
      <c r="Q51" s="66"/>
      <c r="R51" s="150"/>
      <c r="S51" s="389">
        <f t="shared" ref="S51" si="12">H51*$H$3+I51*$I$3+J51*$J$3+K51*$K$3+L51*$L$3+M51*$M$3+N51*$N$3+O51*$O$3+P51*$P$3+R51</f>
        <v>0</v>
      </c>
      <c r="U51" s="179" t="e">
        <f>#REF!*H51</f>
        <v>#REF!</v>
      </c>
      <c r="V51" s="179" t="e">
        <f>#REF!*I51</f>
        <v>#REF!</v>
      </c>
      <c r="W51" s="179" t="e">
        <f>#REF!*J51</f>
        <v>#REF!</v>
      </c>
      <c r="X51" s="179" t="e">
        <f>#REF!*K51</f>
        <v>#REF!</v>
      </c>
      <c r="Y51" s="179" t="e">
        <f>#REF!*L51</f>
        <v>#REF!</v>
      </c>
      <c r="Z51" s="179" t="e">
        <f>#REF!*M51</f>
        <v>#REF!</v>
      </c>
      <c r="AA51" s="179" t="e">
        <f>#REF!*N51</f>
        <v>#REF!</v>
      </c>
      <c r="AB51" s="179" t="e">
        <f>#REF!*O51</f>
        <v>#REF!</v>
      </c>
      <c r="AC51" s="179" t="e">
        <f>#REF!*P51</f>
        <v>#REF!</v>
      </c>
      <c r="AE51" s="179">
        <f>G51*H51</f>
        <v>0</v>
      </c>
      <c r="AF51" s="179">
        <f>G51*I51</f>
        <v>0</v>
      </c>
      <c r="AG51" s="179">
        <f>G51*J51</f>
        <v>0</v>
      </c>
      <c r="AH51" s="179">
        <f>G51*K51</f>
        <v>0</v>
      </c>
      <c r="AI51" s="179">
        <f>G51*L51</f>
        <v>0</v>
      </c>
      <c r="AJ51" s="179">
        <f>G51*M51</f>
        <v>0</v>
      </c>
      <c r="AK51" s="179">
        <f>G51*N51</f>
        <v>0</v>
      </c>
      <c r="AL51" s="179">
        <f>G51*O51</f>
        <v>0</v>
      </c>
      <c r="AM51" s="179">
        <f>G51*P51</f>
        <v>0</v>
      </c>
    </row>
    <row r="52" spans="2:39" ht="21" customHeight="1" x14ac:dyDescent="0.35">
      <c r="B52" s="271" t="s">
        <v>705</v>
      </c>
      <c r="C52" s="310" t="str">
        <f>traduction!$A$267</f>
        <v>Epuisé</v>
      </c>
      <c r="D52" s="274" t="s">
        <v>691</v>
      </c>
      <c r="E52" s="208" t="str">
        <f>traduction!A208</f>
        <v>ERM ABERGEMENT HAUT 1065 17° 7022</v>
      </c>
      <c r="F52" s="203"/>
      <c r="G52" s="203">
        <v>1080</v>
      </c>
      <c r="H52" s="312"/>
      <c r="I52" s="313"/>
      <c r="J52" s="313"/>
      <c r="K52" s="313"/>
      <c r="L52" s="313"/>
      <c r="M52" s="313"/>
      <c r="N52" s="313"/>
      <c r="O52" s="313"/>
      <c r="P52" s="313"/>
      <c r="Q52" s="66"/>
      <c r="R52" s="266"/>
      <c r="S52" s="388">
        <f t="shared" si="2"/>
        <v>0</v>
      </c>
      <c r="U52" s="179" t="e">
        <f>#REF!*H52</f>
        <v>#REF!</v>
      </c>
      <c r="V52" s="179" t="e">
        <f>#REF!*I52</f>
        <v>#REF!</v>
      </c>
      <c r="W52" s="179" t="e">
        <f>#REF!*J52</f>
        <v>#REF!</v>
      </c>
      <c r="X52" s="179" t="e">
        <f>#REF!*K52</f>
        <v>#REF!</v>
      </c>
      <c r="Y52" s="179" t="e">
        <f>#REF!*L52</f>
        <v>#REF!</v>
      </c>
      <c r="Z52" s="179" t="e">
        <f>#REF!*M52</f>
        <v>#REF!</v>
      </c>
      <c r="AA52" s="179" t="e">
        <f>#REF!*N52</f>
        <v>#REF!</v>
      </c>
      <c r="AB52" s="179" t="e">
        <f>#REF!*O52</f>
        <v>#REF!</v>
      </c>
      <c r="AC52" s="179" t="e">
        <f>#REF!*P52</f>
        <v>#REF!</v>
      </c>
      <c r="AE52" s="179">
        <f>G52*H52</f>
        <v>0</v>
      </c>
      <c r="AF52" s="179">
        <f>G52*I52</f>
        <v>0</v>
      </c>
      <c r="AG52" s="179">
        <f>G52*J52</f>
        <v>0</v>
      </c>
      <c r="AH52" s="179">
        <f>G52*K52</f>
        <v>0</v>
      </c>
      <c r="AI52" s="179">
        <f>G52*L52</f>
        <v>0</v>
      </c>
      <c r="AJ52" s="179">
        <f>G52*M52</f>
        <v>0</v>
      </c>
      <c r="AK52" s="179">
        <f>G52*N52</f>
        <v>0</v>
      </c>
      <c r="AL52" s="179">
        <f>G52*O52</f>
        <v>0</v>
      </c>
      <c r="AM52" s="179">
        <f>G52*P52</f>
        <v>0</v>
      </c>
    </row>
    <row r="53" spans="2:39" ht="21" customHeight="1" x14ac:dyDescent="0.35">
      <c r="B53" s="271" t="s">
        <v>744</v>
      </c>
      <c r="C53" s="287"/>
      <c r="D53" s="274" t="s">
        <v>691</v>
      </c>
      <c r="E53" s="208" t="str">
        <f>traduction!A235</f>
        <v>ERM ABERGEMENT HAUT 1065 17° noir</v>
      </c>
      <c r="F53" s="203"/>
      <c r="G53" s="203">
        <v>1080</v>
      </c>
      <c r="H53" s="204">
        <f>IF($H$6&gt;1045,IF($H$6&lt;1066,IF($H$7="17°=&lt;A=&lt;60°",'abergement haut'!$B$12,0),0),0)</f>
        <v>0</v>
      </c>
      <c r="I53" s="205">
        <f>IF($I$6&gt;1045,IF($I$6&lt;1066,IF($I$7="17°=&lt;A=&lt;60°",'abergement haut'!$S$12,0),0),0)</f>
        <v>0</v>
      </c>
      <c r="J53" s="205">
        <f>IF($J$6&gt;1045,IF($J$6&lt;1066,IF($J$7="17°=&lt;A=&lt;60°",'abergement haut'!$AJ$12,0),0),0)</f>
        <v>0</v>
      </c>
      <c r="K53" s="205">
        <f>IF($K$6&gt;1045,IF($K$6&lt;1066,IF($K$7="17°=&lt;A=&lt;60°",'abergement haut'!$BA$12,0),0),0)</f>
        <v>0</v>
      </c>
      <c r="L53" s="205">
        <f>IF($L$6&gt;1045,IF($L$6&lt;1066,IF($L$7="17°=&lt;A=&lt;60°",'abergement haut'!$B$25,0),0),0)</f>
        <v>0</v>
      </c>
      <c r="M53" s="205">
        <f>IF($M$6&gt;1045,IF($M$6&lt;1066,IF($M$7="17°=&lt;A=&lt;60°",'abergement haut'!$S$25,0),0),0)</f>
        <v>0</v>
      </c>
      <c r="N53" s="205">
        <f>IF($N$6&gt;1045,IF($N$6&lt;1066,IF($N$7="17°=&lt;A=&lt;60°",'abergement haut'!$AJ$25,0),0),0)</f>
        <v>0</v>
      </c>
      <c r="O53" s="205">
        <f>IF($O$6&gt;1045,IF($O$6&lt;1066,IF($O$7="17°=&lt;A=&lt;60°",'abergement haut'!$BA$25,0),0),0)</f>
        <v>0</v>
      </c>
      <c r="P53" s="205">
        <f>IF($P$6&gt;1045,IF($P$6&lt;1066,IF($P$7="17°=&lt;A=&lt;60°",'abergement haut'!$B$53,0),0),0)</f>
        <v>0</v>
      </c>
      <c r="Q53" s="66"/>
      <c r="R53" s="150"/>
      <c r="S53" s="389">
        <f>H53*$H$3+I53*$I$3+J53*$J$3+K53*$K$3+L53*$L$3+M53*$M$3+N53*$N$3+O53*$O$3+P53*$P$3+R53</f>
        <v>0</v>
      </c>
      <c r="U53" s="179" t="e">
        <f>#REF!*H53</f>
        <v>#REF!</v>
      </c>
      <c r="V53" s="179" t="e">
        <f>#REF!*I53</f>
        <v>#REF!</v>
      </c>
      <c r="W53" s="179" t="e">
        <f>#REF!*J53</f>
        <v>#REF!</v>
      </c>
      <c r="X53" s="179" t="e">
        <f>#REF!*K53</f>
        <v>#REF!</v>
      </c>
      <c r="Y53" s="179" t="e">
        <f>#REF!*L53</f>
        <v>#REF!</v>
      </c>
      <c r="Z53" s="179" t="e">
        <f>#REF!*M53</f>
        <v>#REF!</v>
      </c>
      <c r="AA53" s="179" t="e">
        <f>#REF!*N53</f>
        <v>#REF!</v>
      </c>
      <c r="AB53" s="179" t="e">
        <f>#REF!*O53</f>
        <v>#REF!</v>
      </c>
      <c r="AC53" s="179" t="e">
        <f>#REF!*P53</f>
        <v>#REF!</v>
      </c>
      <c r="AE53" s="179">
        <f>G53*H53</f>
        <v>0</v>
      </c>
      <c r="AF53" s="179">
        <f>G53*I53</f>
        <v>0</v>
      </c>
      <c r="AG53" s="179">
        <f>G53*J53</f>
        <v>0</v>
      </c>
      <c r="AH53" s="179">
        <f>G53*K53</f>
        <v>0</v>
      </c>
      <c r="AI53" s="179">
        <f>G53*L53</f>
        <v>0</v>
      </c>
      <c r="AJ53" s="179">
        <f>G53*M53</f>
        <v>0</v>
      </c>
      <c r="AK53" s="179">
        <f>G53*N53</f>
        <v>0</v>
      </c>
      <c r="AL53" s="179">
        <f>G53*O53</f>
        <v>0</v>
      </c>
      <c r="AM53" s="179">
        <f>G53*P53</f>
        <v>0</v>
      </c>
    </row>
    <row r="54" spans="2:39" ht="21" customHeight="1" x14ac:dyDescent="0.35">
      <c r="B54" s="271" t="s">
        <v>765</v>
      </c>
      <c r="C54" s="308" t="str">
        <f>traduction!$A$264</f>
        <v>!! Sur commande</v>
      </c>
      <c r="D54" s="274" t="s">
        <v>787</v>
      </c>
      <c r="E54" s="208" t="str">
        <f>traduction!A246</f>
        <v>ERM ABERGEMENT HAUT 1085 17° noir</v>
      </c>
      <c r="F54" s="203"/>
      <c r="G54" s="203">
        <v>1099</v>
      </c>
      <c r="H54" s="204">
        <f>IF(H6&gt;1065,IF(H6&lt;1086,IF(H7="17°=&lt;A=&lt;60°",'abergement haut'!B12,0),0),0)</f>
        <v>0</v>
      </c>
      <c r="I54" s="204">
        <f>IF(I6&gt;1065,IF(I6&lt;1086,IF(I7="17°=&lt;A=&lt;60°",'abergement haut'!S12,0),0),0)</f>
        <v>0</v>
      </c>
      <c r="J54" s="204">
        <f>IF(J6&gt;1065,IF(J6&lt;1086,IF(J7="17°=&lt;A=&lt;60°",'abergement haut'!AJ12,0),0),0)</f>
        <v>0</v>
      </c>
      <c r="K54" s="204">
        <f>IF(K6&gt;1065,IF(K6&lt;1086,IF(K7="17°=&lt;A=&lt;60°",'abergement haut'!BA12,0),0),0)</f>
        <v>0</v>
      </c>
      <c r="L54" s="204">
        <f>IF(L6&gt;1065,IF(L6&lt;1086,IF(L7="17°=&lt;A=&lt;60°",'abergement haut'!B25,0),0),0)</f>
        <v>0</v>
      </c>
      <c r="M54" s="204">
        <f>IF(M6&gt;1065,IF(M6&lt;1086,IF(M7="17°=&lt;A=&lt;60°",'abergement haut'!S25,0),0),0)</f>
        <v>0</v>
      </c>
      <c r="N54" s="204">
        <f>IF(N6&gt;1065,IF(N6&lt;1086,IF(N7="17°=&lt;A=&lt;60°",'abergement haut'!AJ25,0),0),0)</f>
        <v>0</v>
      </c>
      <c r="O54" s="204">
        <f>IF(O6&gt;1065,IF(O6&lt;1086,IF(O7="17°=&lt;A=&lt;60°",'abergement haut'!BA25,0),0),0)</f>
        <v>0</v>
      </c>
      <c r="P54" s="204">
        <f>IF(P6&gt;1065,IF(P6&lt;1086,IF(P7="17°=&lt;A=&lt;60°",'abergement haut'!B53,0),0),0)</f>
        <v>0</v>
      </c>
      <c r="Q54" s="66"/>
      <c r="R54" s="150"/>
      <c r="S54" s="389">
        <f t="shared" ref="S54:S58" si="13">H54*$H$3+I54*$I$3+J54*$J$3+K54*$K$3+L54*$L$3+M54*$M$3+N54*$N$3+O54*$O$3+P54*$P$3+R54</f>
        <v>0</v>
      </c>
      <c r="U54" s="179" t="e">
        <f>#REF!*H54</f>
        <v>#REF!</v>
      </c>
      <c r="V54" s="179" t="e">
        <f>#REF!*I54</f>
        <v>#REF!</v>
      </c>
      <c r="W54" s="179" t="e">
        <f>#REF!*J54</f>
        <v>#REF!</v>
      </c>
      <c r="X54" s="179" t="e">
        <f>#REF!*K54</f>
        <v>#REF!</v>
      </c>
      <c r="Y54" s="179" t="e">
        <f>#REF!*L54</f>
        <v>#REF!</v>
      </c>
      <c r="Z54" s="179" t="e">
        <f>#REF!*M54</f>
        <v>#REF!</v>
      </c>
      <c r="AA54" s="179" t="e">
        <f>#REF!*N54</f>
        <v>#REF!</v>
      </c>
      <c r="AB54" s="179" t="e">
        <f>#REF!*O54</f>
        <v>#REF!</v>
      </c>
      <c r="AC54" s="179" t="e">
        <f>#REF!*P54</f>
        <v>#REF!</v>
      </c>
      <c r="AE54" s="179">
        <f>G54*H54</f>
        <v>0</v>
      </c>
      <c r="AF54" s="179">
        <f>G54*I54</f>
        <v>0</v>
      </c>
      <c r="AG54" s="179">
        <f>G54*J54</f>
        <v>0</v>
      </c>
      <c r="AH54" s="179">
        <f>G54*K54</f>
        <v>0</v>
      </c>
      <c r="AI54" s="179">
        <f>G54*L54</f>
        <v>0</v>
      </c>
      <c r="AJ54" s="179">
        <f>G54*M54</f>
        <v>0</v>
      </c>
      <c r="AK54" s="179">
        <f>G54*N54</f>
        <v>0</v>
      </c>
      <c r="AL54" s="179">
        <f>G54*O54</f>
        <v>0</v>
      </c>
      <c r="AM54" s="179">
        <f>G54*P54</f>
        <v>0</v>
      </c>
    </row>
    <row r="55" spans="2:39" ht="21" customHeight="1" x14ac:dyDescent="0.35">
      <c r="B55" s="271" t="s">
        <v>766</v>
      </c>
      <c r="C55" s="288" t="str">
        <f>traduction!$A$252</f>
        <v>Mi-Novembre 2022</v>
      </c>
      <c r="D55" s="274" t="s">
        <v>787</v>
      </c>
      <c r="E55" s="208" t="str">
        <f>traduction!A247</f>
        <v>ERM ABERGEMENT HAUT 1105 17° noir</v>
      </c>
      <c r="F55" s="203"/>
      <c r="G55" s="203">
        <v>1119</v>
      </c>
      <c r="H55" s="204">
        <f>IF(H6&gt;1085,IF(H6&lt;1106,IF(H7="17°=&lt;A=&lt;60°",'abergement haut'!B12,0),0),0)</f>
        <v>0</v>
      </c>
      <c r="I55" s="204">
        <f>IF(I6&gt;1085,IF(I6&lt;1106,IF(I7="17°=&lt;A=&lt;60°",'abergement haut'!S12,0),0),0)</f>
        <v>0</v>
      </c>
      <c r="J55" s="204">
        <f>IF(J6&gt;1085,IF(J6&lt;1106,IF(J7="17°=&lt;A=&lt;60°",'abergement haut'!AJ12,0),0),0)</f>
        <v>0</v>
      </c>
      <c r="K55" s="204">
        <f>IF(K6&gt;1085,IF(K6&lt;1106,IF(K7="17°=&lt;A=&lt;60°",'abergement haut'!BA12,0),0),0)</f>
        <v>0</v>
      </c>
      <c r="L55" s="204">
        <f>IF(L6&gt;1085,IF(L6&lt;1106,IF(L7="17°=&lt;A=&lt;60°",'abergement haut'!B25,0),0),0)</f>
        <v>0</v>
      </c>
      <c r="M55" s="204">
        <f>IF(M6&gt;1085,IF(M6&lt;1106,IF(M7="17°=&lt;A=&lt;60°",'abergement haut'!S25,0),0),0)</f>
        <v>0</v>
      </c>
      <c r="N55" s="204">
        <f>IF(N6&gt;1085,IF(N6&lt;1106,IF(N7="17°=&lt;A=&lt;60°",'abergement haut'!AJ25,0),0),0)</f>
        <v>0</v>
      </c>
      <c r="O55" s="204">
        <f>IF(O6&gt;1085,IF(O6&lt;1106,IF(O7="17°=&lt;A=&lt;60°",'abergement haut'!BA25,0),0),0)</f>
        <v>0</v>
      </c>
      <c r="P55" s="204">
        <f>IF(P6&gt;1085,IF(P6&lt;1106,IF(P7="17°=&lt;A=&lt;60°",'abergement haut'!B53,0),0),0)</f>
        <v>0</v>
      </c>
      <c r="Q55" s="66"/>
      <c r="R55" s="150"/>
      <c r="S55" s="389">
        <f t="shared" si="13"/>
        <v>0</v>
      </c>
      <c r="U55" s="179" t="e">
        <f>#REF!*H55</f>
        <v>#REF!</v>
      </c>
      <c r="V55" s="179" t="e">
        <f>#REF!*I55</f>
        <v>#REF!</v>
      </c>
      <c r="W55" s="179" t="e">
        <f>#REF!*J55</f>
        <v>#REF!</v>
      </c>
      <c r="X55" s="179" t="e">
        <f>#REF!*K55</f>
        <v>#REF!</v>
      </c>
      <c r="Y55" s="179" t="e">
        <f>#REF!*L55</f>
        <v>#REF!</v>
      </c>
      <c r="Z55" s="179" t="e">
        <f>#REF!*M55</f>
        <v>#REF!</v>
      </c>
      <c r="AA55" s="179" t="e">
        <f>#REF!*N55</f>
        <v>#REF!</v>
      </c>
      <c r="AB55" s="179" t="e">
        <f>#REF!*O55</f>
        <v>#REF!</v>
      </c>
      <c r="AC55" s="179" t="e">
        <f>#REF!*P55</f>
        <v>#REF!</v>
      </c>
      <c r="AE55" s="179">
        <f>G55*H55</f>
        <v>0</v>
      </c>
      <c r="AF55" s="179">
        <f>G55*I55</f>
        <v>0</v>
      </c>
      <c r="AG55" s="179">
        <f>G55*J55</f>
        <v>0</v>
      </c>
      <c r="AH55" s="179">
        <f>G55*K55</f>
        <v>0</v>
      </c>
      <c r="AI55" s="179">
        <f>G55*L55</f>
        <v>0</v>
      </c>
      <c r="AJ55" s="179">
        <f>G55*M55</f>
        <v>0</v>
      </c>
      <c r="AK55" s="179">
        <f>G55*N55</f>
        <v>0</v>
      </c>
      <c r="AL55" s="179">
        <f>G55*O55</f>
        <v>0</v>
      </c>
      <c r="AM55" s="179">
        <f>G55*P55</f>
        <v>0</v>
      </c>
    </row>
    <row r="56" spans="2:39" ht="21" customHeight="1" x14ac:dyDescent="0.35">
      <c r="B56" s="271" t="s">
        <v>767</v>
      </c>
      <c r="C56" s="308" t="str">
        <f>traduction!$A$264</f>
        <v>!! Sur commande</v>
      </c>
      <c r="D56" s="274" t="s">
        <v>787</v>
      </c>
      <c r="E56" s="208" t="str">
        <f>traduction!A248</f>
        <v>ERM ABERGEMENT HAUT 1125 17° noir</v>
      </c>
      <c r="F56" s="203"/>
      <c r="G56" s="203">
        <v>1138</v>
      </c>
      <c r="H56" s="204">
        <f>IF(H6&gt;1105,IF(H6&lt;1126,IF(H7="17°=&lt;A=&lt;60°",'abergement haut'!B12,0),0),0)</f>
        <v>0</v>
      </c>
      <c r="I56" s="204">
        <f>IF(I6&gt;1105,IF(I6&lt;1126,IF(I7="17°=&lt;A=&lt;60°",'abergement haut'!S12,0),0),0)</f>
        <v>0</v>
      </c>
      <c r="J56" s="204">
        <f>IF(J6&gt;1105,IF(J6&lt;1126,IF(J7="17°=&lt;A=&lt;60°",'abergement haut'!AJ12,0),0),0)</f>
        <v>0</v>
      </c>
      <c r="K56" s="204">
        <f>IF(K6&gt;1105,IF(K6&lt;1126,IF(K7="17°=&lt;A=&lt;60°",'abergement haut'!BA12,0),0),0)</f>
        <v>0</v>
      </c>
      <c r="L56" s="204">
        <f>IF(L6&gt;1105,IF(L6&lt;1126,IF(L7="17°=&lt;A=&lt;60°",'abergement haut'!B25,0),0),0)</f>
        <v>0</v>
      </c>
      <c r="M56" s="204">
        <f>IF(M6&gt;1105,IF(M6&lt;1126,IF(M7="17°=&lt;A=&lt;60°",'abergement haut'!S25,0),0),0)</f>
        <v>0</v>
      </c>
      <c r="N56" s="204">
        <f>IF(N6&gt;1105,IF(N6&lt;1126,IF(N7="17°=&lt;A=&lt;60°",'abergement haut'!AJ25,0),0),0)</f>
        <v>0</v>
      </c>
      <c r="O56" s="204">
        <f>IF(O6&gt;1105,IF(O6&lt;1126,IF(O7="17°=&lt;A=&lt;60°",'abergement haut'!BA25,0),0),0)</f>
        <v>0</v>
      </c>
      <c r="P56" s="204">
        <f>IF(P6&gt;1105,IF(P6&lt;1126,IF(P7="17°=&lt;A=&lt;60°",'abergement haut'!B53,0),0),0)</f>
        <v>0</v>
      </c>
      <c r="Q56" s="66"/>
      <c r="R56" s="150"/>
      <c r="S56" s="389">
        <f t="shared" si="13"/>
        <v>0</v>
      </c>
      <c r="U56" s="179" t="e">
        <f>#REF!*H56</f>
        <v>#REF!</v>
      </c>
      <c r="V56" s="179" t="e">
        <f>#REF!*I56</f>
        <v>#REF!</v>
      </c>
      <c r="W56" s="179" t="e">
        <f>#REF!*J56</f>
        <v>#REF!</v>
      </c>
      <c r="X56" s="179" t="e">
        <f>#REF!*K56</f>
        <v>#REF!</v>
      </c>
      <c r="Y56" s="179" t="e">
        <f>#REF!*L56</f>
        <v>#REF!</v>
      </c>
      <c r="Z56" s="179" t="e">
        <f>#REF!*M56</f>
        <v>#REF!</v>
      </c>
      <c r="AA56" s="179" t="e">
        <f>#REF!*N56</f>
        <v>#REF!</v>
      </c>
      <c r="AB56" s="179" t="e">
        <f>#REF!*O56</f>
        <v>#REF!</v>
      </c>
      <c r="AC56" s="179" t="e">
        <f>#REF!*P56</f>
        <v>#REF!</v>
      </c>
      <c r="AE56" s="179">
        <f>G56*H56</f>
        <v>0</v>
      </c>
      <c r="AF56" s="179">
        <f>G56*I56</f>
        <v>0</v>
      </c>
      <c r="AG56" s="179">
        <f>G56*J56</f>
        <v>0</v>
      </c>
      <c r="AH56" s="179">
        <f>G56*K56</f>
        <v>0</v>
      </c>
      <c r="AI56" s="179">
        <f>G56*L56</f>
        <v>0</v>
      </c>
      <c r="AJ56" s="179">
        <f>G56*M56</f>
        <v>0</v>
      </c>
      <c r="AK56" s="179">
        <f>G56*N56</f>
        <v>0</v>
      </c>
      <c r="AL56" s="179">
        <f>G56*O56</f>
        <v>0</v>
      </c>
      <c r="AM56" s="179">
        <f>G56*P56</f>
        <v>0</v>
      </c>
    </row>
    <row r="57" spans="2:39" ht="21" customHeight="1" x14ac:dyDescent="0.35">
      <c r="B57" s="271" t="s">
        <v>768</v>
      </c>
      <c r="C57" s="288" t="str">
        <f>traduction!$A$252</f>
        <v>Mi-Novembre 2022</v>
      </c>
      <c r="D57" s="274" t="s">
        <v>787</v>
      </c>
      <c r="E57" s="208" t="str">
        <f>traduction!A249</f>
        <v>ERM ABERGEMENT HAUT 1145 17° noir</v>
      </c>
      <c r="F57" s="203"/>
      <c r="G57" s="203">
        <v>1157</v>
      </c>
      <c r="H57" s="204">
        <f>IF(H6&gt;1125,IF(H6&lt;1146,IF(H7="17°=&lt;A=&lt;60°",'abergement haut'!B12,0),0),0)</f>
        <v>0</v>
      </c>
      <c r="I57" s="204">
        <f>IF(I6&gt;1125,IF(I6&lt;1146,IF(I7="17°=&lt;A=&lt;60°",'abergement haut'!S12,0),0),0)</f>
        <v>0</v>
      </c>
      <c r="J57" s="204">
        <f>IF(J6&gt;1125,IF(J6&lt;1146,IF(J7="17°=&lt;A=&lt;60°",'abergement haut'!AJ12,0),0),0)</f>
        <v>0</v>
      </c>
      <c r="K57" s="204">
        <f>IF(K6&gt;1125,IF(K6&lt;1146,IF(K7="17°=&lt;A=&lt;60°",'abergement haut'!BA12,0),0),0)</f>
        <v>0</v>
      </c>
      <c r="L57" s="204">
        <f>IF(L6&gt;1125,IF(L6&lt;1146,IF(L7="17°=&lt;A=&lt;60°",'abergement haut'!B25,0),0),0)</f>
        <v>0</v>
      </c>
      <c r="M57" s="204">
        <f>IF(M6&gt;1125,IF(M6&lt;1146,IF(M7="17°=&lt;A=&lt;60°",'abergement haut'!S25,0),0),0)</f>
        <v>0</v>
      </c>
      <c r="N57" s="204">
        <f>IF(N6&gt;1125,IF(N6&lt;1146,IF(N7="17°=&lt;A=&lt;60°",'abergement haut'!AJ25,0),0),0)</f>
        <v>0</v>
      </c>
      <c r="O57" s="204">
        <f>IF(O6&gt;1125,IF(O6&lt;1146,IF(O7="17°=&lt;A=&lt;60°",'abergement haut'!BA25,0),0),0)</f>
        <v>0</v>
      </c>
      <c r="P57" s="204">
        <f>IF(P6&gt;1125,IF(P6&lt;1146,IF(P7="17°=&lt;A=&lt;60°",'abergement haut'!B53,0),0),0)</f>
        <v>0</v>
      </c>
      <c r="Q57" s="66"/>
      <c r="R57" s="150"/>
      <c r="S57" s="389">
        <f t="shared" si="13"/>
        <v>0</v>
      </c>
      <c r="U57" s="179" t="e">
        <f>#REF!*H57</f>
        <v>#REF!</v>
      </c>
      <c r="V57" s="179" t="e">
        <f>#REF!*I57</f>
        <v>#REF!</v>
      </c>
      <c r="W57" s="179" t="e">
        <f>#REF!*J57</f>
        <v>#REF!</v>
      </c>
      <c r="X57" s="179" t="e">
        <f>#REF!*K57</f>
        <v>#REF!</v>
      </c>
      <c r="Y57" s="179" t="e">
        <f>#REF!*L57</f>
        <v>#REF!</v>
      </c>
      <c r="Z57" s="179" t="e">
        <f>#REF!*M57</f>
        <v>#REF!</v>
      </c>
      <c r="AA57" s="179" t="e">
        <f>#REF!*N57</f>
        <v>#REF!</v>
      </c>
      <c r="AB57" s="179" t="e">
        <f>#REF!*O57</f>
        <v>#REF!</v>
      </c>
      <c r="AC57" s="179" t="e">
        <f>#REF!*P57</f>
        <v>#REF!</v>
      </c>
      <c r="AE57" s="179">
        <f>G57*H57</f>
        <v>0</v>
      </c>
      <c r="AF57" s="179">
        <f>G57*I57</f>
        <v>0</v>
      </c>
      <c r="AG57" s="179">
        <f>G57*J57</f>
        <v>0</v>
      </c>
      <c r="AH57" s="179">
        <f>G57*K57</f>
        <v>0</v>
      </c>
      <c r="AI57" s="179">
        <f>G57*L57</f>
        <v>0</v>
      </c>
      <c r="AJ57" s="179">
        <f>G57*M57</f>
        <v>0</v>
      </c>
      <c r="AK57" s="179">
        <f>G57*N57</f>
        <v>0</v>
      </c>
      <c r="AL57" s="179">
        <f>G57*O57</f>
        <v>0</v>
      </c>
      <c r="AM57" s="179">
        <f>G57*P57</f>
        <v>0</v>
      </c>
    </row>
    <row r="58" spans="2:39" ht="21" customHeight="1" x14ac:dyDescent="0.35">
      <c r="B58" s="271" t="s">
        <v>769</v>
      </c>
      <c r="C58" s="308" t="str">
        <f>traduction!$A$264</f>
        <v>!! Sur commande</v>
      </c>
      <c r="D58" s="274" t="s">
        <v>787</v>
      </c>
      <c r="E58" s="208" t="str">
        <f>traduction!A250</f>
        <v>ERM ABERGEMENT HAUT 1165 17° noir</v>
      </c>
      <c r="F58" s="203"/>
      <c r="G58" s="203">
        <v>1176</v>
      </c>
      <c r="H58" s="204">
        <f>IF(H6&gt;1145,IF(H6&lt;1166,IF(H7="17°=&lt;A=&lt;60°",'abergement haut'!B12,0),0),0)</f>
        <v>0</v>
      </c>
      <c r="I58" s="204">
        <f>IF(I6&gt;1145,IF(I6&lt;1166,IF(I7="17°=&lt;A=&lt;60°",'abergement haut'!S12,0),0),0)</f>
        <v>0</v>
      </c>
      <c r="J58" s="204">
        <f>IF(J6&gt;1145,IF(J6&lt;1166,IF(J7="17°=&lt;A=&lt;60°",'abergement haut'!AJ12,0),0),0)</f>
        <v>0</v>
      </c>
      <c r="K58" s="204">
        <f>IF(K6&gt;1145,IF(K6&lt;1166,IF(K7="17°=&lt;A=&lt;60°",'abergement haut'!BA12,0),0),0)</f>
        <v>0</v>
      </c>
      <c r="L58" s="204">
        <f>IF(L6&gt;1145,IF(L6&lt;1166,IF(L7="17°=&lt;A=&lt;60°",'abergement haut'!B25,0),0),0)</f>
        <v>0</v>
      </c>
      <c r="M58" s="204">
        <f>IF(M6&gt;1145,IF(M6&lt;1166,IF(M7="17°=&lt;A=&lt;60°",'abergement haut'!S25,0),0),0)</f>
        <v>0</v>
      </c>
      <c r="N58" s="204">
        <f>IF(N6&gt;1145,IF(N6&lt;1166,IF(N7="17°=&lt;A=&lt;60°",'abergement haut'!AJ25,0),0),0)</f>
        <v>0</v>
      </c>
      <c r="O58" s="204">
        <f>IF(O6&gt;1145,IF(O6&lt;1166,IF(O7="17°=&lt;A=&lt;60°",'abergement haut'!BA25,0),0),0)</f>
        <v>0</v>
      </c>
      <c r="P58" s="204">
        <f>IF(P6&gt;1145,IF(P6&lt;1166,IF(P7="17°=&lt;A=&lt;60°",'abergement haut'!B53,0),0),0)</f>
        <v>0</v>
      </c>
      <c r="Q58" s="66"/>
      <c r="R58" s="150"/>
      <c r="S58" s="389">
        <f t="shared" si="13"/>
        <v>0</v>
      </c>
      <c r="U58" s="179" t="e">
        <f>#REF!*H58</f>
        <v>#REF!</v>
      </c>
      <c r="V58" s="179" t="e">
        <f>#REF!*I58</f>
        <v>#REF!</v>
      </c>
      <c r="W58" s="179" t="e">
        <f>#REF!*J58</f>
        <v>#REF!</v>
      </c>
      <c r="X58" s="179" t="e">
        <f>#REF!*K58</f>
        <v>#REF!</v>
      </c>
      <c r="Y58" s="179" t="e">
        <f>#REF!*L58</f>
        <v>#REF!</v>
      </c>
      <c r="Z58" s="179" t="e">
        <f>#REF!*M58</f>
        <v>#REF!</v>
      </c>
      <c r="AA58" s="179" t="e">
        <f>#REF!*N58</f>
        <v>#REF!</v>
      </c>
      <c r="AB58" s="179" t="e">
        <f>#REF!*O58</f>
        <v>#REF!</v>
      </c>
      <c r="AC58" s="179" t="e">
        <f>#REF!*P58</f>
        <v>#REF!</v>
      </c>
      <c r="AE58" s="179">
        <f>G58*H58</f>
        <v>0</v>
      </c>
      <c r="AF58" s="179">
        <f>G58*I58</f>
        <v>0</v>
      </c>
      <c r="AG58" s="179">
        <f>G58*J58</f>
        <v>0</v>
      </c>
      <c r="AH58" s="179">
        <f>G58*K58</f>
        <v>0</v>
      </c>
      <c r="AI58" s="179">
        <f>G58*L58</f>
        <v>0</v>
      </c>
      <c r="AJ58" s="179">
        <f>G58*M58</f>
        <v>0</v>
      </c>
      <c r="AK58" s="179">
        <f>G58*N58</f>
        <v>0</v>
      </c>
      <c r="AL58" s="179">
        <f>G58*O58</f>
        <v>0</v>
      </c>
      <c r="AM58" s="179">
        <f>G58*P58</f>
        <v>0</v>
      </c>
    </row>
    <row r="59" spans="2:39" ht="21" customHeight="1" x14ac:dyDescent="0.35">
      <c r="B59" s="305" t="s">
        <v>649</v>
      </c>
      <c r="C59" s="289"/>
      <c r="D59" s="291" t="s">
        <v>692</v>
      </c>
      <c r="E59" s="292" t="str">
        <f>traduction!A183</f>
        <v>ERM Bride simple</v>
      </c>
      <c r="F59" s="293" t="s">
        <v>3</v>
      </c>
      <c r="G59" s="293">
        <v>25</v>
      </c>
      <c r="H59" s="294">
        <f>H61</f>
        <v>0</v>
      </c>
      <c r="I59" s="295">
        <f t="shared" ref="I59:P59" si="14">I61</f>
        <v>0</v>
      </c>
      <c r="J59" s="295">
        <f t="shared" si="14"/>
        <v>0</v>
      </c>
      <c r="K59" s="295">
        <f t="shared" si="14"/>
        <v>0</v>
      </c>
      <c r="L59" s="295">
        <f t="shared" si="14"/>
        <v>0</v>
      </c>
      <c r="M59" s="295">
        <f t="shared" si="14"/>
        <v>0</v>
      </c>
      <c r="N59" s="295">
        <f t="shared" si="14"/>
        <v>0</v>
      </c>
      <c r="O59" s="295">
        <f t="shared" si="14"/>
        <v>0</v>
      </c>
      <c r="P59" s="295">
        <f t="shared" si="14"/>
        <v>0</v>
      </c>
      <c r="Q59" s="66"/>
      <c r="R59" s="150"/>
      <c r="S59" s="390">
        <f t="shared" ref="S59:S75" si="15">H59*$H$3+I59*$I$3+J59*$J$3+K59*$K$3+L59*$L$3+M59*$M$3+N59*$N$3+O59*$O$3+P59*$P$3+R59</f>
        <v>0</v>
      </c>
      <c r="U59" s="179" t="e">
        <f>#REF!*H59</f>
        <v>#REF!</v>
      </c>
      <c r="V59" s="179" t="e">
        <f>#REF!*I59</f>
        <v>#REF!</v>
      </c>
      <c r="W59" s="179" t="e">
        <f>#REF!*J59</f>
        <v>#REF!</v>
      </c>
      <c r="X59" s="179" t="e">
        <f>#REF!*K59</f>
        <v>#REF!</v>
      </c>
      <c r="Y59" s="179" t="e">
        <f>#REF!*L59</f>
        <v>#REF!</v>
      </c>
      <c r="Z59" s="179" t="e">
        <f>#REF!*M59</f>
        <v>#REF!</v>
      </c>
      <c r="AA59" s="179" t="e">
        <f>#REF!*N59</f>
        <v>#REF!</v>
      </c>
      <c r="AB59" s="179" t="e">
        <f>#REF!*O59</f>
        <v>#REF!</v>
      </c>
      <c r="AC59" s="179" t="e">
        <f>#REF!*P59</f>
        <v>#REF!</v>
      </c>
      <c r="AE59" s="179">
        <f>G59*H59</f>
        <v>0</v>
      </c>
      <c r="AF59" s="179">
        <f>G59*I59</f>
        <v>0</v>
      </c>
      <c r="AG59" s="179">
        <f>G59*J59</f>
        <v>0</v>
      </c>
      <c r="AH59" s="179">
        <f>G59*K59</f>
        <v>0</v>
      </c>
      <c r="AI59" s="179">
        <f>G59*L59</f>
        <v>0</v>
      </c>
      <c r="AJ59" s="179">
        <f>G59*M59</f>
        <v>0</v>
      </c>
      <c r="AK59" s="179">
        <f>G59*N59</f>
        <v>0</v>
      </c>
      <c r="AL59" s="179">
        <f>G59*O59</f>
        <v>0</v>
      </c>
      <c r="AM59" s="179">
        <f>G59*P59</f>
        <v>0</v>
      </c>
    </row>
    <row r="60" spans="2:39" ht="21" customHeight="1" x14ac:dyDescent="0.35">
      <c r="B60" s="305" t="s">
        <v>647</v>
      </c>
      <c r="C60" s="289"/>
      <c r="D60" s="291" t="s">
        <v>693</v>
      </c>
      <c r="E60" s="292" t="str">
        <f>traduction!A182</f>
        <v xml:space="preserve">ERM Bride double </v>
      </c>
      <c r="F60" s="293" t="s">
        <v>2</v>
      </c>
      <c r="G60" s="293">
        <v>32</v>
      </c>
      <c r="H60" s="294">
        <f>H62</f>
        <v>0</v>
      </c>
      <c r="I60" s="295">
        <f t="shared" ref="I60:P60" si="16">I62</f>
        <v>0</v>
      </c>
      <c r="J60" s="295">
        <f t="shared" si="16"/>
        <v>0</v>
      </c>
      <c r="K60" s="295">
        <f t="shared" si="16"/>
        <v>0</v>
      </c>
      <c r="L60" s="295">
        <f t="shared" si="16"/>
        <v>0</v>
      </c>
      <c r="M60" s="295">
        <f t="shared" si="16"/>
        <v>0</v>
      </c>
      <c r="N60" s="295">
        <f t="shared" si="16"/>
        <v>0</v>
      </c>
      <c r="O60" s="295">
        <f t="shared" si="16"/>
        <v>0</v>
      </c>
      <c r="P60" s="295">
        <f t="shared" si="16"/>
        <v>0</v>
      </c>
      <c r="Q60" s="66"/>
      <c r="R60" s="150"/>
      <c r="S60" s="390">
        <f t="shared" si="15"/>
        <v>0</v>
      </c>
      <c r="U60" s="179" t="e">
        <f>#REF!*H60</f>
        <v>#REF!</v>
      </c>
      <c r="V60" s="179" t="e">
        <f>#REF!*I60</f>
        <v>#REF!</v>
      </c>
      <c r="W60" s="179" t="e">
        <f>#REF!*J60</f>
        <v>#REF!</v>
      </c>
      <c r="X60" s="179" t="e">
        <f>#REF!*K60</f>
        <v>#REF!</v>
      </c>
      <c r="Y60" s="179" t="e">
        <f>#REF!*L60</f>
        <v>#REF!</v>
      </c>
      <c r="Z60" s="179" t="e">
        <f>#REF!*M60</f>
        <v>#REF!</v>
      </c>
      <c r="AA60" s="179" t="e">
        <f>#REF!*N60</f>
        <v>#REF!</v>
      </c>
      <c r="AB60" s="179" t="e">
        <f>#REF!*O60</f>
        <v>#REF!</v>
      </c>
      <c r="AC60" s="179" t="e">
        <f>#REF!*P60</f>
        <v>#REF!</v>
      </c>
      <c r="AE60" s="179">
        <f>G60*H60</f>
        <v>0</v>
      </c>
      <c r="AF60" s="179">
        <f>G60*I60</f>
        <v>0</v>
      </c>
      <c r="AG60" s="179">
        <f>G60*J60</f>
        <v>0</v>
      </c>
      <c r="AH60" s="179">
        <f>G60*K60</f>
        <v>0</v>
      </c>
      <c r="AI60" s="179">
        <f>G60*L60</f>
        <v>0</v>
      </c>
      <c r="AJ60" s="179">
        <f>G60*M60</f>
        <v>0</v>
      </c>
      <c r="AK60" s="179">
        <f>G60*N60</f>
        <v>0</v>
      </c>
      <c r="AL60" s="179">
        <f>G60*O60</f>
        <v>0</v>
      </c>
      <c r="AM60" s="179">
        <f>G60*P60</f>
        <v>0</v>
      </c>
    </row>
    <row r="61" spans="2:39" ht="21" customHeight="1" x14ac:dyDescent="0.35">
      <c r="B61" s="305" t="s">
        <v>635</v>
      </c>
      <c r="C61" s="289"/>
      <c r="D61" s="291" t="s">
        <v>110</v>
      </c>
      <c r="E61" s="292" t="str">
        <f>traduction!A47</f>
        <v>PATTE SIMPLE Evolution</v>
      </c>
      <c r="F61" s="293" t="s">
        <v>4</v>
      </c>
      <c r="G61" s="293">
        <v>304</v>
      </c>
      <c r="H61" s="294">
        <f>COUNTIF(pattes!$B$4:$Q$11,"P-F-S")*2*IF('Création champs PV'!Q14=1,1.5,1)</f>
        <v>0</v>
      </c>
      <c r="I61" s="295">
        <f>COUNTIF(pattes!$S$4:$AH$11,"P-F-S")*2*IF('Création champs PV'!AH14=1,1.5,1)</f>
        <v>0</v>
      </c>
      <c r="J61" s="295">
        <f>COUNTIF(pattes!$AJ$4:$AY$11,"P-F-S")*2*IF('Création champs PV'!AY14=1,1.5,1)</f>
        <v>0</v>
      </c>
      <c r="K61" s="295">
        <f>COUNTIF(pattes!$BA$4:$BP$11,"P-F-S")*2*IF('Création champs PV'!BP14=1,1.5,1)</f>
        <v>0</v>
      </c>
      <c r="L61" s="295">
        <f>COUNTIF(pattes!$B$17:$Q$24,"P-F-S")*2*IF('Création champs PV'!Q28,1.5,1)</f>
        <v>0</v>
      </c>
      <c r="M61" s="295">
        <f>COUNTIF(pattes!$S$17:$AH$24,"P-F-S")*2*IF('Création champs PV'!AH28=1,1.5,1)</f>
        <v>0</v>
      </c>
      <c r="N61" s="295">
        <f>COUNTIF(pattes!$AJ$17:$AY$24,"P-F-S")*2*IF('Création champs PV'!AY28=1,1.5,1)</f>
        <v>0</v>
      </c>
      <c r="O61" s="295">
        <f>COUNTIF(pattes!$BA$17:$BP$24,"P-F-S")*2*IF('Création champs PV'!BP28=1,1.5,1)</f>
        <v>0</v>
      </c>
      <c r="P61" s="295">
        <f>COUNTIF(pattes!$B$30:$DE$52,"P-F-S")*2*IF('Création champs PV'!Q58=1,1.5,1)</f>
        <v>0</v>
      </c>
      <c r="Q61" s="66"/>
      <c r="R61" s="150"/>
      <c r="S61" s="390">
        <f t="shared" si="15"/>
        <v>0</v>
      </c>
      <c r="U61" s="179" t="e">
        <f>#REF!*H61</f>
        <v>#REF!</v>
      </c>
      <c r="V61" s="179" t="e">
        <f>#REF!*I61</f>
        <v>#REF!</v>
      </c>
      <c r="W61" s="179" t="e">
        <f>#REF!*J61</f>
        <v>#REF!</v>
      </c>
      <c r="X61" s="179" t="e">
        <f>#REF!*K61</f>
        <v>#REF!</v>
      </c>
      <c r="Y61" s="179" t="e">
        <f>#REF!*L61</f>
        <v>#REF!</v>
      </c>
      <c r="Z61" s="179" t="e">
        <f>#REF!*M61</f>
        <v>#REF!</v>
      </c>
      <c r="AA61" s="179" t="e">
        <f>#REF!*N61</f>
        <v>#REF!</v>
      </c>
      <c r="AB61" s="179" t="e">
        <f>#REF!*O61</f>
        <v>#REF!</v>
      </c>
      <c r="AC61" s="179" t="e">
        <f>#REF!*P61</f>
        <v>#REF!</v>
      </c>
      <c r="AE61" s="179">
        <f>G61*H61</f>
        <v>0</v>
      </c>
      <c r="AF61" s="179">
        <f>G61*I61</f>
        <v>0</v>
      </c>
      <c r="AG61" s="179">
        <f>G61*J61</f>
        <v>0</v>
      </c>
      <c r="AH61" s="179">
        <f>G61*K61</f>
        <v>0</v>
      </c>
      <c r="AI61" s="179">
        <f>G61*L61</f>
        <v>0</v>
      </c>
      <c r="AJ61" s="179">
        <f>G61*M61</f>
        <v>0</v>
      </c>
      <c r="AK61" s="179">
        <f>G61*N61</f>
        <v>0</v>
      </c>
      <c r="AL61" s="179">
        <f>G61*O61</f>
        <v>0</v>
      </c>
      <c r="AM61" s="179">
        <f>G61*P61</f>
        <v>0</v>
      </c>
    </row>
    <row r="62" spans="2:39" ht="21" customHeight="1" x14ac:dyDescent="0.35">
      <c r="B62" s="305" t="s">
        <v>636</v>
      </c>
      <c r="C62" s="289"/>
      <c r="D62" s="291" t="s">
        <v>111</v>
      </c>
      <c r="E62" s="292" t="str">
        <f>traduction!A49</f>
        <v>PATTE DOUBLE Evolution</v>
      </c>
      <c r="F62" s="293" t="s">
        <v>8</v>
      </c>
      <c r="G62" s="293">
        <v>346</v>
      </c>
      <c r="H62" s="294">
        <f>2*COUNTIF(pattes!$B$4:$Q$11,"P-F-D")*IF('Création champs PV'!Q14=1,1.5,1)</f>
        <v>0</v>
      </c>
      <c r="I62" s="295">
        <f>2*COUNTIF(pattes!$S$4:$AH$11,"P-F-D")*IF('Création champs PV'!AH14=1,1.5,1)</f>
        <v>0</v>
      </c>
      <c r="J62" s="295">
        <f>2*COUNTIF(pattes!$AJ$4:$AY$11,"P-F-D")*IF('Création champs PV'!AY14=1,1.5,1)</f>
        <v>0</v>
      </c>
      <c r="K62" s="295">
        <f>2*COUNTIF(pattes!$BA$4:$BP$11,"P-F-D")*IF('Création champs PV'!BP14=1,1.5,1)</f>
        <v>0</v>
      </c>
      <c r="L62" s="295">
        <f>2*COUNTIF(pattes!$B$17:$Q$24,"P-F-D")*IF('Création champs PV'!Q28=1,1.5,1)</f>
        <v>0</v>
      </c>
      <c r="M62" s="295">
        <f>2*COUNTIF(pattes!$S$17:$AH$24,"P-F-D")*IF('Création champs PV'!AH28=1,1.5,1)</f>
        <v>0</v>
      </c>
      <c r="N62" s="295">
        <f>2*COUNTIF(pattes!$AJ$17:$AY$24,"P-F-D")*IF('Création champs PV'!AY28=1,1.5,1)</f>
        <v>0</v>
      </c>
      <c r="O62" s="295">
        <f>2*COUNTIF(pattes!$BA$17:$BP$24,"P-F-D")*IF('Création champs PV'!BP28=1,1.5,1)</f>
        <v>0</v>
      </c>
      <c r="P62" s="295">
        <f>2*COUNTIF(pattes!$B$30:$DE$52,"P-F-D")*IF('Création champs PV'!Q58=1,1.5,1)</f>
        <v>0</v>
      </c>
      <c r="Q62" s="66"/>
      <c r="R62" s="150"/>
      <c r="S62" s="390">
        <f t="shared" si="15"/>
        <v>0</v>
      </c>
      <c r="U62" s="179" t="e">
        <f>#REF!*H62</f>
        <v>#REF!</v>
      </c>
      <c r="V62" s="179" t="e">
        <f>#REF!*I62</f>
        <v>#REF!</v>
      </c>
      <c r="W62" s="179" t="e">
        <f>#REF!*J62</f>
        <v>#REF!</v>
      </c>
      <c r="X62" s="179" t="e">
        <f>#REF!*K62</f>
        <v>#REF!</v>
      </c>
      <c r="Y62" s="179" t="e">
        <f>#REF!*L62</f>
        <v>#REF!</v>
      </c>
      <c r="Z62" s="179" t="e">
        <f>#REF!*M62</f>
        <v>#REF!</v>
      </c>
      <c r="AA62" s="179" t="e">
        <f>#REF!*N62</f>
        <v>#REF!</v>
      </c>
      <c r="AB62" s="179" t="e">
        <f>#REF!*O62</f>
        <v>#REF!</v>
      </c>
      <c r="AC62" s="179" t="e">
        <f>#REF!*P62</f>
        <v>#REF!</v>
      </c>
      <c r="AE62" s="179">
        <f>G62*H62</f>
        <v>0</v>
      </c>
      <c r="AF62" s="179">
        <f>G62*I62</f>
        <v>0</v>
      </c>
      <c r="AG62" s="179">
        <f>G62*J62</f>
        <v>0</v>
      </c>
      <c r="AH62" s="179">
        <f>G62*K62</f>
        <v>0</v>
      </c>
      <c r="AI62" s="179">
        <f>G62*L62</f>
        <v>0</v>
      </c>
      <c r="AJ62" s="179">
        <f>G62*M62</f>
        <v>0</v>
      </c>
      <c r="AK62" s="179">
        <f>G62*N62</f>
        <v>0</v>
      </c>
      <c r="AL62" s="179">
        <f>G62*O62</f>
        <v>0</v>
      </c>
      <c r="AM62" s="179">
        <f>G62*P62</f>
        <v>0</v>
      </c>
    </row>
    <row r="63" spans="2:39" ht="21" customHeight="1" x14ac:dyDescent="0.35">
      <c r="B63" s="305" t="s">
        <v>648</v>
      </c>
      <c r="C63" s="289"/>
      <c r="D63" s="291" t="s">
        <v>694</v>
      </c>
      <c r="E63" s="292" t="str">
        <f>traduction!A188</f>
        <v>ERM Parclose centrale noire</v>
      </c>
      <c r="F63" s="296"/>
      <c r="G63" s="296">
        <v>628</v>
      </c>
      <c r="H63" s="294">
        <f>IF(H5&lt;1791,IF('Création champs PV'!Q14=1,H62/3,H62/2),0)</f>
        <v>0</v>
      </c>
      <c r="I63" s="294">
        <f>IF(I5&lt;1791,IF('Création champs PV'!AH14=1,I62/3,I62/2),0)</f>
        <v>0</v>
      </c>
      <c r="J63" s="294">
        <f>IF(J5&lt;1791,IF('Création champs PV'!AY14=1,J62/3,J62/2),0)</f>
        <v>0</v>
      </c>
      <c r="K63" s="294">
        <f>IF(K5&lt;1791,IF('Création champs PV'!BP14=1,K62/3,K62/2),0)</f>
        <v>0</v>
      </c>
      <c r="L63" s="294">
        <f>IF(L5&lt;1791,IF('Création champs PV'!Q28=1,L62/3,L62/2),0)</f>
        <v>0</v>
      </c>
      <c r="M63" s="294">
        <f>IF(M5&lt;1791,IF('Création champs PV'!AH28=1,M62/3,M62/2),0)</f>
        <v>0</v>
      </c>
      <c r="N63" s="294">
        <f>IF(N5&lt;1791,IF('Création champs PV'!AY28=1,N62/3,N62/2),0)</f>
        <v>0</v>
      </c>
      <c r="O63" s="294">
        <f>IF(O5&lt;1791,IF('Création champs PV'!BP28=1,O62/3,O62/2),0)</f>
        <v>0</v>
      </c>
      <c r="P63" s="294">
        <f>IF(P5&lt;1791,IF('Création champs PV'!Q58=1,P62/3,P62/2),0)</f>
        <v>0</v>
      </c>
      <c r="Q63" s="66"/>
      <c r="R63" s="168"/>
      <c r="S63" s="390">
        <f t="shared" si="15"/>
        <v>0</v>
      </c>
      <c r="U63" s="179" t="e">
        <f>#REF!*H63</f>
        <v>#REF!</v>
      </c>
      <c r="V63" s="179" t="e">
        <f>#REF!*I63</f>
        <v>#REF!</v>
      </c>
      <c r="W63" s="179" t="e">
        <f>#REF!*J63</f>
        <v>#REF!</v>
      </c>
      <c r="X63" s="179" t="e">
        <f>#REF!*K63</f>
        <v>#REF!</v>
      </c>
      <c r="Y63" s="179" t="e">
        <f>#REF!*L63</f>
        <v>#REF!</v>
      </c>
      <c r="Z63" s="179" t="e">
        <f>#REF!*M63</f>
        <v>#REF!</v>
      </c>
      <c r="AA63" s="179" t="e">
        <f>#REF!*N63</f>
        <v>#REF!</v>
      </c>
      <c r="AB63" s="179" t="e">
        <f>#REF!*O63</f>
        <v>#REF!</v>
      </c>
      <c r="AC63" s="179" t="e">
        <f>#REF!*P63</f>
        <v>#REF!</v>
      </c>
      <c r="AE63" s="179">
        <f>G63*H63</f>
        <v>0</v>
      </c>
      <c r="AF63" s="179">
        <f>G63*I63</f>
        <v>0</v>
      </c>
      <c r="AG63" s="179">
        <f>G63*J63</f>
        <v>0</v>
      </c>
      <c r="AH63" s="179">
        <f>G63*K63</f>
        <v>0</v>
      </c>
      <c r="AI63" s="179">
        <f>G63*L63</f>
        <v>0</v>
      </c>
      <c r="AJ63" s="179">
        <f>G63*M63</f>
        <v>0</v>
      </c>
      <c r="AK63" s="179">
        <f>G63*N63</f>
        <v>0</v>
      </c>
      <c r="AL63" s="179">
        <f>G63*O63</f>
        <v>0</v>
      </c>
      <c r="AM63" s="179">
        <f>G63*P63</f>
        <v>0</v>
      </c>
    </row>
    <row r="64" spans="2:39" ht="21" customHeight="1" x14ac:dyDescent="0.35">
      <c r="B64" s="315" t="s">
        <v>703</v>
      </c>
      <c r="C64" s="289"/>
      <c r="D64" s="291" t="s">
        <v>695</v>
      </c>
      <c r="E64" s="292" t="str">
        <f>traduction!A187</f>
        <v>ERM Parclose latérale noire</v>
      </c>
      <c r="F64" s="296"/>
      <c r="G64" s="296">
        <v>862</v>
      </c>
      <c r="H64" s="297">
        <f>IF(H5&lt;1791,IF('Création champs PV'!Q14=1,H61/3,H61/2),0)</f>
        <v>0</v>
      </c>
      <c r="I64" s="297">
        <f>IF(I5&lt;1791,IF('Création champs PV'!AH14=1,I61/3,I61/2),0)</f>
        <v>0</v>
      </c>
      <c r="J64" s="297">
        <f>IF(J5&lt;1791,IF('Création champs PV'!AY14=1,J61/3,J61/2),0)</f>
        <v>0</v>
      </c>
      <c r="K64" s="297">
        <f>IF(K5&lt;1791,IF('Création champs PV'!BP14=1,K61/3,K61/2),0)</f>
        <v>0</v>
      </c>
      <c r="L64" s="297">
        <f>IF(L5&lt;1791,IF('Création champs PV'!Q28=1,L61/3,L61/2),0)</f>
        <v>0</v>
      </c>
      <c r="M64" s="297">
        <f>IF(M5&lt;1791,IF('Création champs PV'!AH28=1,M61/3,M61/2),0)</f>
        <v>0</v>
      </c>
      <c r="N64" s="297">
        <f>IF(N5&lt;1791,IF('Création champs PV'!AY28=1,N61/3,N61/2),0)</f>
        <v>0</v>
      </c>
      <c r="O64" s="297">
        <f>IF(O5&lt;1791,IF('Création champs PV'!BP28=1,O61/3,O61/2),0)</f>
        <v>0</v>
      </c>
      <c r="P64" s="297">
        <f>IF(P5&lt;1791,IF('Création champs PV'!Q58=1,P61/3,P61/2),0)</f>
        <v>0</v>
      </c>
      <c r="Q64" s="66"/>
      <c r="R64" s="168"/>
      <c r="S64" s="390">
        <f t="shared" si="15"/>
        <v>0</v>
      </c>
      <c r="U64" s="179" t="e">
        <f>#REF!*H64</f>
        <v>#REF!</v>
      </c>
      <c r="V64" s="179" t="e">
        <f>#REF!*I64</f>
        <v>#REF!</v>
      </c>
      <c r="W64" s="179" t="e">
        <f>#REF!*J64</f>
        <v>#REF!</v>
      </c>
      <c r="X64" s="179" t="e">
        <f>#REF!*K64</f>
        <v>#REF!</v>
      </c>
      <c r="Y64" s="179" t="e">
        <f>#REF!*L64</f>
        <v>#REF!</v>
      </c>
      <c r="Z64" s="179" t="e">
        <f>#REF!*M64</f>
        <v>#REF!</v>
      </c>
      <c r="AA64" s="179" t="e">
        <f>#REF!*N64</f>
        <v>#REF!</v>
      </c>
      <c r="AB64" s="179" t="e">
        <f>#REF!*O64</f>
        <v>#REF!</v>
      </c>
      <c r="AC64" s="179" t="e">
        <f>#REF!*P64</f>
        <v>#REF!</v>
      </c>
      <c r="AE64" s="179">
        <f>G64*H64</f>
        <v>0</v>
      </c>
      <c r="AF64" s="179">
        <f>G64*I64</f>
        <v>0</v>
      </c>
      <c r="AG64" s="179">
        <f>G64*J64</f>
        <v>0</v>
      </c>
      <c r="AH64" s="179">
        <f>G64*K64</f>
        <v>0</v>
      </c>
      <c r="AI64" s="179">
        <f>G64*L64</f>
        <v>0</v>
      </c>
      <c r="AJ64" s="179">
        <f>G64*M64</f>
        <v>0</v>
      </c>
      <c r="AK64" s="179">
        <f>G64*N64</f>
        <v>0</v>
      </c>
      <c r="AL64" s="179">
        <f>G64*O64</f>
        <v>0</v>
      </c>
      <c r="AM64" s="179">
        <f>G64*P64</f>
        <v>0</v>
      </c>
    </row>
    <row r="65" spans="2:39" ht="21.75" customHeight="1" x14ac:dyDescent="0.35">
      <c r="B65" s="305" t="s">
        <v>658</v>
      </c>
      <c r="C65" s="289"/>
      <c r="D65" s="291" t="s">
        <v>123</v>
      </c>
      <c r="E65" s="292" t="str">
        <f>traduction!A196</f>
        <v>VIS M6X30 A2 DIN912 POUR ER EVOL &amp; METAL</v>
      </c>
      <c r="F65" s="296" t="s">
        <v>145</v>
      </c>
      <c r="G65" s="296">
        <v>8</v>
      </c>
      <c r="H65" s="297">
        <f t="shared" ref="H65:P65" si="17">H60+H59</f>
        <v>0</v>
      </c>
      <c r="I65" s="297">
        <f t="shared" si="17"/>
        <v>0</v>
      </c>
      <c r="J65" s="297">
        <f t="shared" si="17"/>
        <v>0</v>
      </c>
      <c r="K65" s="297">
        <f t="shared" si="17"/>
        <v>0</v>
      </c>
      <c r="L65" s="297">
        <f t="shared" si="17"/>
        <v>0</v>
      </c>
      <c r="M65" s="297">
        <f t="shared" si="17"/>
        <v>0</v>
      </c>
      <c r="N65" s="297">
        <f t="shared" si="17"/>
        <v>0</v>
      </c>
      <c r="O65" s="297">
        <f t="shared" si="17"/>
        <v>0</v>
      </c>
      <c r="P65" s="297">
        <f t="shared" si="17"/>
        <v>0</v>
      </c>
      <c r="Q65" s="66"/>
      <c r="R65" s="168"/>
      <c r="S65" s="390">
        <f t="shared" si="15"/>
        <v>0</v>
      </c>
      <c r="U65" s="179" t="e">
        <f>#REF!*H65</f>
        <v>#REF!</v>
      </c>
      <c r="V65" s="179" t="e">
        <f>#REF!*I65</f>
        <v>#REF!</v>
      </c>
      <c r="W65" s="179" t="e">
        <f>#REF!*J65</f>
        <v>#REF!</v>
      </c>
      <c r="X65" s="179" t="e">
        <f>#REF!*K65</f>
        <v>#REF!</v>
      </c>
      <c r="Y65" s="179" t="e">
        <f>#REF!*L65</f>
        <v>#REF!</v>
      </c>
      <c r="Z65" s="179" t="e">
        <f>#REF!*M65</f>
        <v>#REF!</v>
      </c>
      <c r="AA65" s="179" t="e">
        <f>#REF!*N65</f>
        <v>#REF!</v>
      </c>
      <c r="AB65" s="179" t="e">
        <f>#REF!*O65</f>
        <v>#REF!</v>
      </c>
      <c r="AC65" s="179" t="e">
        <f>#REF!*P65</f>
        <v>#REF!</v>
      </c>
      <c r="AE65" s="179">
        <f>G65*H65</f>
        <v>0</v>
      </c>
      <c r="AF65" s="179">
        <f>G65*I65</f>
        <v>0</v>
      </c>
      <c r="AG65" s="179">
        <f>G65*J65</f>
        <v>0</v>
      </c>
      <c r="AH65" s="179">
        <f>G65*K65</f>
        <v>0</v>
      </c>
      <c r="AI65" s="179">
        <f>G65*L65</f>
        <v>0</v>
      </c>
      <c r="AJ65" s="179">
        <f>G65*M65</f>
        <v>0</v>
      </c>
      <c r="AK65" s="179">
        <f>G65*N65</f>
        <v>0</v>
      </c>
      <c r="AL65" s="179">
        <f>G65*O65</f>
        <v>0</v>
      </c>
      <c r="AM65" s="179">
        <f>G65*P65</f>
        <v>0</v>
      </c>
    </row>
    <row r="66" spans="2:39" ht="21.75" customHeight="1" x14ac:dyDescent="0.35">
      <c r="B66" s="305" t="s">
        <v>657</v>
      </c>
      <c r="C66" s="289"/>
      <c r="D66" s="291" t="s">
        <v>7</v>
      </c>
      <c r="E66" s="292" t="str">
        <f>traduction!A53</f>
        <v xml:space="preserve">VIS TB 6x40 (BOIS) </v>
      </c>
      <c r="F66" s="293" t="s">
        <v>145</v>
      </c>
      <c r="G66" s="293">
        <v>5</v>
      </c>
      <c r="H66" s="294">
        <f t="shared" ref="H66:P66" si="18">H61*3+H62*4</f>
        <v>0</v>
      </c>
      <c r="I66" s="295">
        <f t="shared" si="18"/>
        <v>0</v>
      </c>
      <c r="J66" s="295">
        <f t="shared" si="18"/>
        <v>0</v>
      </c>
      <c r="K66" s="295">
        <f t="shared" si="18"/>
        <v>0</v>
      </c>
      <c r="L66" s="295">
        <f t="shared" si="18"/>
        <v>0</v>
      </c>
      <c r="M66" s="295">
        <f t="shared" si="18"/>
        <v>0</v>
      </c>
      <c r="N66" s="295">
        <f t="shared" si="18"/>
        <v>0</v>
      </c>
      <c r="O66" s="295">
        <f t="shared" si="18"/>
        <v>0</v>
      </c>
      <c r="P66" s="295">
        <f t="shared" si="18"/>
        <v>0</v>
      </c>
      <c r="Q66" s="66"/>
      <c r="R66" s="150"/>
      <c r="S66" s="390">
        <f t="shared" si="15"/>
        <v>0</v>
      </c>
      <c r="U66" s="179" t="e">
        <f>#REF!*H66</f>
        <v>#REF!</v>
      </c>
      <c r="V66" s="179" t="e">
        <f>#REF!*I66</f>
        <v>#REF!</v>
      </c>
      <c r="W66" s="179" t="e">
        <f>#REF!*J66</f>
        <v>#REF!</v>
      </c>
      <c r="X66" s="179" t="e">
        <f>#REF!*K66</f>
        <v>#REF!</v>
      </c>
      <c r="Y66" s="179" t="e">
        <f>#REF!*L66</f>
        <v>#REF!</v>
      </c>
      <c r="Z66" s="179" t="e">
        <f>#REF!*M66</f>
        <v>#REF!</v>
      </c>
      <c r="AA66" s="179" t="e">
        <f>#REF!*N66</f>
        <v>#REF!</v>
      </c>
      <c r="AB66" s="179" t="e">
        <f>#REF!*O66</f>
        <v>#REF!</v>
      </c>
      <c r="AC66" s="179" t="e">
        <f>#REF!*P66</f>
        <v>#REF!</v>
      </c>
      <c r="AE66" s="179">
        <f>G66*H66</f>
        <v>0</v>
      </c>
      <c r="AF66" s="179">
        <f>G66*I66</f>
        <v>0</v>
      </c>
      <c r="AG66" s="179">
        <f>G66*J66</f>
        <v>0</v>
      </c>
      <c r="AH66" s="179">
        <f>G66*K66</f>
        <v>0</v>
      </c>
      <c r="AI66" s="179">
        <f>G66*L66</f>
        <v>0</v>
      </c>
      <c r="AJ66" s="179">
        <f>G66*M66</f>
        <v>0</v>
      </c>
      <c r="AK66" s="179">
        <f>G66*N66</f>
        <v>0</v>
      </c>
      <c r="AL66" s="179">
        <f>G66*O66</f>
        <v>0</v>
      </c>
      <c r="AM66" s="179">
        <f>G66*P66</f>
        <v>0</v>
      </c>
    </row>
    <row r="67" spans="2:39" ht="21.75" customHeight="1" x14ac:dyDescent="0.35">
      <c r="B67" s="315" t="s">
        <v>856</v>
      </c>
      <c r="C67" s="307" t="str">
        <f>traduction!$A$266</f>
        <v>Jusqu'à épuisement du stock</v>
      </c>
      <c r="D67" s="291" t="s">
        <v>623</v>
      </c>
      <c r="E67" s="292" t="str">
        <f>traduction!A212</f>
        <v>VIS 4,2X25 DIN7504K ER METAL</v>
      </c>
      <c r="F67" s="296" t="s">
        <v>145</v>
      </c>
      <c r="G67" s="296">
        <v>2</v>
      </c>
      <c r="H67" s="297">
        <f>IF(AND('Création champs PV'!I15&lt;&gt;1,'Création champs PV'!I16&lt;&gt;1),(H64+H63)*4,0)</f>
        <v>0</v>
      </c>
      <c r="I67" s="297">
        <f>IF(AND('Création champs PV'!Z15&lt;&gt;1,'Création champs PV'!Z16&lt;&gt;1),(I64+I63)*4,0)</f>
        <v>0</v>
      </c>
      <c r="J67" s="297">
        <f>IF(AND('Création champs PV'!AQ15&lt;&gt;1,'Création champs PV'!AQ16&lt;&gt;1),(J64+J63)*4,0)</f>
        <v>0</v>
      </c>
      <c r="K67" s="297">
        <f>IF(AND('Création champs PV'!BH15&lt;&gt;1,'Création champs PV'!BH16&lt;&gt;1),(K64+K63)*4,0)</f>
        <v>0</v>
      </c>
      <c r="L67" s="297">
        <f>IF(AND('Création champs PV'!I29&lt;&gt;1,'Création champs PV'!I30&lt;&gt;1),(L64+L63)*4,0)</f>
        <v>0</v>
      </c>
      <c r="M67" s="297">
        <f>IF(AND('Création champs PV'!Z29&lt;&gt;1,'Création champs PV'!Z30&lt;&gt;1),(M64+M63)*4,0)</f>
        <v>0</v>
      </c>
      <c r="N67" s="297">
        <f>IF(AND('Création champs PV'!AQ29&lt;&gt;1,'Création champs PV'!AQ30&lt;&gt;1),(N64+N63)*4,0)</f>
        <v>0</v>
      </c>
      <c r="O67" s="297">
        <f>IF(AND('Création champs PV'!BH29&lt;&gt;1,'Création champs PV'!BH30&lt;&gt;1),(O64+O63)*4,0)</f>
        <v>0</v>
      </c>
      <c r="P67" s="297">
        <f>IF(AND('Création champs PV'!I59&lt;&gt;1,'Création champs PV'!I60&lt;&gt;1),(P64+P63)*4,0)</f>
        <v>0</v>
      </c>
      <c r="Q67" s="66"/>
      <c r="R67" s="150"/>
      <c r="S67" s="390">
        <f t="shared" si="15"/>
        <v>0</v>
      </c>
      <c r="U67" s="179" t="e">
        <f>#REF!*H67</f>
        <v>#REF!</v>
      </c>
      <c r="V67" s="179" t="e">
        <f>#REF!*I67</f>
        <v>#REF!</v>
      </c>
      <c r="W67" s="179" t="e">
        <f>#REF!*J67</f>
        <v>#REF!</v>
      </c>
      <c r="X67" s="179" t="e">
        <f>#REF!*K67</f>
        <v>#REF!</v>
      </c>
      <c r="Y67" s="179" t="e">
        <f>#REF!*L67</f>
        <v>#REF!</v>
      </c>
      <c r="Z67" s="179" t="e">
        <f>#REF!*M67</f>
        <v>#REF!</v>
      </c>
      <c r="AA67" s="179" t="e">
        <f>#REF!*N67</f>
        <v>#REF!</v>
      </c>
      <c r="AB67" s="179" t="e">
        <f>#REF!*O67</f>
        <v>#REF!</v>
      </c>
      <c r="AC67" s="179" t="e">
        <f>#REF!*P67</f>
        <v>#REF!</v>
      </c>
      <c r="AE67" s="179">
        <f>G67*H67</f>
        <v>0</v>
      </c>
      <c r="AF67" s="179">
        <f>G67*I67</f>
        <v>0</v>
      </c>
      <c r="AG67" s="179">
        <f>G67*J67</f>
        <v>0</v>
      </c>
      <c r="AH67" s="179">
        <f>G67*K67</f>
        <v>0</v>
      </c>
      <c r="AI67" s="179">
        <f>G67*L67</f>
        <v>0</v>
      </c>
      <c r="AJ67" s="179">
        <f>G67*M67</f>
        <v>0</v>
      </c>
      <c r="AK67" s="179">
        <f>G67*N67</f>
        <v>0</v>
      </c>
      <c r="AL67" s="179">
        <f>G67*O67</f>
        <v>0</v>
      </c>
      <c r="AM67" s="179">
        <f>G67*P67</f>
        <v>0</v>
      </c>
    </row>
    <row r="68" spans="2:39" ht="21.75" customHeight="1" x14ac:dyDescent="0.35">
      <c r="B68" s="306" t="s">
        <v>733</v>
      </c>
      <c r="C68" s="287"/>
      <c r="D68" s="291" t="s">
        <v>787</v>
      </c>
      <c r="E68" s="292" t="str">
        <f>traduction!A223</f>
        <v>VIS 4,2X25 DIN7504K ER METAL noir</v>
      </c>
      <c r="F68" s="296" t="s">
        <v>145</v>
      </c>
      <c r="G68" s="296">
        <v>2</v>
      </c>
      <c r="H68" s="297">
        <f>IF(OR('Création champs PV'!I15=1,'Création champs PV'!I16=1),(H64+H63)*4,0)</f>
        <v>0</v>
      </c>
      <c r="I68" s="297">
        <f>IF(OR('Création champs PV'!Z15=1,'Création champs PV'!Z16=1),(I64+I63)*4,0)</f>
        <v>0</v>
      </c>
      <c r="J68" s="297">
        <f>IF(OR('Création champs PV'!AQ15=1,'Création champs PV'!AQ16=1),(J64+J63)*4,0)</f>
        <v>0</v>
      </c>
      <c r="K68" s="297">
        <f>IF(OR('Création champs PV'!BH15=1,'Création champs PV'!BH16=1),(K64+K63)*4,0)</f>
        <v>0</v>
      </c>
      <c r="L68" s="297">
        <f>IF(OR('Création champs PV'!I29=1,'Création champs PV'!I30=1),(L64+L63)*4,0)</f>
        <v>0</v>
      </c>
      <c r="M68" s="297">
        <f>IF(OR('Création champs PV'!Z29=1,'Création champs PV'!Z30=1),(M64+M63)*4,0)</f>
        <v>0</v>
      </c>
      <c r="N68" s="297">
        <f>IF(OR('Création champs PV'!AQ29=1,'Création champs PV'!AQ30=1),(N64+N63)*4,0)</f>
        <v>0</v>
      </c>
      <c r="O68" s="297">
        <f>IF(OR('Création champs PV'!BH29=1,'Création champs PV'!BH30=1),(O64+O63)*4,0)</f>
        <v>0</v>
      </c>
      <c r="P68" s="297">
        <f>IF(OR('Création champs PV'!I59=1,'Création champs PV'!I60=1),(P64+P63)*4,0)</f>
        <v>0</v>
      </c>
      <c r="Q68" s="66"/>
      <c r="R68" s="150"/>
      <c r="S68" s="390">
        <f t="shared" si="15"/>
        <v>0</v>
      </c>
      <c r="U68" s="179" t="e">
        <f>#REF!*H68</f>
        <v>#REF!</v>
      </c>
      <c r="V68" s="179" t="e">
        <f>#REF!*I68</f>
        <v>#REF!</v>
      </c>
      <c r="W68" s="179" t="e">
        <f>#REF!*J68</f>
        <v>#REF!</v>
      </c>
      <c r="X68" s="179" t="e">
        <f>#REF!*K68</f>
        <v>#REF!</v>
      </c>
      <c r="Y68" s="179" t="e">
        <f>#REF!*L68</f>
        <v>#REF!</v>
      </c>
      <c r="Z68" s="179" t="e">
        <f>#REF!*M68</f>
        <v>#REF!</v>
      </c>
      <c r="AA68" s="179" t="e">
        <f>#REF!*N68</f>
        <v>#REF!</v>
      </c>
      <c r="AB68" s="179" t="e">
        <f>#REF!*O68</f>
        <v>#REF!</v>
      </c>
      <c r="AC68" s="179" t="e">
        <f>#REF!*P68</f>
        <v>#REF!</v>
      </c>
      <c r="AE68" s="179">
        <f>G68*H68</f>
        <v>0</v>
      </c>
      <c r="AF68" s="179">
        <f>G68*I68</f>
        <v>0</v>
      </c>
      <c r="AG68" s="179">
        <f>G68*J68</f>
        <v>0</v>
      </c>
      <c r="AH68" s="179">
        <f>G68*K68</f>
        <v>0</v>
      </c>
      <c r="AI68" s="179">
        <f>G68*L68</f>
        <v>0</v>
      </c>
      <c r="AJ68" s="179">
        <f>G68*M68</f>
        <v>0</v>
      </c>
      <c r="AK68" s="179">
        <f>G68*N68</f>
        <v>0</v>
      </c>
      <c r="AL68" s="179">
        <f>G68*O68</f>
        <v>0</v>
      </c>
      <c r="AM68" s="179">
        <f>G68*P68</f>
        <v>0</v>
      </c>
    </row>
    <row r="69" spans="2:39" ht="21.75" customHeight="1" x14ac:dyDescent="0.35">
      <c r="B69" s="315" t="s">
        <v>855</v>
      </c>
      <c r="C69" s="307" t="str">
        <f>traduction!$A$266</f>
        <v>Jusqu'à épuisement du stock</v>
      </c>
      <c r="D69" s="291" t="s">
        <v>520</v>
      </c>
      <c r="E69" s="292" t="str">
        <f>traduction!A195</f>
        <v>VIS TF TORX M5X25 A2 ISO14581 ER METAL</v>
      </c>
      <c r="F69" s="296" t="s">
        <v>145</v>
      </c>
      <c r="G69" s="296">
        <v>4</v>
      </c>
      <c r="H69" s="297">
        <f>IF(AND('Création champs PV'!I15&lt;&gt;1,'Création champs PV'!I16&lt;&gt;1),H18+H19,0)</f>
        <v>0</v>
      </c>
      <c r="I69" s="297">
        <f>IF(AND('Création champs PV'!Z15&lt;&gt;1,'Création champs PV'!Z16&lt;&gt;1),I18+I19,0)</f>
        <v>0</v>
      </c>
      <c r="J69" s="297">
        <f>IF(AND('Création champs PV'!AQ15&lt;&gt;1,'Création champs PV'!AQ16&lt;&gt;1),J18+J19,0)</f>
        <v>0</v>
      </c>
      <c r="K69" s="297">
        <f>IF(AND('Création champs PV'!BH15&lt;&gt;1,'Création champs PV'!BH16&lt;&gt;1),K18+K19,0)</f>
        <v>0</v>
      </c>
      <c r="L69" s="297">
        <f>IF(AND('Création champs PV'!I29&lt;&gt;1,'Création champs PV'!I30&lt;&gt;1),L18+L19,0)</f>
        <v>0</v>
      </c>
      <c r="M69" s="297">
        <f>IF(AND('Création champs PV'!Z29&lt;&gt;1,'Création champs PV'!Z30&lt;&gt;1),M18+M19,0)</f>
        <v>0</v>
      </c>
      <c r="N69" s="297">
        <f>IF(AND('Création champs PV'!AQ29&lt;&gt;1,'Création champs PV'!AQ30&lt;&gt;1),N18+N19,0)</f>
        <v>0</v>
      </c>
      <c r="O69" s="297">
        <f>IF(AND('Création champs PV'!BH29&lt;&gt;1,'Création champs PV'!BH30&lt;&gt;1),O18+O19,0)</f>
        <v>0</v>
      </c>
      <c r="P69" s="297">
        <f>IF(AND('Création champs PV'!I59&lt;&gt;1,'Création champs PV'!I60&lt;&gt;1),P18+P19,0)</f>
        <v>0</v>
      </c>
      <c r="Q69" s="66"/>
      <c r="R69" s="150"/>
      <c r="S69" s="390">
        <f t="shared" si="15"/>
        <v>0</v>
      </c>
      <c r="U69" s="179" t="e">
        <f>#REF!*H69</f>
        <v>#REF!</v>
      </c>
      <c r="V69" s="179" t="e">
        <f>#REF!*I69</f>
        <v>#REF!</v>
      </c>
      <c r="W69" s="179" t="e">
        <f>#REF!*J69</f>
        <v>#REF!</v>
      </c>
      <c r="X69" s="179" t="e">
        <f>#REF!*K69</f>
        <v>#REF!</v>
      </c>
      <c r="Y69" s="179" t="e">
        <f>#REF!*L69</f>
        <v>#REF!</v>
      </c>
      <c r="Z69" s="179" t="e">
        <f>#REF!*M69</f>
        <v>#REF!</v>
      </c>
      <c r="AA69" s="179" t="e">
        <f>#REF!*N69</f>
        <v>#REF!</v>
      </c>
      <c r="AB69" s="179" t="e">
        <f>#REF!*O69</f>
        <v>#REF!</v>
      </c>
      <c r="AC69" s="179" t="e">
        <f>#REF!*P69</f>
        <v>#REF!</v>
      </c>
      <c r="AE69" s="179">
        <f>G69*H69</f>
        <v>0</v>
      </c>
      <c r="AF69" s="179">
        <f>G69*I69</f>
        <v>0</v>
      </c>
      <c r="AG69" s="179">
        <f>G69*J69</f>
        <v>0</v>
      </c>
      <c r="AH69" s="179">
        <f>G69*K69</f>
        <v>0</v>
      </c>
      <c r="AI69" s="179">
        <f>G69*L69</f>
        <v>0</v>
      </c>
      <c r="AJ69" s="179">
        <f>G69*M69</f>
        <v>0</v>
      </c>
      <c r="AK69" s="179">
        <f>G69*N69</f>
        <v>0</v>
      </c>
      <c r="AL69" s="179">
        <f>G69*O69</f>
        <v>0</v>
      </c>
      <c r="AM69" s="179">
        <f>G69*P69</f>
        <v>0</v>
      </c>
    </row>
    <row r="70" spans="2:39" ht="21.75" customHeight="1" x14ac:dyDescent="0.35">
      <c r="B70" s="306" t="s">
        <v>732</v>
      </c>
      <c r="C70" s="287"/>
      <c r="D70" s="291" t="s">
        <v>787</v>
      </c>
      <c r="E70" s="292" t="str">
        <f>traduction!A224</f>
        <v>VIS TF TORX M5X25 A2 ISO14581 noir ER METAL</v>
      </c>
      <c r="F70" s="296" t="s">
        <v>145</v>
      </c>
      <c r="G70" s="296">
        <v>4</v>
      </c>
      <c r="H70" s="297">
        <f>IF(OR('Création champs PV'!I15=1,'Création champs PV'!I16=1),H18+H19,0)</f>
        <v>0</v>
      </c>
      <c r="I70" s="297">
        <f>IF(OR('Création champs PV'!Z15=1,'Création champs PV'!Z16=1),I18+I19,0)</f>
        <v>0</v>
      </c>
      <c r="J70" s="297">
        <f>IF(OR('Création champs PV'!AQ15=1,'Création champs PV'!AQ16=1),J18+J19,0)</f>
        <v>0</v>
      </c>
      <c r="K70" s="297">
        <f>IF(OR('Création champs PV'!BH15=1,'Création champs PV'!BH16=1),K18+K19,0)</f>
        <v>0</v>
      </c>
      <c r="L70" s="297">
        <f>IF(OR('Création champs PV'!I29=1,'Création champs PV'!I30=1),L18+L19,0)</f>
        <v>0</v>
      </c>
      <c r="M70" s="297">
        <f>IF(OR('Création champs PV'!Z29=1,'Création champs PV'!Z30=1),M18+M19,0)</f>
        <v>0</v>
      </c>
      <c r="N70" s="297">
        <f>IF(OR('Création champs PV'!AQ29=1,'Création champs PV'!AQ30=1),N18+N19,0)</f>
        <v>0</v>
      </c>
      <c r="O70" s="297">
        <f>IF(OR('Création champs PV'!BH29=1,'Création champs PV'!BH30=1),O18+O19,0)</f>
        <v>0</v>
      </c>
      <c r="P70" s="297">
        <f>IF(OR('Création champs PV'!I59=1,'Création champs PV'!I60=1),P18+P19,0)</f>
        <v>0</v>
      </c>
      <c r="Q70" s="66"/>
      <c r="R70" s="150"/>
      <c r="S70" s="390">
        <f t="shared" si="15"/>
        <v>0</v>
      </c>
      <c r="U70" s="179" t="e">
        <f>#REF!*H70</f>
        <v>#REF!</v>
      </c>
      <c r="V70" s="179" t="e">
        <f>#REF!*I70</f>
        <v>#REF!</v>
      </c>
      <c r="W70" s="179" t="e">
        <f>#REF!*J70</f>
        <v>#REF!</v>
      </c>
      <c r="X70" s="179" t="e">
        <f>#REF!*K70</f>
        <v>#REF!</v>
      </c>
      <c r="Y70" s="179" t="e">
        <f>#REF!*L70</f>
        <v>#REF!</v>
      </c>
      <c r="Z70" s="179" t="e">
        <f>#REF!*M70</f>
        <v>#REF!</v>
      </c>
      <c r="AA70" s="179" t="e">
        <f>#REF!*N70</f>
        <v>#REF!</v>
      </c>
      <c r="AB70" s="179" t="e">
        <f>#REF!*O70</f>
        <v>#REF!</v>
      </c>
      <c r="AC70" s="179" t="e">
        <f>#REF!*P70</f>
        <v>#REF!</v>
      </c>
      <c r="AE70" s="179">
        <f>G70*H70</f>
        <v>0</v>
      </c>
      <c r="AF70" s="179">
        <f>G70*I70</f>
        <v>0</v>
      </c>
      <c r="AG70" s="179">
        <f>G70*J70</f>
        <v>0</v>
      </c>
      <c r="AH70" s="179">
        <f>G70*K70</f>
        <v>0</v>
      </c>
      <c r="AI70" s="179">
        <f>G70*L70</f>
        <v>0</v>
      </c>
      <c r="AJ70" s="179">
        <f>G70*M70</f>
        <v>0</v>
      </c>
      <c r="AK70" s="179">
        <f>G70*N70</f>
        <v>0</v>
      </c>
      <c r="AL70" s="179">
        <f>G70*O70</f>
        <v>0</v>
      </c>
      <c r="AM70" s="179">
        <f>G70*P70</f>
        <v>0</v>
      </c>
    </row>
    <row r="71" spans="2:39" ht="21.75" customHeight="1" x14ac:dyDescent="0.35">
      <c r="B71" s="305" t="s">
        <v>700</v>
      </c>
      <c r="C71" s="289"/>
      <c r="D71" s="291" t="s">
        <v>696</v>
      </c>
      <c r="E71" s="292" t="str">
        <f>traduction!A209</f>
        <v>COMPRIBANDE TRS 15/1-3 12.5ML</v>
      </c>
      <c r="F71" s="296"/>
      <c r="G71" s="296">
        <v>240</v>
      </c>
      <c r="H71" s="297">
        <f t="shared" ref="H71:P71" si="19">IF(H16&gt;0,ROUNDUP((H16-(H18/2)+0.5)/12.5,0.1),0)</f>
        <v>0</v>
      </c>
      <c r="I71" s="297">
        <f t="shared" si="19"/>
        <v>0</v>
      </c>
      <c r="J71" s="297">
        <f t="shared" si="19"/>
        <v>0</v>
      </c>
      <c r="K71" s="297">
        <f t="shared" si="19"/>
        <v>0</v>
      </c>
      <c r="L71" s="297">
        <f t="shared" si="19"/>
        <v>0</v>
      </c>
      <c r="M71" s="297">
        <f t="shared" si="19"/>
        <v>0</v>
      </c>
      <c r="N71" s="297">
        <f t="shared" si="19"/>
        <v>0</v>
      </c>
      <c r="O71" s="297">
        <f t="shared" si="19"/>
        <v>0</v>
      </c>
      <c r="P71" s="297">
        <f t="shared" si="19"/>
        <v>0</v>
      </c>
      <c r="Q71" s="66"/>
      <c r="R71" s="150"/>
      <c r="S71" s="390">
        <f t="shared" si="15"/>
        <v>0</v>
      </c>
      <c r="U71" s="179" t="e">
        <f>#REF!*H71</f>
        <v>#REF!</v>
      </c>
      <c r="V71" s="179" t="e">
        <f>#REF!*I71</f>
        <v>#REF!</v>
      </c>
      <c r="W71" s="179" t="e">
        <f>#REF!*J71</f>
        <v>#REF!</v>
      </c>
      <c r="X71" s="179" t="e">
        <f>#REF!*K71</f>
        <v>#REF!</v>
      </c>
      <c r="Y71" s="179" t="e">
        <f>#REF!*L71</f>
        <v>#REF!</v>
      </c>
      <c r="Z71" s="179" t="e">
        <f>#REF!*M71</f>
        <v>#REF!</v>
      </c>
      <c r="AA71" s="179" t="e">
        <f>#REF!*N71</f>
        <v>#REF!</v>
      </c>
      <c r="AB71" s="179" t="e">
        <f>#REF!*O71</f>
        <v>#REF!</v>
      </c>
      <c r="AC71" s="179" t="e">
        <f>#REF!*P71</f>
        <v>#REF!</v>
      </c>
      <c r="AE71" s="179">
        <f>G71*H71</f>
        <v>0</v>
      </c>
      <c r="AF71" s="179">
        <f>G71*I71</f>
        <v>0</v>
      </c>
      <c r="AG71" s="179">
        <f>G71*J71</f>
        <v>0</v>
      </c>
      <c r="AH71" s="179">
        <f>G71*K71</f>
        <v>0</v>
      </c>
      <c r="AI71" s="179">
        <f>G71*L71</f>
        <v>0</v>
      </c>
      <c r="AJ71" s="179">
        <f>G71*M71</f>
        <v>0</v>
      </c>
      <c r="AK71" s="179">
        <f>G71*N71</f>
        <v>0</v>
      </c>
      <c r="AL71" s="179">
        <f>G71*O71</f>
        <v>0</v>
      </c>
      <c r="AM71" s="179">
        <f>G71*P71</f>
        <v>0</v>
      </c>
    </row>
    <row r="72" spans="2:39" ht="21.75" customHeight="1" x14ac:dyDescent="0.35">
      <c r="B72" s="305" t="s">
        <v>699</v>
      </c>
      <c r="C72" s="289"/>
      <c r="D72" s="291" t="s">
        <v>697</v>
      </c>
      <c r="E72" s="292" t="str">
        <f>traduction!A210</f>
        <v>ERM OUTILLAGE PORTRAIT</v>
      </c>
      <c r="F72" s="296" t="s">
        <v>144</v>
      </c>
      <c r="G72" s="296">
        <v>702</v>
      </c>
      <c r="H72" s="297">
        <f>IF('Création champs PV'!I14=1,IF(H6&lt;1066,IF(H10+H11=0,0,2),0),0)</f>
        <v>0</v>
      </c>
      <c r="I72" s="298">
        <f>IF('Création champs PV'!Z14=1,IF(I6&lt;1066,IF(I10+I11=0,0,2),0),0)</f>
        <v>0</v>
      </c>
      <c r="J72" s="298">
        <f>IF('Création champs PV'!AQ14=1,IF(J6&lt;1066,IF(J10+J11=0,0,2),0),0)</f>
        <v>0</v>
      </c>
      <c r="K72" s="298">
        <f>IF('Création champs PV'!BH14=1,IF(K6&lt;1066,IF(K10+K11=0,0,2),0),0)</f>
        <v>0</v>
      </c>
      <c r="L72" s="298">
        <f>IF('Création champs PV'!I28=1,IF(L6&lt;1066,IF(L10+L11=0,0,2),0),0)</f>
        <v>0</v>
      </c>
      <c r="M72" s="298">
        <f>IF('Création champs PV'!Z28=1,IF(M6&lt;1066,IF(M10+M11=0,0,2),0),0)</f>
        <v>0</v>
      </c>
      <c r="N72" s="298">
        <f>IF('Création champs PV'!AQ28=1,IF(N6&lt;1066,IF(N10+N11=0,0,2),0),0)</f>
        <v>0</v>
      </c>
      <c r="O72" s="298">
        <f>IF('Création champs PV'!BH28=1,IF(O6&lt;1066,IF(O10+O11=0,0,2),0),0)</f>
        <v>0</v>
      </c>
      <c r="P72" s="298">
        <f>IF('Création champs PV'!I58=1,IF(P6&lt;1066,IF(P10+P11=0,0,2),0),0)</f>
        <v>0</v>
      </c>
      <c r="Q72" s="66"/>
      <c r="R72" s="150"/>
      <c r="S72" s="390">
        <f t="shared" si="15"/>
        <v>0</v>
      </c>
      <c r="U72" s="179" t="e">
        <f>#REF!*H72</f>
        <v>#REF!</v>
      </c>
      <c r="V72" s="179" t="e">
        <f>#REF!*I72</f>
        <v>#REF!</v>
      </c>
      <c r="W72" s="179" t="e">
        <f>#REF!*J72</f>
        <v>#REF!</v>
      </c>
      <c r="X72" s="179" t="e">
        <f>#REF!*K72</f>
        <v>#REF!</v>
      </c>
      <c r="Y72" s="179" t="e">
        <f>#REF!*L72</f>
        <v>#REF!</v>
      </c>
      <c r="Z72" s="179" t="e">
        <f>#REF!*M72</f>
        <v>#REF!</v>
      </c>
      <c r="AA72" s="179" t="e">
        <f>#REF!*N72</f>
        <v>#REF!</v>
      </c>
      <c r="AB72" s="179" t="e">
        <f>#REF!*O72</f>
        <v>#REF!</v>
      </c>
      <c r="AC72" s="179" t="e">
        <f>#REF!*P72</f>
        <v>#REF!</v>
      </c>
      <c r="AE72" s="179">
        <f>G72*H72</f>
        <v>0</v>
      </c>
      <c r="AF72" s="179">
        <f>G72*I72</f>
        <v>0</v>
      </c>
      <c r="AG72" s="179">
        <f>G72*J72</f>
        <v>0</v>
      </c>
      <c r="AH72" s="179">
        <f>G72*K72</f>
        <v>0</v>
      </c>
      <c r="AI72" s="179">
        <f>G72*L72</f>
        <v>0</v>
      </c>
      <c r="AJ72" s="179">
        <f>G72*M72</f>
        <v>0</v>
      </c>
      <c r="AK72" s="179">
        <f>G72*N72</f>
        <v>0</v>
      </c>
      <c r="AL72" s="179">
        <f>G72*O72</f>
        <v>0</v>
      </c>
      <c r="AM72" s="179">
        <f>G72*P72</f>
        <v>0</v>
      </c>
    </row>
    <row r="73" spans="2:39" ht="21.75" customHeight="1" x14ac:dyDescent="0.35">
      <c r="B73" s="305" t="s">
        <v>775</v>
      </c>
      <c r="C73" s="288" t="str">
        <f>traduction!$A$252</f>
        <v>Mi-Novembre 2022</v>
      </c>
      <c r="D73" s="291" t="s">
        <v>787</v>
      </c>
      <c r="E73" s="292" t="str">
        <f>traduction!A256</f>
        <v>ERM OUTILLAGE PORTRAIT 1165</v>
      </c>
      <c r="F73" s="296"/>
      <c r="G73" s="296"/>
      <c r="H73" s="297">
        <f>IF('Création champs PV'!I14=1,IF(H6&gt;1065,IF(H10+H11=0,0,2),0),0)</f>
        <v>0</v>
      </c>
      <c r="I73" s="298">
        <f>IF('Création champs PV'!Z14=1,IF(I6&gt;1065,IF(I10+I11=0,0,2),0),0)</f>
        <v>0</v>
      </c>
      <c r="J73" s="298">
        <f>IF('Création champs PV'!AQ14=1,IF(J6&gt;1065,IF(J10+J11=0,0,2),0),0)</f>
        <v>0</v>
      </c>
      <c r="K73" s="298">
        <f>IF('Création champs PV'!BH14=1,IF(K6&gt;1065,IF(K10+K11=0,0,2),0),0)</f>
        <v>0</v>
      </c>
      <c r="L73" s="298">
        <f>IF('Création champs PV'!I28=1,IF(L6&gt;1065,IF(L10+L11=0,0,2),0),0)</f>
        <v>0</v>
      </c>
      <c r="M73" s="298">
        <f>IF('Création champs PV'!Z28=1,IF(M6&gt;1065,IF(M10+M11=0,0,2),0),0)</f>
        <v>0</v>
      </c>
      <c r="N73" s="298">
        <f>IF('Création champs PV'!AQ28=1,IF(N6&gt;1065,IF(N10+N11=0,0,2),0),0)</f>
        <v>0</v>
      </c>
      <c r="O73" s="298">
        <f>IF('Création champs PV'!BH28=1,IF(O6&gt;1065,IF(O10+O11=0,0,2),0),0)</f>
        <v>0</v>
      </c>
      <c r="P73" s="298">
        <f>IF('Création champs PV'!I58=1,IF(P6&gt;1065,IF(P10+P11=0,0,2),0),0)</f>
        <v>0</v>
      </c>
      <c r="Q73" s="66"/>
      <c r="R73" s="150"/>
      <c r="S73" s="390">
        <f t="shared" si="15"/>
        <v>0</v>
      </c>
      <c r="U73" s="179" t="e">
        <f>#REF!*H73</f>
        <v>#REF!</v>
      </c>
      <c r="V73" s="179" t="e">
        <f>#REF!*I73</f>
        <v>#REF!</v>
      </c>
      <c r="W73" s="179" t="e">
        <f>#REF!*J73</f>
        <v>#REF!</v>
      </c>
      <c r="X73" s="179" t="e">
        <f>#REF!*K73</f>
        <v>#REF!</v>
      </c>
      <c r="Y73" s="179" t="e">
        <f>#REF!*L73</f>
        <v>#REF!</v>
      </c>
      <c r="Z73" s="179" t="e">
        <f>#REF!*M73</f>
        <v>#REF!</v>
      </c>
      <c r="AA73" s="179" t="e">
        <f>#REF!*N73</f>
        <v>#REF!</v>
      </c>
      <c r="AB73" s="179" t="e">
        <f>#REF!*O73</f>
        <v>#REF!</v>
      </c>
      <c r="AC73" s="179" t="e">
        <f>#REF!*P73</f>
        <v>#REF!</v>
      </c>
      <c r="AE73" s="179">
        <f>G73*H73</f>
        <v>0</v>
      </c>
      <c r="AF73" s="179">
        <f>G73*I73</f>
        <v>0</v>
      </c>
      <c r="AG73" s="179">
        <f>G73*J73</f>
        <v>0</v>
      </c>
      <c r="AH73" s="179">
        <f>G73*K73</f>
        <v>0</v>
      </c>
      <c r="AI73" s="179">
        <f>G73*L73</f>
        <v>0</v>
      </c>
      <c r="AJ73" s="179">
        <f>G73*M73</f>
        <v>0</v>
      </c>
      <c r="AK73" s="179">
        <f>G73*N73</f>
        <v>0</v>
      </c>
      <c r="AL73" s="179">
        <f>G73*O73</f>
        <v>0</v>
      </c>
      <c r="AM73" s="179">
        <f>G73*P73</f>
        <v>0</v>
      </c>
    </row>
    <row r="74" spans="2:39" ht="21.75" customHeight="1" x14ac:dyDescent="0.35">
      <c r="B74" s="276" t="e">
        <v>#N/A</v>
      </c>
      <c r="C74" s="311" t="str">
        <f>traduction!A263</f>
        <v>!! Non disponible</v>
      </c>
      <c r="D74" s="291" t="s">
        <v>787</v>
      </c>
      <c r="E74" s="292" t="str">
        <f>traduction!A211</f>
        <v>ERM OUTILLAGE ABERGEMENT</v>
      </c>
      <c r="F74" s="296" t="s">
        <v>144</v>
      </c>
      <c r="G74" s="296"/>
      <c r="H74" s="264">
        <f>IF('Création champs PV'!Q15=1,IF('Création champs PV'!P13&gt;0,1,0),0)</f>
        <v>0</v>
      </c>
      <c r="I74" s="265">
        <f>IF('Création champs PV'!AH15=1,IF('Création champs PV'!AG13&gt;0,1,0),0)</f>
        <v>0</v>
      </c>
      <c r="J74" s="265">
        <f>IF('Création champs PV'!AY15=1,IF('Création champs PV'!AX13&gt;0,1,0),0)</f>
        <v>0</v>
      </c>
      <c r="K74" s="265">
        <f>IF('Création champs PV'!BP15=1,IF('Création champs PV'!BO13&gt;0,1,0),0)</f>
        <v>0</v>
      </c>
      <c r="L74" s="265">
        <f>IF('Création champs PV'!Q29=1,IF('Création champs PV'!P27&gt;0,1,0),0)</f>
        <v>0</v>
      </c>
      <c r="M74" s="265">
        <f>IF('Création champs PV'!AH29=1,IF('Création champs PV'!AG27&gt;0,1,0),0)</f>
        <v>0</v>
      </c>
      <c r="N74" s="265">
        <f>IF('Création champs PV'!AY29=1,IF('Création champs PV'!AX27&gt;0,1,0),0)</f>
        <v>0</v>
      </c>
      <c r="O74" s="265">
        <f>IF('Création champs PV'!BP29=1,IF('Création champs PV'!BO27&gt;0,1,0),0)</f>
        <v>0</v>
      </c>
      <c r="P74" s="265">
        <f>IF('Création champs PV'!Q59=1,IF('Création champs PV'!J57&gt;0,1,0),0)</f>
        <v>0</v>
      </c>
      <c r="Q74" s="66"/>
      <c r="R74" s="266"/>
      <c r="S74" s="391">
        <f t="shared" si="15"/>
        <v>0</v>
      </c>
      <c r="U74" s="179" t="e">
        <f>#REF!*H74</f>
        <v>#REF!</v>
      </c>
      <c r="V74" s="179" t="e">
        <f>#REF!*I74</f>
        <v>#REF!</v>
      </c>
      <c r="W74" s="179" t="e">
        <f>#REF!*J74</f>
        <v>#REF!</v>
      </c>
      <c r="X74" s="179" t="e">
        <f>#REF!*K74</f>
        <v>#REF!</v>
      </c>
      <c r="Y74" s="179" t="e">
        <f>#REF!*L74</f>
        <v>#REF!</v>
      </c>
      <c r="Z74" s="179" t="e">
        <f>#REF!*M74</f>
        <v>#REF!</v>
      </c>
      <c r="AA74" s="179" t="e">
        <f>#REF!*N74</f>
        <v>#REF!</v>
      </c>
      <c r="AB74" s="179" t="e">
        <f>#REF!*O74</f>
        <v>#REF!</v>
      </c>
      <c r="AC74" s="179" t="e">
        <f>#REF!*P74</f>
        <v>#REF!</v>
      </c>
      <c r="AE74" s="179">
        <f>G74*H74</f>
        <v>0</v>
      </c>
      <c r="AF74" s="179">
        <f>G74*I74</f>
        <v>0</v>
      </c>
      <c r="AG74" s="179">
        <f>G74*J74</f>
        <v>0</v>
      </c>
      <c r="AH74" s="179">
        <f>G74*K74</f>
        <v>0</v>
      </c>
      <c r="AI74" s="179">
        <f>G74*L74</f>
        <v>0</v>
      </c>
      <c r="AJ74" s="179">
        <f>G74*M74</f>
        <v>0</v>
      </c>
      <c r="AK74" s="179">
        <f>G74*N74</f>
        <v>0</v>
      </c>
      <c r="AL74" s="179">
        <f>G74*O74</f>
        <v>0</v>
      </c>
      <c r="AM74" s="179">
        <f>G74*P74</f>
        <v>0</v>
      </c>
    </row>
    <row r="75" spans="2:39" ht="21" customHeight="1" thickBot="1" x14ac:dyDescent="0.4">
      <c r="B75" s="304" t="s">
        <v>701</v>
      </c>
      <c r="C75" s="290"/>
      <c r="D75" s="299" t="s">
        <v>698</v>
      </c>
      <c r="E75" s="300" t="s">
        <v>278</v>
      </c>
      <c r="F75" s="301" t="s">
        <v>144</v>
      </c>
      <c r="G75" s="301">
        <v>0.03</v>
      </c>
      <c r="H75" s="302">
        <f>IF('Création champs PV'!Q16=2,'Terre FR'!R12,IF('Création champs PV'!Q16=1,'Création champs PV'!P13,0))</f>
        <v>0</v>
      </c>
      <c r="I75" s="303">
        <f>IF('Création champs PV'!AH16=2,'Terre FR'!AI12,IF('Création champs PV'!AH16=1,'Création champs PV'!AG13,0))</f>
        <v>0</v>
      </c>
      <c r="J75" s="303">
        <f>IF('Création champs PV'!AY16=2,'Terre FR'!AZ12,IF('Création champs PV'!AY16=1,'Création champs PV'!AX13,0))</f>
        <v>0</v>
      </c>
      <c r="K75" s="303">
        <f>IF('Création champs PV'!BP16=2,'Terre FR'!BQ12,IF('Création champs PV'!BP16=1,'Création champs PV'!BO13,0))</f>
        <v>0</v>
      </c>
      <c r="L75" s="303">
        <f>IF('Création champs PV'!Q30=2,'Terre FR'!R25,IF('Création champs PV'!Q30=1,'Création champs PV'!P27,0))</f>
        <v>0</v>
      </c>
      <c r="M75" s="303">
        <f>IF('Création champs PV'!AH30=2,'Terre FR'!AI25,IF('Création champs PV'!AH30=1,'Création champs PV'!AG27,0))</f>
        <v>0</v>
      </c>
      <c r="N75" s="303">
        <f>IF('Création champs PV'!AY30=2,'Terre FR'!AZ25,IF('Création champs PV'!AY30=1,'Création champs PV'!AX27,0))</f>
        <v>0</v>
      </c>
      <c r="O75" s="303">
        <f>IF('Création champs PV'!BP30=2,'Terre FR'!BQ25,IF('Création champs PV'!BP30=1,'Création champs PV'!BO27,0))</f>
        <v>0</v>
      </c>
      <c r="P75" s="303">
        <f>IF('Création champs PV'!Q60=2,'Terre FR'!DF53,IF('Création champs PV'!Q60=1,'Création champs PV'!J57,0))</f>
        <v>0</v>
      </c>
      <c r="Q75" s="66"/>
      <c r="R75" s="214"/>
      <c r="S75" s="302">
        <f t="shared" si="15"/>
        <v>0</v>
      </c>
      <c r="U75" s="179" t="e">
        <f>#REF!*H75</f>
        <v>#REF!</v>
      </c>
      <c r="V75" s="179" t="e">
        <f>#REF!*I75</f>
        <v>#REF!</v>
      </c>
      <c r="W75" s="179" t="e">
        <f>#REF!*J75</f>
        <v>#REF!</v>
      </c>
      <c r="X75" s="179" t="e">
        <f>#REF!*K75</f>
        <v>#REF!</v>
      </c>
      <c r="Y75" s="179" t="e">
        <f>#REF!*L75</f>
        <v>#REF!</v>
      </c>
      <c r="Z75" s="179" t="e">
        <f>#REF!*M75</f>
        <v>#REF!</v>
      </c>
      <c r="AA75" s="179" t="e">
        <f>#REF!*N75</f>
        <v>#REF!</v>
      </c>
      <c r="AB75" s="179" t="e">
        <f>#REF!*O75</f>
        <v>#REF!</v>
      </c>
      <c r="AC75" s="179" t="e">
        <f>#REF!*P75</f>
        <v>#REF!</v>
      </c>
      <c r="AE75" s="179">
        <f>G75*H75</f>
        <v>0</v>
      </c>
      <c r="AF75" s="179">
        <f>G75*I75</f>
        <v>0</v>
      </c>
      <c r="AG75" s="179">
        <f>G75*J75</f>
        <v>0</v>
      </c>
      <c r="AH75" s="179">
        <f>G75*K75</f>
        <v>0</v>
      </c>
      <c r="AI75" s="179">
        <f>G75*L75</f>
        <v>0</v>
      </c>
      <c r="AJ75" s="179">
        <f>G75*M75</f>
        <v>0</v>
      </c>
      <c r="AK75" s="179">
        <f>G75*N75</f>
        <v>0</v>
      </c>
      <c r="AL75" s="179">
        <f>G75*O75</f>
        <v>0</v>
      </c>
      <c r="AM75" s="179">
        <f>G75*P75</f>
        <v>0</v>
      </c>
    </row>
    <row r="76" spans="2:39" ht="21" customHeight="1" thickBot="1" x14ac:dyDescent="0.4">
      <c r="E76" s="375" t="str">
        <f>traduction!A58</f>
        <v>Puissance module en watt</v>
      </c>
      <c r="F76" s="375"/>
      <c r="G76" s="375"/>
      <c r="H76" s="78">
        <v>375</v>
      </c>
      <c r="I76" s="78">
        <v>375</v>
      </c>
      <c r="J76" s="78">
        <v>375</v>
      </c>
      <c r="K76" s="78">
        <v>375</v>
      </c>
      <c r="L76" s="78">
        <v>375</v>
      </c>
      <c r="M76" s="78">
        <v>375</v>
      </c>
      <c r="N76" s="78">
        <v>375</v>
      </c>
      <c r="O76" s="78">
        <v>375</v>
      </c>
      <c r="P76" s="78">
        <v>375</v>
      </c>
      <c r="U76" s="201" t="e">
        <f>SUM(U10:U75)</f>
        <v>#REF!</v>
      </c>
      <c r="V76" s="201" t="e">
        <f>SUM(V10:V75)</f>
        <v>#REF!</v>
      </c>
      <c r="W76" s="201" t="e">
        <f>SUM(W10:W75)</f>
        <v>#REF!</v>
      </c>
      <c r="X76" s="201" t="e">
        <f>SUM(X10:X75)</f>
        <v>#REF!</v>
      </c>
      <c r="Y76" s="201" t="e">
        <f>SUM(Y10:Y75)</f>
        <v>#REF!</v>
      </c>
      <c r="Z76" s="201" t="e">
        <f>SUM(Z10:Z75)</f>
        <v>#REF!</v>
      </c>
      <c r="AA76" s="201" t="e">
        <f>SUM(AA10:AA75)</f>
        <v>#REF!</v>
      </c>
      <c r="AB76" s="201" t="e">
        <f>SUM(AB10:AB75)</f>
        <v>#REF!</v>
      </c>
      <c r="AC76" s="201" t="e">
        <f>SUM(AC10:AC75)</f>
        <v>#REF!</v>
      </c>
      <c r="AE76" s="201">
        <f>SUM(AE10:AE75)</f>
        <v>0</v>
      </c>
      <c r="AF76" s="201">
        <f>SUM(AF10:AF75)</f>
        <v>0</v>
      </c>
      <c r="AG76" s="201">
        <f>SUM(AG10:AG75)</f>
        <v>0</v>
      </c>
      <c r="AH76" s="201">
        <f>SUM(AH10:AH75)</f>
        <v>0</v>
      </c>
      <c r="AI76" s="201">
        <f>SUM(AI10:AI75)</f>
        <v>0</v>
      </c>
      <c r="AJ76" s="201">
        <f>SUM(AJ10:AJ75)</f>
        <v>0</v>
      </c>
      <c r="AK76" s="201">
        <f>SUM(AK10:AK75)</f>
        <v>0</v>
      </c>
      <c r="AL76" s="201">
        <f>SUM(AL10:AL75)</f>
        <v>0</v>
      </c>
      <c r="AM76" s="201">
        <f>SUM(AM10:AM75)</f>
        <v>0</v>
      </c>
    </row>
    <row r="77" spans="2:39" ht="21" customHeight="1" x14ac:dyDescent="0.35">
      <c r="E77" s="79"/>
      <c r="F77" s="79"/>
      <c r="G77" s="79" t="str">
        <f>traduction!A59</f>
        <v>Puissance de l'installation en watt</v>
      </c>
      <c r="H77" s="82">
        <f>H16*H76</f>
        <v>0</v>
      </c>
      <c r="I77" s="82">
        <f>I16*I76</f>
        <v>0</v>
      </c>
      <c r="J77" s="82">
        <f>J16*J76</f>
        <v>0</v>
      </c>
      <c r="K77" s="82">
        <f>K16*K76</f>
        <v>0</v>
      </c>
      <c r="L77" s="82">
        <f>L16*L76</f>
        <v>0</v>
      </c>
      <c r="M77" s="82">
        <f>M16*M76</f>
        <v>0</v>
      </c>
      <c r="N77" s="82">
        <f>N16*N76</f>
        <v>0</v>
      </c>
      <c r="O77" s="82">
        <f>O16*O76</f>
        <v>0</v>
      </c>
      <c r="P77" s="82">
        <f>P16*P76</f>
        <v>0</v>
      </c>
      <c r="R77" s="392"/>
      <c r="S77" s="392"/>
    </row>
    <row r="78" spans="2:39" ht="21" customHeight="1" x14ac:dyDescent="0.35">
      <c r="E78" s="79"/>
      <c r="F78" s="79"/>
      <c r="G78" s="77" t="str">
        <f>traduction!A61</f>
        <v>Poids en kg</v>
      </c>
      <c r="H78" s="81">
        <f t="shared" ref="H78:P78" si="20">AE76/1000</f>
        <v>0</v>
      </c>
      <c r="I78" s="81">
        <f t="shared" si="20"/>
        <v>0</v>
      </c>
      <c r="J78" s="81">
        <f t="shared" si="20"/>
        <v>0</v>
      </c>
      <c r="K78" s="81">
        <f t="shared" si="20"/>
        <v>0</v>
      </c>
      <c r="L78" s="81">
        <f t="shared" si="20"/>
        <v>0</v>
      </c>
      <c r="M78" s="81">
        <f t="shared" si="20"/>
        <v>0</v>
      </c>
      <c r="N78" s="81">
        <f t="shared" si="20"/>
        <v>0</v>
      </c>
      <c r="O78" s="81">
        <f t="shared" si="20"/>
        <v>0</v>
      </c>
      <c r="P78" s="81">
        <f t="shared" si="20"/>
        <v>0</v>
      </c>
      <c r="R78" s="392"/>
      <c r="S78" s="392"/>
    </row>
    <row r="79" spans="2:39" ht="21" customHeight="1" x14ac:dyDescent="0.35">
      <c r="E79" s="79"/>
      <c r="F79" s="79"/>
      <c r="G79" s="77" t="str">
        <f>traduction!A62</f>
        <v>Poids en kg/m²</v>
      </c>
      <c r="H79" s="80" t="e">
        <f>IF(H3&gt;0,H78/(H16*(H5/1000)*((H6+10)/1000)),0)</f>
        <v>#DIV/0!</v>
      </c>
      <c r="I79" s="80" t="e">
        <f>IF(I3&gt;0,I78/(I16*(I5/1000)*((I6+10)/1000)),0)</f>
        <v>#DIV/0!</v>
      </c>
      <c r="J79" s="80" t="e">
        <f>IF(J3&gt;0,J78/(J16*(J5/1000)*((J6+10)/1000)),0)</f>
        <v>#DIV/0!</v>
      </c>
      <c r="K79" s="80" t="e">
        <f>IF(K3&gt;0,K78/(K16*(K5/1000)*((K6+10)/1000)),0)</f>
        <v>#DIV/0!</v>
      </c>
      <c r="L79" s="80" t="e">
        <f>IF(L3&gt;0,L78/(L16*(L5/1000)*((L6+10)/1000)),0)</f>
        <v>#DIV/0!</v>
      </c>
      <c r="M79" s="80" t="e">
        <f>IF(M3&gt;0,M78/(M16*(M5/1000)*((M6+10)/1000)),0)</f>
        <v>#DIV/0!</v>
      </c>
      <c r="N79" s="80" t="e">
        <f>IF(N3&gt;0,N78/(N16*(N5/1000)*((N6+10)/1000)),0)</f>
        <v>#DIV/0!</v>
      </c>
      <c r="O79" s="80" t="e">
        <f>IF(O3&gt;0,O78/(O16*(O5/1000)*((O6+10)/1000)),0)</f>
        <v>#DIV/0!</v>
      </c>
      <c r="P79" s="80" t="e">
        <f>IF(P3&gt;0,P78/(P16*(P5/1000)*((P6+10)/1000)),0)</f>
        <v>#DIV/0!</v>
      </c>
      <c r="R79" s="392"/>
      <c r="S79" s="392"/>
    </row>
    <row r="80" spans="2:39" ht="21" customHeight="1" x14ac:dyDescent="0.35">
      <c r="E80" s="376" t="str">
        <f>traduction!A104</f>
        <v>Nombre de modules necessitant un solin</v>
      </c>
      <c r="F80" s="376"/>
      <c r="G80" s="376"/>
      <c r="H80" s="60">
        <f>1*COUNTIF(Solin!$B$4:$Q$11,"S")</f>
        <v>0</v>
      </c>
      <c r="I80" s="60">
        <f>COUNTIF(Solin!$S$4:$AH$11,"s")</f>
        <v>0</v>
      </c>
      <c r="J80" s="60">
        <f>COUNTIF(Solin!$AJ$4:$AY$11,"s")</f>
        <v>0</v>
      </c>
      <c r="K80" s="60">
        <f>COUNTIF(Solin!$BA$4:$BP$11,"s")</f>
        <v>0</v>
      </c>
      <c r="L80" s="60">
        <f>COUNTIF(Solin!$B$17:$Q$24,"s")</f>
        <v>0</v>
      </c>
      <c r="M80" s="60">
        <f>COUNTIF(Solin!$S$17:$AH$24,"s")</f>
        <v>0</v>
      </c>
      <c r="N80" s="60">
        <f>COUNTIF(Solin!$AJ$17:$AY$24,"s")</f>
        <v>0</v>
      </c>
      <c r="O80" s="60">
        <f>COUNTIF(Solin!$BA$17:$BP$24,"s")</f>
        <v>0</v>
      </c>
      <c r="P80" s="60">
        <f>COUNTIF(Solin!$B$30:$DE$52,"s")</f>
        <v>0</v>
      </c>
      <c r="R80" s="393"/>
      <c r="S80" s="393"/>
      <c r="T80" s="59"/>
    </row>
    <row r="81" spans="1:20" ht="21" customHeight="1" x14ac:dyDescent="0.35">
      <c r="B81" s="317"/>
      <c r="C81" s="317"/>
      <c r="D81" s="317"/>
      <c r="G81" s="122" t="s">
        <v>533</v>
      </c>
      <c r="H81" s="253">
        <f>'Création champs PV'!P13</f>
        <v>0</v>
      </c>
      <c r="I81" s="253">
        <f>'Création champs PV'!AG13</f>
        <v>0</v>
      </c>
      <c r="J81" s="253">
        <f>'Création champs PV'!AX13</f>
        <v>0</v>
      </c>
      <c r="K81" s="253">
        <f>'Création champs PV'!BO13</f>
        <v>0</v>
      </c>
      <c r="L81" s="253">
        <f>'Création champs PV'!P27</f>
        <v>0</v>
      </c>
      <c r="M81" s="253">
        <f>'Création champs PV'!AG27</f>
        <v>0</v>
      </c>
      <c r="N81" s="253">
        <f>'Création champs PV'!AX27</f>
        <v>0</v>
      </c>
      <c r="O81" s="253">
        <f>'Création champs PV'!BO27</f>
        <v>0</v>
      </c>
      <c r="P81" s="253" cm="1">
        <f t="array" ref="P81:Q81">'Création champs PV'!J57:K57</f>
        <v>0</v>
      </c>
      <c r="Q81" s="60">
        <v>0</v>
      </c>
      <c r="R81" s="394"/>
      <c r="S81" s="394"/>
      <c r="T81" s="59"/>
    </row>
    <row r="82" spans="1:20" ht="21" customHeight="1" x14ac:dyDescent="0.35">
      <c r="B82" s="202"/>
      <c r="C82" s="202"/>
      <c r="D82" s="202"/>
      <c r="E82" s="202"/>
      <c r="F82" s="202"/>
      <c r="G82" s="202"/>
      <c r="H82" s="202"/>
      <c r="I82" s="202"/>
      <c r="J82" s="202"/>
      <c r="K82" s="202"/>
      <c r="L82" s="202"/>
      <c r="M82" s="202"/>
      <c r="R82" s="394"/>
      <c r="S82" s="394"/>
      <c r="T82" s="59"/>
    </row>
    <row r="83" spans="1:20" ht="21" customHeight="1" x14ac:dyDescent="0.35">
      <c r="B83" s="202"/>
      <c r="C83" s="202"/>
      <c r="D83" s="202"/>
      <c r="E83" s="202"/>
      <c r="F83" s="202"/>
      <c r="G83" s="202"/>
      <c r="H83" s="202"/>
      <c r="I83" s="202"/>
      <c r="J83" s="202"/>
      <c r="K83" s="202"/>
      <c r="L83" s="202"/>
      <c r="M83" s="202"/>
      <c r="R83" s="394"/>
      <c r="S83" s="394"/>
      <c r="T83" s="59"/>
    </row>
    <row r="84" spans="1:20" ht="21" customHeight="1" x14ac:dyDescent="0.35">
      <c r="B84" s="202"/>
      <c r="C84" s="202"/>
      <c r="D84" s="202"/>
      <c r="E84" s="202"/>
      <c r="F84" s="202"/>
      <c r="G84" s="202"/>
      <c r="H84" s="202"/>
      <c r="I84" s="202"/>
      <c r="J84" s="202"/>
      <c r="K84" s="202"/>
      <c r="L84" s="202"/>
      <c r="M84" s="202"/>
      <c r="T84" s="59"/>
    </row>
    <row r="85" spans="1:20" ht="21" customHeight="1" x14ac:dyDescent="0.35">
      <c r="B85" s="202"/>
      <c r="C85" s="202"/>
      <c r="D85" s="202"/>
      <c r="E85" s="202"/>
      <c r="F85" s="202"/>
      <c r="G85" s="202"/>
      <c r="H85" s="202"/>
      <c r="I85" s="202"/>
      <c r="J85" s="202"/>
      <c r="K85" s="202"/>
      <c r="L85" s="202"/>
      <c r="M85" s="202"/>
      <c r="T85" s="59"/>
    </row>
    <row r="86" spans="1:20" ht="21" customHeight="1" x14ac:dyDescent="0.35">
      <c r="A86" s="60"/>
      <c r="B86" s="202"/>
      <c r="C86" s="202"/>
      <c r="D86" s="202"/>
      <c r="E86" s="202"/>
      <c r="F86" s="202"/>
      <c r="G86" s="202"/>
      <c r="H86" s="202"/>
      <c r="I86" s="202"/>
      <c r="J86" s="202"/>
      <c r="K86" s="202"/>
      <c r="L86" s="202"/>
      <c r="M86" s="202"/>
      <c r="T86" s="59"/>
    </row>
    <row r="87" spans="1:20" ht="21" customHeight="1" x14ac:dyDescent="0.35">
      <c r="A87" s="60"/>
      <c r="B87" s="202"/>
      <c r="C87" s="202"/>
      <c r="D87" s="202"/>
      <c r="E87" s="202"/>
      <c r="F87" s="202"/>
      <c r="G87" s="202"/>
      <c r="H87" s="202"/>
      <c r="I87" s="202"/>
      <c r="J87" s="202"/>
      <c r="K87" s="202"/>
      <c r="L87" s="202"/>
      <c r="M87" s="202"/>
      <c r="T87" s="59"/>
    </row>
    <row r="88" spans="1:20" ht="21" customHeight="1" x14ac:dyDescent="0.35">
      <c r="A88" s="60"/>
      <c r="B88" s="202"/>
      <c r="C88" s="202"/>
      <c r="D88" s="202"/>
      <c r="E88" s="202"/>
      <c r="F88" s="202"/>
      <c r="G88" s="202"/>
      <c r="H88" s="202"/>
      <c r="I88" s="202"/>
      <c r="J88" s="202"/>
      <c r="K88" s="202"/>
      <c r="L88" s="202"/>
      <c r="M88" s="202"/>
      <c r="T88" s="59"/>
    </row>
    <row r="89" spans="1:20" ht="21" customHeight="1" x14ac:dyDescent="0.35">
      <c r="A89" s="60"/>
      <c r="B89" s="202"/>
      <c r="C89" s="202"/>
      <c r="D89" s="202"/>
      <c r="E89" s="202"/>
      <c r="F89" s="202"/>
      <c r="G89" s="202"/>
      <c r="H89" s="202"/>
      <c r="I89" s="202"/>
      <c r="J89" s="202"/>
      <c r="K89" s="202"/>
      <c r="L89" s="202"/>
      <c r="M89" s="202"/>
      <c r="T89" s="59"/>
    </row>
    <row r="90" spans="1:20" ht="21" customHeight="1" x14ac:dyDescent="0.35">
      <c r="A90" s="60"/>
      <c r="B90" s="202"/>
      <c r="C90" s="202"/>
      <c r="D90" s="202"/>
      <c r="E90" s="202"/>
      <c r="F90" s="202"/>
      <c r="G90" s="202"/>
      <c r="H90" s="202"/>
      <c r="I90" s="202"/>
      <c r="J90" s="202"/>
      <c r="K90" s="202"/>
      <c r="L90" s="202"/>
      <c r="M90" s="202"/>
      <c r="T90" s="59"/>
    </row>
    <row r="91" spans="1:20" ht="21" customHeight="1" x14ac:dyDescent="0.35">
      <c r="A91" s="60"/>
      <c r="B91" s="202"/>
      <c r="C91" s="202"/>
      <c r="D91" s="202"/>
      <c r="E91" s="202"/>
      <c r="F91" s="202"/>
      <c r="G91" s="202"/>
      <c r="H91" s="202"/>
      <c r="I91" s="202"/>
      <c r="J91" s="202"/>
      <c r="K91" s="202"/>
      <c r="L91" s="202"/>
      <c r="M91" s="202"/>
    </row>
    <row r="92" spans="1:20" ht="21" customHeight="1" x14ac:dyDescent="0.35">
      <c r="A92" s="60"/>
      <c r="B92" s="202"/>
      <c r="C92" s="202"/>
      <c r="D92" s="202"/>
      <c r="E92" s="202"/>
      <c r="F92" s="202"/>
      <c r="G92" s="202"/>
      <c r="H92" s="202"/>
      <c r="I92" s="202"/>
      <c r="J92" s="202"/>
      <c r="K92" s="202"/>
      <c r="L92" s="202"/>
      <c r="M92" s="202"/>
    </row>
    <row r="93" spans="1:20" ht="21" customHeight="1" x14ac:dyDescent="0.35">
      <c r="A93" s="60"/>
    </row>
    <row r="94" spans="1:20" ht="21" customHeight="1" x14ac:dyDescent="0.35">
      <c r="A94" s="60"/>
    </row>
    <row r="95" spans="1:20" ht="21" customHeight="1" x14ac:dyDescent="0.35">
      <c r="A95" s="60"/>
    </row>
    <row r="96" spans="1:20" ht="21" customHeight="1" x14ac:dyDescent="0.35">
      <c r="A96" s="60"/>
    </row>
    <row r="97" spans="1:1" ht="21" customHeight="1" x14ac:dyDescent="0.35">
      <c r="A97" s="60"/>
    </row>
    <row r="98" spans="1:1" ht="21" customHeight="1" x14ac:dyDescent="0.35">
      <c r="A98" s="60"/>
    </row>
    <row r="99" spans="1:1" ht="21" customHeight="1" x14ac:dyDescent="0.35">
      <c r="A99" s="60"/>
    </row>
    <row r="100" spans="1:1" ht="21" customHeight="1" x14ac:dyDescent="0.35">
      <c r="A100" s="60"/>
    </row>
    <row r="101" spans="1:1" ht="21" customHeight="1" x14ac:dyDescent="0.35">
      <c r="A101" s="60"/>
    </row>
    <row r="102" spans="1:1" ht="21" customHeight="1" x14ac:dyDescent="0.35">
      <c r="A102" s="60"/>
    </row>
    <row r="103" spans="1:1" ht="21" customHeight="1" x14ac:dyDescent="0.35">
      <c r="A103" s="60"/>
    </row>
    <row r="104" spans="1:1" ht="21" customHeight="1" x14ac:dyDescent="0.35">
      <c r="A104" s="60"/>
    </row>
    <row r="105" spans="1:1" ht="21" customHeight="1" x14ac:dyDescent="0.35">
      <c r="A105" s="60"/>
    </row>
    <row r="106" spans="1:1" ht="21" customHeight="1" x14ac:dyDescent="0.35">
      <c r="A106" s="60"/>
    </row>
    <row r="107" spans="1:1" ht="21" customHeight="1" x14ac:dyDescent="0.35">
      <c r="A107" s="60"/>
    </row>
    <row r="108" spans="1:1" ht="21" customHeight="1" x14ac:dyDescent="0.35">
      <c r="A108" s="60"/>
    </row>
    <row r="109" spans="1:1" ht="21" customHeight="1" x14ac:dyDescent="0.35">
      <c r="A109" s="60"/>
    </row>
    <row r="110" spans="1:1" ht="21" customHeight="1" x14ac:dyDescent="0.35">
      <c r="A110" s="60"/>
    </row>
    <row r="111" spans="1:1" ht="21" customHeight="1" x14ac:dyDescent="0.35">
      <c r="A111" s="60"/>
    </row>
    <row r="112" spans="1:1" ht="21" customHeight="1" x14ac:dyDescent="0.35">
      <c r="A112" s="60"/>
    </row>
    <row r="113" spans="1:1" ht="21" customHeight="1" x14ac:dyDescent="0.35">
      <c r="A113" s="60"/>
    </row>
    <row r="114" spans="1:1" ht="21" customHeight="1" x14ac:dyDescent="0.35">
      <c r="A114" s="60"/>
    </row>
    <row r="115" spans="1:1" ht="21" customHeight="1" x14ac:dyDescent="0.35">
      <c r="A115" s="60"/>
    </row>
    <row r="116" spans="1:1" ht="21" customHeight="1" x14ac:dyDescent="0.35">
      <c r="A116" s="60"/>
    </row>
    <row r="117" spans="1:1" ht="21" customHeight="1" x14ac:dyDescent="0.35">
      <c r="A117" s="60"/>
    </row>
    <row r="118" spans="1:1" ht="21" customHeight="1" x14ac:dyDescent="0.35">
      <c r="A118" s="60"/>
    </row>
    <row r="119" spans="1:1" ht="21" customHeight="1" x14ac:dyDescent="0.35">
      <c r="A119" s="60"/>
    </row>
    <row r="120" spans="1:1" ht="21" customHeight="1" x14ac:dyDescent="0.35">
      <c r="A120" s="60"/>
    </row>
    <row r="121" spans="1:1" ht="21" customHeight="1" x14ac:dyDescent="0.35">
      <c r="A121" s="60"/>
    </row>
    <row r="122" spans="1:1" ht="21" customHeight="1" x14ac:dyDescent="0.35">
      <c r="A122" s="60"/>
    </row>
    <row r="123" spans="1:1" ht="21" customHeight="1" x14ac:dyDescent="0.35">
      <c r="A123" s="60"/>
    </row>
    <row r="124" spans="1:1" ht="21" customHeight="1" x14ac:dyDescent="0.35">
      <c r="A124" s="60"/>
    </row>
    <row r="125" spans="1:1" ht="21" customHeight="1" x14ac:dyDescent="0.35">
      <c r="A125" s="60"/>
    </row>
    <row r="126" spans="1:1" ht="21" customHeight="1" x14ac:dyDescent="0.35">
      <c r="A126" s="60"/>
    </row>
    <row r="127" spans="1:1" ht="21" customHeight="1" x14ac:dyDescent="0.35">
      <c r="A127" s="60"/>
    </row>
    <row r="128" spans="1:1" ht="21" customHeight="1" x14ac:dyDescent="0.35">
      <c r="A128" s="60"/>
    </row>
    <row r="129" spans="1:1" ht="21" customHeight="1" x14ac:dyDescent="0.35">
      <c r="A129" s="60"/>
    </row>
  </sheetData>
  <sheetProtection sheet="1" objects="1" scenarios="1"/>
  <dataConsolidate/>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52">
    <mergeCell ref="R3:S7"/>
    <mergeCell ref="AE7:AM7"/>
    <mergeCell ref="AE8:AE9"/>
    <mergeCell ref="AF8:AF9"/>
    <mergeCell ref="AG8:AG9"/>
    <mergeCell ref="AH8:AH9"/>
    <mergeCell ref="AI8:AI9"/>
    <mergeCell ref="AJ8:AJ9"/>
    <mergeCell ref="AK8:AK9"/>
    <mergeCell ref="AL8:AL9"/>
    <mergeCell ref="AM8:AM9"/>
    <mergeCell ref="Y8:Y9"/>
    <mergeCell ref="U7:AC7"/>
    <mergeCell ref="Z8:Z9"/>
    <mergeCell ref="AA8:AA9"/>
    <mergeCell ref="AB8:AB9"/>
    <mergeCell ref="AC8:AC9"/>
    <mergeCell ref="U8:U9"/>
    <mergeCell ref="E76:G76"/>
    <mergeCell ref="V8:V9"/>
    <mergeCell ref="W8:W9"/>
    <mergeCell ref="X8:X9"/>
    <mergeCell ref="R81:S83"/>
    <mergeCell ref="R79:S79"/>
    <mergeCell ref="R80:S80"/>
    <mergeCell ref="R77:S77"/>
    <mergeCell ref="R78:S78"/>
    <mergeCell ref="E80:G80"/>
    <mergeCell ref="F8:F9"/>
    <mergeCell ref="B5:G5"/>
    <mergeCell ref="B7:G7"/>
    <mergeCell ref="D8:D9"/>
    <mergeCell ref="B8:B9"/>
    <mergeCell ref="E8:E9"/>
    <mergeCell ref="S8:S9"/>
    <mergeCell ref="I8:I9"/>
    <mergeCell ref="J8:J9"/>
    <mergeCell ref="P8:P9"/>
    <mergeCell ref="M8:M9"/>
    <mergeCell ref="R8:R9"/>
    <mergeCell ref="C8:C9"/>
    <mergeCell ref="E1:S1"/>
    <mergeCell ref="B2:S2"/>
    <mergeCell ref="K8:K9"/>
    <mergeCell ref="O8:O9"/>
    <mergeCell ref="B6:G6"/>
    <mergeCell ref="B4:G4"/>
    <mergeCell ref="G8:G9"/>
    <mergeCell ref="B3:G3"/>
    <mergeCell ref="H8:H9"/>
    <mergeCell ref="L8:L9"/>
    <mergeCell ref="N8:N9"/>
  </mergeCells>
  <phoneticPr fontId="39" type="noConversion"/>
  <conditionalFormatting sqref="P8:P9">
    <cfRule type="containsText" dxfId="1127" priority="12" stopIfTrue="1" operator="containsText" text="erreur">
      <formula>NOT(ISERROR(SEARCH("erreur",P8)))</formula>
    </cfRule>
  </conditionalFormatting>
  <pageMargins left="0.11811023622047244" right="3.937007874015748E-2" top="0.74803149606299213" bottom="0.3543307086614173" header="0" footer="0"/>
  <pageSetup paperSize="8" scale="52" fitToWidth="0" orientation="portrait" r:id="rId2"/>
  <ignoredErrors>
    <ignoredError sqref="B65:B66 B74:B75 B12:B14 B29 B31 B33 B35 B37 B39 B46 B48 B50 B52 B20:B23 B16:B18 B71:B72 B59:B63 B64" numberStoredAsText="1"/>
  </ignoredErrors>
  <extLst>
    <ext xmlns:x14="http://schemas.microsoft.com/office/spreadsheetml/2009/9/main" uri="{CCE6A557-97BC-4b89-ADB6-D9C93CAAB3DF}">
      <x14:dataValidations xmlns:xm="http://schemas.microsoft.com/office/excel/2006/main" count="4">
        <x14:dataValidation type="list" allowBlank="1" showInputMessage="1" showErrorMessage="1" xr:uid="{9EB0CE22-6624-4AAF-9007-688C9DDB8BB3}">
          <x14:formula1>
            <xm:f>'Données module'!$D$2:$D$3</xm:f>
          </x14:formula1>
          <xm:sqref>H7:P7</xm:sqref>
        </x14:dataValidation>
        <x14:dataValidation type="list" allowBlank="1" showInputMessage="1" showErrorMessage="1" xr:uid="{E8FB5C84-BE71-48E3-97D9-63A0E031A435}">
          <x14:formula1>
            <xm:f>'Données module'!$A$2:$A$3</xm:f>
          </x14:formula1>
          <xm:sqref>H4:P4</xm:sqref>
        </x14:dataValidation>
        <x14:dataValidation type="list" allowBlank="1" showInputMessage="1" showErrorMessage="1" xr:uid="{11DC6A1B-6003-45F3-BA51-DA62A68D5569}">
          <x14:formula1>
            <xm:f>'Données module'!$B$6:$B$185</xm:f>
          </x14:formula1>
          <xm:sqref>H6:P6</xm:sqref>
        </x14:dataValidation>
        <x14:dataValidation type="list" allowBlank="1" showInputMessage="1" showErrorMessage="1" xr:uid="{510B8C75-C74F-4827-95D3-83A213EC8307}">
          <x14:formula1>
            <xm:f>'Données module'!$C$2:$C$142</xm:f>
          </x14:formula1>
          <xm:sqref>H5:P5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69"/>
  <sheetViews>
    <sheetView zoomScaleNormal="100" workbookViewId="0">
      <pane xSplit="1" ySplit="4" topLeftCell="B242" activePane="bottomRight" state="frozen"/>
      <selection pane="topRight" activeCell="B1" sqref="B1"/>
      <selection pane="bottomLeft" activeCell="A5" sqref="A5"/>
      <selection pane="bottomRight" activeCell="A251" sqref="A251"/>
    </sheetView>
  </sheetViews>
  <sheetFormatPr baseColWidth="10" defaultColWidth="9.1796875" defaultRowHeight="12.5" x14ac:dyDescent="0.25"/>
  <cols>
    <col min="1" max="1" width="51.26953125" style="87" customWidth="1"/>
    <col min="2" max="2" width="52.54296875" style="87" customWidth="1"/>
    <col min="3" max="3" width="53.26953125" style="87" customWidth="1"/>
    <col min="4" max="5" width="59.453125" style="87" bestFit="1" customWidth="1"/>
    <col min="6" max="6" width="58.1796875" style="87" bestFit="1" customWidth="1"/>
    <col min="7" max="7" width="25.1796875" style="87" customWidth="1"/>
    <col min="8" max="8" width="44.26953125" style="87" customWidth="1"/>
    <col min="9" max="16384" width="9.1796875" style="87"/>
  </cols>
  <sheetData>
    <row r="1" spans="1:8" x14ac:dyDescent="0.25">
      <c r="A1" s="86"/>
      <c r="B1" s="86"/>
      <c r="C1" s="86"/>
    </row>
    <row r="2" spans="1:8" x14ac:dyDescent="0.25">
      <c r="A2" s="86"/>
      <c r="B2" s="86" t="s">
        <v>49</v>
      </c>
      <c r="C2" s="86">
        <f>IF(Instructions!I7=B4,1,IF(Instructions!I7=C4,2,IF(Instructions!I7=D4,3)))</f>
        <v>1</v>
      </c>
    </row>
    <row r="3" spans="1:8" ht="15" customHeight="1" x14ac:dyDescent="0.25">
      <c r="A3" s="86"/>
      <c r="B3" s="86"/>
      <c r="C3" s="86"/>
      <c r="G3" s="181" t="s">
        <v>486</v>
      </c>
      <c r="H3" s="182" t="s">
        <v>487</v>
      </c>
    </row>
    <row r="4" spans="1:8" ht="15" customHeight="1" x14ac:dyDescent="0.3">
      <c r="A4" s="88"/>
      <c r="B4" s="89" t="s">
        <v>542</v>
      </c>
      <c r="C4" s="89" t="s">
        <v>541</v>
      </c>
      <c r="D4" s="136" t="s">
        <v>156</v>
      </c>
      <c r="E4" s="136" t="s">
        <v>372</v>
      </c>
      <c r="G4" s="183" t="s">
        <v>488</v>
      </c>
      <c r="H4" s="184" t="s">
        <v>489</v>
      </c>
    </row>
    <row r="5" spans="1:8" ht="15" customHeight="1" x14ac:dyDescent="0.25">
      <c r="A5" s="88" t="str">
        <f>INDEX(B5:D5,$C$2)</f>
        <v>FORMAT EASY ROOF METAL PORTRAIT</v>
      </c>
      <c r="B5" s="88" t="s">
        <v>543</v>
      </c>
      <c r="C5" s="88" t="s">
        <v>543</v>
      </c>
      <c r="D5" s="91" t="s">
        <v>544</v>
      </c>
      <c r="E5" s="91" t="s">
        <v>545</v>
      </c>
      <c r="G5" s="185" t="s">
        <v>490</v>
      </c>
      <c r="H5" s="186" t="s">
        <v>491</v>
      </c>
    </row>
    <row r="6" spans="1:8" ht="15" customHeight="1" x14ac:dyDescent="0.25">
      <c r="A6" s="88" t="str">
        <f t="shared" ref="A6:A69" si="0">INDEX(B6:D6,$C$2)</f>
        <v>Nomenclature pour EASY ROOF METAL (portrait)</v>
      </c>
      <c r="B6" s="88" t="s">
        <v>546</v>
      </c>
      <c r="C6" s="88" t="s">
        <v>547</v>
      </c>
      <c r="D6" s="91" t="s">
        <v>548</v>
      </c>
      <c r="E6" s="91" t="s">
        <v>549</v>
      </c>
      <c r="G6" s="185" t="s">
        <v>492</v>
      </c>
      <c r="H6" s="186" t="s">
        <v>493</v>
      </c>
    </row>
    <row r="7" spans="1:8" s="117" customFormat="1" ht="15" customHeight="1" x14ac:dyDescent="0.25">
      <c r="A7" s="88" t="str">
        <f t="shared" si="0"/>
        <v>Inscrire votre remise</v>
      </c>
      <c r="B7" s="116" t="s">
        <v>20</v>
      </c>
      <c r="C7" s="116" t="s">
        <v>50</v>
      </c>
      <c r="D7" s="137" t="s">
        <v>157</v>
      </c>
      <c r="E7" s="137" t="s">
        <v>391</v>
      </c>
      <c r="G7" s="181" t="s">
        <v>494</v>
      </c>
      <c r="H7" s="182" t="s">
        <v>495</v>
      </c>
    </row>
    <row r="8" spans="1:8" s="117" customFormat="1" ht="15" customHeight="1" thickBot="1" x14ac:dyDescent="0.3">
      <c r="A8" s="88" t="str">
        <f t="shared" si="0"/>
        <v>Nombre de kits</v>
      </c>
      <c r="B8" s="116" t="s">
        <v>468</v>
      </c>
      <c r="C8" s="116" t="s">
        <v>51</v>
      </c>
      <c r="D8" s="137" t="s">
        <v>158</v>
      </c>
      <c r="E8" s="137" t="s">
        <v>392</v>
      </c>
      <c r="G8" s="187" t="s">
        <v>496</v>
      </c>
      <c r="H8" s="188" t="s">
        <v>497</v>
      </c>
    </row>
    <row r="9" spans="1:8" s="117" customFormat="1" ht="15" customHeight="1" x14ac:dyDescent="0.25">
      <c r="A9" s="88" t="str">
        <f t="shared" si="0"/>
        <v>VOTRE COMMANDE</v>
      </c>
      <c r="B9" s="116" t="s">
        <v>21</v>
      </c>
      <c r="C9" s="116" t="s">
        <v>52</v>
      </c>
      <c r="D9" s="137" t="s">
        <v>159</v>
      </c>
      <c r="E9" s="137"/>
      <c r="G9" s="189" t="s">
        <v>498</v>
      </c>
      <c r="H9" s="190" t="s">
        <v>499</v>
      </c>
    </row>
    <row r="10" spans="1:8" s="117" customFormat="1" ht="15" customHeight="1" x14ac:dyDescent="0.25">
      <c r="A10" s="88" t="str">
        <f t="shared" si="0"/>
        <v>Référence</v>
      </c>
      <c r="B10" s="116" t="s">
        <v>9</v>
      </c>
      <c r="C10" s="116" t="s">
        <v>53</v>
      </c>
      <c r="D10" s="137" t="s">
        <v>53</v>
      </c>
      <c r="E10" s="137" t="s">
        <v>393</v>
      </c>
      <c r="G10" s="191" t="s">
        <v>500</v>
      </c>
      <c r="H10" s="192" t="s">
        <v>501</v>
      </c>
    </row>
    <row r="11" spans="1:8" s="117" customFormat="1" ht="15" customHeight="1" x14ac:dyDescent="0.25">
      <c r="A11" s="88" t="str">
        <f t="shared" si="0"/>
        <v>Nomenclature pièces</v>
      </c>
      <c r="B11" s="116" t="s">
        <v>469</v>
      </c>
      <c r="C11" s="116" t="s">
        <v>54</v>
      </c>
      <c r="D11" s="137" t="s">
        <v>160</v>
      </c>
      <c r="E11" s="137" t="s">
        <v>394</v>
      </c>
      <c r="G11" s="193" t="s">
        <v>502</v>
      </c>
      <c r="H11" s="192" t="s">
        <v>503</v>
      </c>
    </row>
    <row r="12" spans="1:8" s="117" customFormat="1" ht="15" customHeight="1" x14ac:dyDescent="0.25">
      <c r="A12" s="88" t="str">
        <f t="shared" si="0"/>
        <v>Poids en g</v>
      </c>
      <c r="B12" s="116" t="s">
        <v>28</v>
      </c>
      <c r="C12" s="116" t="s">
        <v>55</v>
      </c>
      <c r="D12" s="137" t="s">
        <v>161</v>
      </c>
      <c r="E12" s="137" t="s">
        <v>395</v>
      </c>
      <c r="G12" s="193" t="s">
        <v>504</v>
      </c>
      <c r="H12" s="192" t="s">
        <v>505</v>
      </c>
    </row>
    <row r="13" spans="1:8" s="117" customFormat="1" ht="15" customHeight="1" x14ac:dyDescent="0.25">
      <c r="A13" s="88" t="str">
        <f t="shared" si="0"/>
        <v>Champ PV 1</v>
      </c>
      <c r="B13" s="116" t="s">
        <v>10</v>
      </c>
      <c r="C13" s="116" t="s">
        <v>56</v>
      </c>
      <c r="D13" s="137" t="s">
        <v>162</v>
      </c>
      <c r="E13" s="137" t="s">
        <v>396</v>
      </c>
      <c r="G13" s="181" t="s">
        <v>506</v>
      </c>
      <c r="H13" s="194" t="s">
        <v>507</v>
      </c>
    </row>
    <row r="14" spans="1:8" s="117" customFormat="1" ht="15" customHeight="1" x14ac:dyDescent="0.25">
      <c r="A14" s="88" t="str">
        <f t="shared" si="0"/>
        <v>Champ PV 2</v>
      </c>
      <c r="B14" s="116" t="s">
        <v>11</v>
      </c>
      <c r="C14" s="116" t="s">
        <v>57</v>
      </c>
      <c r="D14" s="137" t="s">
        <v>163</v>
      </c>
      <c r="E14" s="137" t="s">
        <v>397</v>
      </c>
      <c r="G14" s="195" t="s">
        <v>508</v>
      </c>
      <c r="H14" s="196" t="s">
        <v>509</v>
      </c>
    </row>
    <row r="15" spans="1:8" s="117" customFormat="1" ht="15" customHeight="1" x14ac:dyDescent="0.25">
      <c r="A15" s="88" t="str">
        <f t="shared" si="0"/>
        <v>Champ PV 3</v>
      </c>
      <c r="B15" s="116" t="s">
        <v>12</v>
      </c>
      <c r="C15" s="116" t="s">
        <v>58</v>
      </c>
      <c r="D15" s="137" t="s">
        <v>164</v>
      </c>
      <c r="E15" s="137" t="s">
        <v>398</v>
      </c>
      <c r="G15" s="181" t="s">
        <v>510</v>
      </c>
      <c r="H15" s="194" t="s">
        <v>511</v>
      </c>
    </row>
    <row r="16" spans="1:8" s="117" customFormat="1" ht="15" customHeight="1" x14ac:dyDescent="0.25">
      <c r="A16" s="88" t="str">
        <f t="shared" si="0"/>
        <v>Champ PV 4</v>
      </c>
      <c r="B16" s="116" t="s">
        <v>13</v>
      </c>
      <c r="C16" s="116" t="s">
        <v>59</v>
      </c>
      <c r="D16" s="137" t="s">
        <v>165</v>
      </c>
      <c r="E16" s="137" t="s">
        <v>399</v>
      </c>
      <c r="G16" s="181" t="s">
        <v>512</v>
      </c>
      <c r="H16" s="194" t="s">
        <v>513</v>
      </c>
    </row>
    <row r="17" spans="1:8" s="117" customFormat="1" ht="15" customHeight="1" x14ac:dyDescent="0.25">
      <c r="A17" s="88" t="str">
        <f t="shared" si="0"/>
        <v>Champ PV 5</v>
      </c>
      <c r="B17" s="116" t="s">
        <v>14</v>
      </c>
      <c r="C17" s="116" t="s">
        <v>60</v>
      </c>
      <c r="D17" s="137" t="s">
        <v>166</v>
      </c>
      <c r="E17" s="137"/>
      <c r="G17" s="181" t="s">
        <v>514</v>
      </c>
      <c r="H17" s="194" t="s">
        <v>515</v>
      </c>
    </row>
    <row r="18" spans="1:8" s="117" customFormat="1" ht="15" customHeight="1" x14ac:dyDescent="0.25">
      <c r="A18" s="88" t="str">
        <f t="shared" si="0"/>
        <v>Champ PV 6</v>
      </c>
      <c r="B18" s="116" t="s">
        <v>15</v>
      </c>
      <c r="C18" s="116" t="s">
        <v>61</v>
      </c>
      <c r="D18" s="137" t="s">
        <v>167</v>
      </c>
      <c r="E18" s="137"/>
      <c r="G18" s="181" t="s">
        <v>516</v>
      </c>
      <c r="H18" s="194" t="s">
        <v>517</v>
      </c>
    </row>
    <row r="19" spans="1:8" s="117" customFormat="1" ht="15" customHeight="1" x14ac:dyDescent="0.35">
      <c r="A19" s="88" t="str">
        <f t="shared" si="0"/>
        <v>Champ PV 7</v>
      </c>
      <c r="B19" s="116" t="s">
        <v>16</v>
      </c>
      <c r="C19" s="116" t="s">
        <v>62</v>
      </c>
      <c r="D19" s="137" t="s">
        <v>168</v>
      </c>
      <c r="E19" s="137"/>
      <c r="G19" s="147" t="s">
        <v>518</v>
      </c>
      <c r="H19" s="147" t="s">
        <v>519</v>
      </c>
    </row>
    <row r="20" spans="1:8" s="117" customFormat="1" ht="15" customHeight="1" x14ac:dyDescent="0.35">
      <c r="A20" s="88" t="str">
        <f t="shared" si="0"/>
        <v>Champ PV 8</v>
      </c>
      <c r="B20" s="116" t="s">
        <v>35</v>
      </c>
      <c r="C20" s="116" t="s">
        <v>63</v>
      </c>
      <c r="D20" s="137" t="s">
        <v>169</v>
      </c>
      <c r="E20" s="137"/>
      <c r="G20" s="147" t="s">
        <v>520</v>
      </c>
      <c r="H20" s="147" t="s">
        <v>521</v>
      </c>
    </row>
    <row r="21" spans="1:8" s="117" customFormat="1" ht="15" customHeight="1" x14ac:dyDescent="0.25">
      <c r="A21" s="88" t="str">
        <f t="shared" si="0"/>
        <v>Champ PV 9</v>
      </c>
      <c r="B21" s="116" t="s">
        <v>36</v>
      </c>
      <c r="C21" s="116" t="s">
        <v>64</v>
      </c>
      <c r="D21" s="137" t="s">
        <v>170</v>
      </c>
      <c r="E21" s="137"/>
      <c r="G21" s="197" t="s">
        <v>123</v>
      </c>
      <c r="H21" s="197" t="s">
        <v>522</v>
      </c>
    </row>
    <row r="22" spans="1:8" s="117" customFormat="1" ht="15" customHeight="1" x14ac:dyDescent="0.35">
      <c r="A22" s="88" t="str">
        <f t="shared" si="0"/>
        <v>Champ PV 10</v>
      </c>
      <c r="B22" s="116" t="s">
        <v>37</v>
      </c>
      <c r="C22" s="116" t="s">
        <v>65</v>
      </c>
      <c r="D22" s="137" t="s">
        <v>171</v>
      </c>
      <c r="E22" s="137"/>
      <c r="G22" s="147" t="s">
        <v>7</v>
      </c>
      <c r="H22" s="147" t="s">
        <v>523</v>
      </c>
    </row>
    <row r="23" spans="1:8" s="117" customFormat="1" x14ac:dyDescent="0.25">
      <c r="A23" s="88" t="str">
        <f t="shared" si="0"/>
        <v>Champ PV 11</v>
      </c>
      <c r="B23" s="116" t="s">
        <v>38</v>
      </c>
      <c r="C23" s="116" t="s">
        <v>66</v>
      </c>
      <c r="D23" s="137" t="s">
        <v>172</v>
      </c>
      <c r="E23" s="137"/>
    </row>
    <row r="24" spans="1:8" s="117" customFormat="1" x14ac:dyDescent="0.25">
      <c r="A24" s="88" t="str">
        <f t="shared" si="0"/>
        <v>Champ PV 12</v>
      </c>
      <c r="B24" s="116" t="s">
        <v>39</v>
      </c>
      <c r="C24" s="116" t="s">
        <v>67</v>
      </c>
      <c r="D24" s="137" t="s">
        <v>173</v>
      </c>
      <c r="E24" s="137"/>
    </row>
    <row r="25" spans="1:8" s="117" customFormat="1" x14ac:dyDescent="0.25">
      <c r="A25" s="88" t="str">
        <f t="shared" si="0"/>
        <v>Champ PV 13</v>
      </c>
      <c r="B25" s="116" t="s">
        <v>40</v>
      </c>
      <c r="C25" s="116" t="s">
        <v>68</v>
      </c>
      <c r="D25" s="137" t="s">
        <v>174</v>
      </c>
      <c r="E25" s="137"/>
    </row>
    <row r="26" spans="1:8" s="117" customFormat="1" x14ac:dyDescent="0.25">
      <c r="A26" s="88" t="str">
        <f t="shared" si="0"/>
        <v>Champ PV 14</v>
      </c>
      <c r="B26" s="116" t="s">
        <v>41</v>
      </c>
      <c r="C26" s="116" t="s">
        <v>69</v>
      </c>
      <c r="D26" s="137" t="s">
        <v>175</v>
      </c>
      <c r="E26" s="137"/>
    </row>
    <row r="27" spans="1:8" s="117" customFormat="1" x14ac:dyDescent="0.25">
      <c r="A27" s="88" t="str">
        <f t="shared" si="0"/>
        <v>Complément</v>
      </c>
      <c r="B27" s="116" t="s">
        <v>25</v>
      </c>
      <c r="C27" s="116" t="s">
        <v>70</v>
      </c>
      <c r="D27" s="137" t="s">
        <v>176</v>
      </c>
      <c r="E27" s="137"/>
    </row>
    <row r="28" spans="1:8" s="117" customFormat="1" x14ac:dyDescent="0.25">
      <c r="A28" s="88" t="str">
        <f t="shared" si="0"/>
        <v>Total</v>
      </c>
      <c r="B28" s="116" t="s">
        <v>6</v>
      </c>
      <c r="C28" s="116" t="s">
        <v>6</v>
      </c>
      <c r="D28" s="137" t="s">
        <v>177</v>
      </c>
      <c r="E28" s="137" t="s">
        <v>410</v>
      </c>
    </row>
    <row r="29" spans="1:8" s="117" customFormat="1" x14ac:dyDescent="0.25">
      <c r="A29" s="88" t="str">
        <f t="shared" si="0"/>
        <v>Unité de vente</v>
      </c>
      <c r="B29" s="116" t="s">
        <v>22</v>
      </c>
      <c r="C29" s="116" t="s">
        <v>71</v>
      </c>
      <c r="D29" s="137" t="s">
        <v>178</v>
      </c>
      <c r="E29" s="137"/>
    </row>
    <row r="30" spans="1:8" s="117" customFormat="1" x14ac:dyDescent="0.25">
      <c r="A30" s="88" t="str">
        <f t="shared" si="0"/>
        <v>Qté commande</v>
      </c>
      <c r="B30" s="116" t="s">
        <v>72</v>
      </c>
      <c r="C30" s="116" t="s">
        <v>73</v>
      </c>
      <c r="D30" s="137" t="s">
        <v>179</v>
      </c>
      <c r="E30" s="137"/>
    </row>
    <row r="31" spans="1:8" s="117" customFormat="1" x14ac:dyDescent="0.25">
      <c r="A31" s="88" t="str">
        <f t="shared" si="0"/>
        <v>Nb UDV</v>
      </c>
      <c r="B31" s="116" t="s">
        <v>470</v>
      </c>
      <c r="C31" s="116" t="s">
        <v>74</v>
      </c>
      <c r="D31" s="137" t="s">
        <v>180</v>
      </c>
      <c r="E31" s="137"/>
    </row>
    <row r="32" spans="1:8" s="117" customFormat="1" x14ac:dyDescent="0.25">
      <c r="A32" s="88" t="str">
        <f t="shared" si="0"/>
        <v>Prix unitaire</v>
      </c>
      <c r="B32" s="116" t="s">
        <v>23</v>
      </c>
      <c r="C32" s="116" t="s">
        <v>75</v>
      </c>
      <c r="D32" s="137" t="s">
        <v>181</v>
      </c>
      <c r="E32" s="137" t="s">
        <v>400</v>
      </c>
    </row>
    <row r="33" spans="1:5" s="117" customFormat="1" x14ac:dyDescent="0.25">
      <c r="A33" s="88" t="str">
        <f t="shared" si="0"/>
        <v>Prix unitaire après remise</v>
      </c>
      <c r="B33" s="116" t="s">
        <v>24</v>
      </c>
      <c r="C33" s="116" t="s">
        <v>76</v>
      </c>
      <c r="D33" s="137" t="s">
        <v>182</v>
      </c>
      <c r="E33" s="137" t="s">
        <v>401</v>
      </c>
    </row>
    <row r="34" spans="1:5" s="117" customFormat="1" x14ac:dyDescent="0.25">
      <c r="A34" s="88" t="str">
        <f t="shared" si="0"/>
        <v>PRIX €*</v>
      </c>
      <c r="B34" s="116" t="s">
        <v>659</v>
      </c>
      <c r="C34" s="116" t="s">
        <v>660</v>
      </c>
      <c r="D34" s="137" t="s">
        <v>661</v>
      </c>
      <c r="E34" s="137" t="s">
        <v>402</v>
      </c>
    </row>
    <row r="35" spans="1:5" x14ac:dyDescent="0.25">
      <c r="A35" s="88" t="str">
        <f t="shared" si="0"/>
        <v>CADRE 1705 x 1002 portrait L-1 Evolution</v>
      </c>
      <c r="B35" s="90" t="s">
        <v>481</v>
      </c>
      <c r="C35" s="90" t="s">
        <v>482</v>
      </c>
      <c r="D35" s="91" t="s">
        <v>482</v>
      </c>
      <c r="E35" s="91" t="s">
        <v>483</v>
      </c>
    </row>
    <row r="36" spans="1:5" x14ac:dyDescent="0.25">
      <c r="A36" s="88" t="str">
        <f t="shared" si="0"/>
        <v>ABERGEMENT GAUCHE L-1 Evolution</v>
      </c>
      <c r="B36" s="90" t="s">
        <v>124</v>
      </c>
      <c r="C36" s="90" t="s">
        <v>121</v>
      </c>
      <c r="D36" s="91" t="s">
        <v>183</v>
      </c>
      <c r="E36" s="91" t="s">
        <v>373</v>
      </c>
    </row>
    <row r="37" spans="1:5" x14ac:dyDescent="0.25">
      <c r="A37" s="88" t="str">
        <f t="shared" si="0"/>
        <v>ABERGEMENT DROIT L-1 Evolution</v>
      </c>
      <c r="B37" s="90" t="s">
        <v>125</v>
      </c>
      <c r="C37" s="90" t="s">
        <v>122</v>
      </c>
      <c r="D37" s="91" t="s">
        <v>184</v>
      </c>
      <c r="E37" s="91" t="s">
        <v>374</v>
      </c>
    </row>
    <row r="38" spans="1:5" x14ac:dyDescent="0.25">
      <c r="A38" s="88" t="str">
        <f t="shared" si="0"/>
        <v>FRISE LATERALE 30/15</v>
      </c>
      <c r="B38" s="90" t="s">
        <v>140</v>
      </c>
      <c r="C38" s="90" t="s">
        <v>142</v>
      </c>
      <c r="D38" s="91" t="s">
        <v>185</v>
      </c>
      <c r="E38" s="91" t="s">
        <v>375</v>
      </c>
    </row>
    <row r="39" spans="1:5" x14ac:dyDescent="0.25">
      <c r="A39" s="88" t="str">
        <f t="shared" si="0"/>
        <v>FRISE SUPERIEURE 70/27</v>
      </c>
      <c r="B39" s="90" t="s">
        <v>141</v>
      </c>
      <c r="C39" s="90" t="s">
        <v>143</v>
      </c>
      <c r="D39" s="91" t="s">
        <v>186</v>
      </c>
      <c r="E39" s="91"/>
    </row>
    <row r="40" spans="1:5" s="133" customFormat="1" x14ac:dyDescent="0.25">
      <c r="A40" s="88" t="str">
        <f t="shared" si="0"/>
        <v>Abergement haut 1001</v>
      </c>
      <c r="B40" s="132" t="s">
        <v>42</v>
      </c>
      <c r="C40" s="132" t="s">
        <v>77</v>
      </c>
      <c r="D40" s="138" t="s">
        <v>187</v>
      </c>
      <c r="E40" s="138"/>
    </row>
    <row r="41" spans="1:5" x14ac:dyDescent="0.25">
      <c r="A41" s="88" t="str">
        <f t="shared" si="0"/>
        <v>BRIDE SIMPLE Evolution</v>
      </c>
      <c r="B41" s="90" t="s">
        <v>126</v>
      </c>
      <c r="C41" s="90" t="s">
        <v>112</v>
      </c>
      <c r="D41" s="91" t="s">
        <v>188</v>
      </c>
      <c r="E41" s="91" t="s">
        <v>376</v>
      </c>
    </row>
    <row r="42" spans="1:5" x14ac:dyDescent="0.25">
      <c r="A42" s="88" t="str">
        <f t="shared" si="0"/>
        <v>BRIDE SIMPLE NOIRE Evolution</v>
      </c>
      <c r="B42" s="90" t="s">
        <v>127</v>
      </c>
      <c r="C42" s="90" t="s">
        <v>113</v>
      </c>
      <c r="D42" s="91" t="s">
        <v>189</v>
      </c>
      <c r="E42" s="91" t="s">
        <v>377</v>
      </c>
    </row>
    <row r="43" spans="1:5" x14ac:dyDescent="0.25">
      <c r="A43" s="88" t="str">
        <f t="shared" si="0"/>
        <v>BRIDE DOUBLE Evolution</v>
      </c>
      <c r="B43" s="90" t="s">
        <v>128</v>
      </c>
      <c r="C43" s="90" t="s">
        <v>114</v>
      </c>
      <c r="D43" s="91" t="s">
        <v>190</v>
      </c>
      <c r="E43" s="91" t="s">
        <v>378</v>
      </c>
    </row>
    <row r="44" spans="1:5" x14ac:dyDescent="0.25">
      <c r="A44" s="88" t="str">
        <f t="shared" si="0"/>
        <v>BRIDE DOUBLE (large) Evolution</v>
      </c>
      <c r="B44" s="90" t="s">
        <v>129</v>
      </c>
      <c r="C44" s="90" t="s">
        <v>115</v>
      </c>
      <c r="D44" s="91" t="s">
        <v>191</v>
      </c>
      <c r="E44" s="91" t="s">
        <v>379</v>
      </c>
    </row>
    <row r="45" spans="1:5" x14ac:dyDescent="0.25">
      <c r="A45" s="88" t="str">
        <f t="shared" si="0"/>
        <v>BRIDE DOUBLE NOIRE Evolution</v>
      </c>
      <c r="B45" s="90" t="s">
        <v>130</v>
      </c>
      <c r="C45" s="90" t="s">
        <v>116</v>
      </c>
      <c r="D45" s="91" t="s">
        <v>192</v>
      </c>
      <c r="E45" s="91" t="s">
        <v>380</v>
      </c>
    </row>
    <row r="46" spans="1:5" x14ac:dyDescent="0.25">
      <c r="A46" s="88" t="str">
        <f t="shared" si="0"/>
        <v>BRIDE DOUBLE NOIRE (large) Evolution</v>
      </c>
      <c r="B46" s="90" t="s">
        <v>131</v>
      </c>
      <c r="C46" s="90" t="s">
        <v>117</v>
      </c>
      <c r="D46" s="91" t="s">
        <v>193</v>
      </c>
      <c r="E46" s="91" t="s">
        <v>381</v>
      </c>
    </row>
    <row r="47" spans="1:5" x14ac:dyDescent="0.25">
      <c r="A47" s="88" t="str">
        <f t="shared" si="0"/>
        <v>PATTE SIMPLE Evolution</v>
      </c>
      <c r="B47" s="90" t="s">
        <v>132</v>
      </c>
      <c r="C47" s="90" t="s">
        <v>118</v>
      </c>
      <c r="D47" s="91" t="s">
        <v>194</v>
      </c>
      <c r="E47" s="91" t="s">
        <v>383</v>
      </c>
    </row>
    <row r="48" spans="1:5" x14ac:dyDescent="0.25">
      <c r="A48" s="88" t="str">
        <f t="shared" si="0"/>
        <v>PATTE SIMPLE NOIRE Evolution</v>
      </c>
      <c r="B48" s="90" t="s">
        <v>133</v>
      </c>
      <c r="C48" s="90" t="s">
        <v>119</v>
      </c>
      <c r="D48" s="91" t="s">
        <v>195</v>
      </c>
      <c r="E48" s="91" t="s">
        <v>382</v>
      </c>
    </row>
    <row r="49" spans="1:5" x14ac:dyDescent="0.25">
      <c r="A49" s="88" t="str">
        <f t="shared" si="0"/>
        <v>PATTE DOUBLE Evolution</v>
      </c>
      <c r="B49" s="90" t="s">
        <v>134</v>
      </c>
      <c r="C49" s="90" t="s">
        <v>120</v>
      </c>
      <c r="D49" s="91" t="s">
        <v>196</v>
      </c>
      <c r="E49" s="91" t="s">
        <v>384</v>
      </c>
    </row>
    <row r="50" spans="1:5" x14ac:dyDescent="0.25">
      <c r="A50" s="88" t="str">
        <f t="shared" si="0"/>
        <v>VIS DE BRIDE CHC M6 x 40 (module 40 à 50)</v>
      </c>
      <c r="B50" s="90" t="s">
        <v>135</v>
      </c>
      <c r="C50" s="90" t="s">
        <v>137</v>
      </c>
      <c r="D50" s="91" t="s">
        <v>197</v>
      </c>
      <c r="E50" s="91" t="s">
        <v>385</v>
      </c>
    </row>
    <row r="51" spans="1:5" x14ac:dyDescent="0.25">
      <c r="A51" s="88" t="str">
        <f t="shared" si="0"/>
        <v>VIS DE BRIDE CHC M6 x 30 (module 30 à 40)</v>
      </c>
      <c r="B51" s="90" t="s">
        <v>136</v>
      </c>
      <c r="C51" s="90" t="s">
        <v>138</v>
      </c>
      <c r="D51" s="91" t="s">
        <v>198</v>
      </c>
      <c r="E51" s="91" t="s">
        <v>386</v>
      </c>
    </row>
    <row r="52" spans="1:5" s="133" customFormat="1" x14ac:dyDescent="0.25">
      <c r="A52" s="88" t="str">
        <f t="shared" si="0"/>
        <v>Ecrou carré M5</v>
      </c>
      <c r="B52" s="132" t="s">
        <v>18</v>
      </c>
      <c r="C52" s="132" t="s">
        <v>78</v>
      </c>
      <c r="D52" s="138" t="s">
        <v>199</v>
      </c>
      <c r="E52" s="138"/>
    </row>
    <row r="53" spans="1:5" x14ac:dyDescent="0.25">
      <c r="A53" s="88" t="str">
        <f t="shared" si="0"/>
        <v xml:space="preserve">VIS TB 6x40 (BOIS) </v>
      </c>
      <c r="B53" s="90" t="s">
        <v>710</v>
      </c>
      <c r="C53" s="90" t="s">
        <v>139</v>
      </c>
      <c r="D53" s="91" t="s">
        <v>200</v>
      </c>
      <c r="E53" s="91" t="s">
        <v>387</v>
      </c>
    </row>
    <row r="54" spans="1:5" s="133" customFormat="1" x14ac:dyDescent="0.25">
      <c r="A54" s="88" t="str">
        <f t="shared" si="0"/>
        <v>Abergement haut gauche 1001</v>
      </c>
      <c r="B54" s="132" t="s">
        <v>44</v>
      </c>
      <c r="C54" s="132" t="s">
        <v>79</v>
      </c>
      <c r="D54" s="138" t="s">
        <v>201</v>
      </c>
      <c r="E54" s="138"/>
    </row>
    <row r="55" spans="1:5" s="133" customFormat="1" x14ac:dyDescent="0.25">
      <c r="A55" s="88" t="str">
        <f t="shared" si="0"/>
        <v>Abergement haut droit 1001</v>
      </c>
      <c r="B55" s="132" t="s">
        <v>45</v>
      </c>
      <c r="C55" s="132" t="s">
        <v>80</v>
      </c>
      <c r="D55" s="138" t="s">
        <v>202</v>
      </c>
      <c r="E55" s="138"/>
    </row>
    <row r="56" spans="1:5" s="133" customFormat="1" x14ac:dyDescent="0.25">
      <c r="A56" s="88" t="str">
        <f t="shared" si="0"/>
        <v>Abergement haut centre 1001</v>
      </c>
      <c r="B56" s="132" t="s">
        <v>46</v>
      </c>
      <c r="C56" s="132" t="s">
        <v>81</v>
      </c>
      <c r="D56" s="138" t="s">
        <v>203</v>
      </c>
      <c r="E56" s="138"/>
    </row>
    <row r="57" spans="1:5" s="117" customFormat="1" x14ac:dyDescent="0.25">
      <c r="A57" s="88" t="str">
        <f t="shared" si="0"/>
        <v>Prix par champ</v>
      </c>
      <c r="B57" s="116" t="s">
        <v>19</v>
      </c>
      <c r="C57" s="116" t="s">
        <v>82</v>
      </c>
      <c r="D57" s="137" t="s">
        <v>204</v>
      </c>
      <c r="E57" s="137" t="s">
        <v>403</v>
      </c>
    </row>
    <row r="58" spans="1:5" s="117" customFormat="1" x14ac:dyDescent="0.25">
      <c r="A58" s="88" t="str">
        <f t="shared" si="0"/>
        <v>Puissance module en watt</v>
      </c>
      <c r="B58" s="116" t="s">
        <v>32</v>
      </c>
      <c r="C58" s="116" t="s">
        <v>83</v>
      </c>
      <c r="D58" s="137" t="s">
        <v>205</v>
      </c>
      <c r="E58" s="137" t="s">
        <v>404</v>
      </c>
    </row>
    <row r="59" spans="1:5" s="117" customFormat="1" x14ac:dyDescent="0.25">
      <c r="A59" s="88" t="str">
        <f t="shared" si="0"/>
        <v>Puissance de l'installation en watt</v>
      </c>
      <c r="B59" s="116" t="s">
        <v>33</v>
      </c>
      <c r="C59" s="116" t="s">
        <v>84</v>
      </c>
      <c r="D59" s="137" t="s">
        <v>206</v>
      </c>
      <c r="E59" s="137" t="s">
        <v>405</v>
      </c>
    </row>
    <row r="60" spans="1:5" s="117" customFormat="1" x14ac:dyDescent="0.25">
      <c r="A60" s="88" t="str">
        <f t="shared" si="0"/>
        <v>Prix par watt</v>
      </c>
      <c r="B60" s="116" t="s">
        <v>27</v>
      </c>
      <c r="C60" s="116" t="s">
        <v>85</v>
      </c>
      <c r="D60" s="137" t="s">
        <v>207</v>
      </c>
      <c r="E60" s="137" t="s">
        <v>406</v>
      </c>
    </row>
    <row r="61" spans="1:5" s="117" customFormat="1" x14ac:dyDescent="0.25">
      <c r="A61" s="88" t="str">
        <f t="shared" si="0"/>
        <v>Poids en kg</v>
      </c>
      <c r="B61" s="116" t="s">
        <v>30</v>
      </c>
      <c r="C61" s="116" t="s">
        <v>86</v>
      </c>
      <c r="D61" s="137" t="s">
        <v>208</v>
      </c>
      <c r="E61" s="137" t="s">
        <v>407</v>
      </c>
    </row>
    <row r="62" spans="1:5" s="117" customFormat="1" x14ac:dyDescent="0.25">
      <c r="A62" s="88" t="str">
        <f t="shared" si="0"/>
        <v>Poids en kg/m²</v>
      </c>
      <c r="B62" s="116" t="s">
        <v>31</v>
      </c>
      <c r="C62" s="116" t="s">
        <v>87</v>
      </c>
      <c r="D62" s="137" t="s">
        <v>209</v>
      </c>
      <c r="E62" s="137" t="s">
        <v>408</v>
      </c>
    </row>
    <row r="63" spans="1:5" s="121" customFormat="1" x14ac:dyDescent="0.25">
      <c r="A63" s="88" t="str">
        <f t="shared" si="0"/>
        <v>Nb de palettes, 1000x1200 :</v>
      </c>
      <c r="B63" s="120" t="s">
        <v>619</v>
      </c>
      <c r="C63" s="120" t="s">
        <v>620</v>
      </c>
      <c r="D63" s="139" t="s">
        <v>210</v>
      </c>
      <c r="E63" s="139"/>
    </row>
    <row r="64" spans="1:5" s="121" customFormat="1" x14ac:dyDescent="0.25">
      <c r="A64" s="88" t="str">
        <f t="shared" si="0"/>
        <v>Poids moyen d'une palette :</v>
      </c>
      <c r="B64" s="120" t="s">
        <v>34</v>
      </c>
      <c r="C64" s="120" t="s">
        <v>88</v>
      </c>
      <c r="D64" s="139" t="s">
        <v>211</v>
      </c>
      <c r="E64" s="139"/>
    </row>
    <row r="65" spans="1:19" s="121" customFormat="1" x14ac:dyDescent="0.25">
      <c r="A65" s="88" t="str">
        <f t="shared" si="0"/>
        <v>Nombre de palettes d'accessoires :</v>
      </c>
      <c r="B65" s="120" t="s">
        <v>471</v>
      </c>
      <c r="C65" s="120" t="s">
        <v>89</v>
      </c>
      <c r="D65" s="139" t="s">
        <v>212</v>
      </c>
      <c r="E65" s="139"/>
    </row>
    <row r="66" spans="1:19" s="121" customFormat="1" x14ac:dyDescent="0.25">
      <c r="A66" s="88" t="str">
        <f t="shared" si="0"/>
        <v>Poids des accessoires :</v>
      </c>
      <c r="B66" s="120" t="s">
        <v>29</v>
      </c>
      <c r="C66" s="120" t="s">
        <v>90</v>
      </c>
      <c r="D66" s="139" t="s">
        <v>213</v>
      </c>
      <c r="E66" s="139"/>
    </row>
    <row r="67" spans="1:19" s="121" customFormat="1" ht="25" x14ac:dyDescent="0.25">
      <c r="A67" s="88" t="str">
        <f t="shared" si="0"/>
        <v>*Si commande de plusieurs formats, nous regrouperons les accessoires sur une seule palette si possible</v>
      </c>
      <c r="B67" s="120" t="s">
        <v>472</v>
      </c>
      <c r="C67" s="120" t="s">
        <v>91</v>
      </c>
      <c r="D67" s="120" t="s">
        <v>214</v>
      </c>
      <c r="E67" s="120"/>
    </row>
    <row r="68" spans="1:19" s="121" customFormat="1" ht="50" x14ac:dyDescent="0.25">
      <c r="A68" s="88" t="str">
        <f t="shared" si="0"/>
        <v xml:space="preserve">NOTA : Les palettes sont non gerbables. Ces indications de colisage devront être confirmées ultérieurement. Elles peuvent varier selon l'agencement retenu par l'atelier. Elles ne sauraient nous engager. </v>
      </c>
      <c r="B68" s="120" t="s">
        <v>479</v>
      </c>
      <c r="C68" s="120" t="s">
        <v>92</v>
      </c>
      <c r="D68" s="120" t="s">
        <v>215</v>
      </c>
      <c r="E68" s="120"/>
    </row>
    <row r="69" spans="1:19" s="111" customFormat="1" x14ac:dyDescent="0.25">
      <c r="A69" s="88" t="str">
        <f t="shared" si="0"/>
        <v>Instructions :</v>
      </c>
      <c r="B69" s="110" t="s">
        <v>26</v>
      </c>
      <c r="C69" s="109" t="s">
        <v>26</v>
      </c>
      <c r="D69" s="126" t="s">
        <v>216</v>
      </c>
      <c r="E69" s="126"/>
    </row>
    <row r="70" spans="1:19" s="111" customFormat="1" x14ac:dyDescent="0.25">
      <c r="A70" s="88" t="str">
        <f t="shared" ref="A70:A135" si="1">INDEX(B70:D70,$C$2)</f>
        <v>1. Dans l'onglet "Création champs PV"</v>
      </c>
      <c r="B70" s="112" t="s">
        <v>425</v>
      </c>
      <c r="C70" s="112" t="s">
        <v>93</v>
      </c>
      <c r="D70" s="126" t="s">
        <v>217</v>
      </c>
      <c r="E70" s="126"/>
    </row>
    <row r="71" spans="1:19" s="111" customFormat="1" ht="150" x14ac:dyDescent="0.25">
      <c r="A71" s="88"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12" t="s">
        <v>451</v>
      </c>
      <c r="C71" s="112" t="s">
        <v>452</v>
      </c>
      <c r="D71" s="109" t="s">
        <v>307</v>
      </c>
      <c r="E71" s="109"/>
    </row>
    <row r="72" spans="1:19" s="111" customFormat="1" ht="37.5" x14ac:dyDescent="0.25">
      <c r="A72" s="88" t="str">
        <f t="shared" si="1"/>
        <v>Rappel des Formats VELUX :                                                                                                                                                                                                                                                                                                                                                                                                                                                                                                                                                                                                    V1 ( MK06) : 780 * 1180 mm                                                                                                                                                                                                                                                                                                                                                                                                                                                                                                                                                           V2 (MK08) : 780 * 1400 mm</v>
      </c>
      <c r="B72" s="112" t="s">
        <v>154</v>
      </c>
      <c r="C72" s="112" t="s">
        <v>155</v>
      </c>
      <c r="D72" s="109" t="s">
        <v>218</v>
      </c>
      <c r="E72" s="109"/>
    </row>
    <row r="73" spans="1:19" s="111" customFormat="1" ht="25" x14ac:dyDescent="0.25">
      <c r="A73" s="88" t="str">
        <f t="shared" si="1"/>
        <v>2.1 Pour l'option outillage "Pas Portrait", tapez 1 dans la cellule jaune</v>
      </c>
      <c r="B73" s="157" t="s">
        <v>617</v>
      </c>
      <c r="C73" s="246" t="s">
        <v>611</v>
      </c>
      <c r="D73" s="140"/>
      <c r="E73" s="140"/>
      <c r="G73" s="113"/>
      <c r="H73" s="105"/>
      <c r="I73" s="105"/>
      <c r="J73" s="105"/>
      <c r="K73" s="105"/>
      <c r="L73" s="105"/>
      <c r="M73" s="105"/>
      <c r="N73" s="105"/>
      <c r="O73" s="105"/>
      <c r="P73" s="105"/>
      <c r="Q73" s="105"/>
      <c r="R73" s="105"/>
      <c r="S73" s="105"/>
    </row>
    <row r="74" spans="1:19" s="111" customFormat="1" ht="37.5" x14ac:dyDescent="0.25">
      <c r="A74" s="88" t="str">
        <f t="shared" si="1"/>
        <v>2.2 Pour 6 points de fixation, tapez 1 dans la cellule jaune</v>
      </c>
      <c r="B74" s="112" t="s">
        <v>616</v>
      </c>
      <c r="C74" s="114" t="s">
        <v>456</v>
      </c>
      <c r="D74" s="112" t="s">
        <v>457</v>
      </c>
      <c r="E74" s="112"/>
      <c r="G74" s="113"/>
      <c r="H74" s="105"/>
      <c r="I74" s="105"/>
      <c r="J74" s="105"/>
      <c r="K74" s="105"/>
      <c r="L74" s="105"/>
      <c r="M74" s="105"/>
      <c r="N74" s="105"/>
      <c r="O74" s="105"/>
      <c r="P74" s="105"/>
      <c r="Q74" s="105"/>
      <c r="R74" s="105"/>
      <c r="S74" s="105"/>
    </row>
    <row r="75" spans="1:19" s="111" customFormat="1" ht="25" x14ac:dyDescent="0.25">
      <c r="A75" s="88" t="str">
        <f t="shared" si="1"/>
        <v>3. La nomenclature sera générée dans le tableau de l'onglet "nomenclature "</v>
      </c>
      <c r="B75" s="112" t="s">
        <v>94</v>
      </c>
      <c r="C75" s="112" t="s">
        <v>243</v>
      </c>
      <c r="D75" s="112" t="s">
        <v>244</v>
      </c>
      <c r="E75" s="112"/>
      <c r="G75" s="113"/>
      <c r="H75" s="105"/>
      <c r="I75" s="105"/>
      <c r="J75" s="105"/>
      <c r="K75" s="105"/>
      <c r="L75" s="105"/>
      <c r="M75" s="105"/>
      <c r="N75" s="105"/>
      <c r="O75" s="105"/>
      <c r="P75" s="105"/>
      <c r="Q75" s="105"/>
      <c r="R75" s="105"/>
      <c r="S75" s="105"/>
    </row>
    <row r="76" spans="1:19" s="111" customFormat="1" ht="14.5" x14ac:dyDescent="0.25">
      <c r="A76" s="88" t="str">
        <f t="shared" si="1"/>
        <v>3.1.  Renseignez l'épaisseur des modules ligne 4</v>
      </c>
      <c r="B76" s="112" t="s">
        <v>323</v>
      </c>
      <c r="C76" s="112" t="s">
        <v>320</v>
      </c>
      <c r="D76" s="112" t="s">
        <v>321</v>
      </c>
      <c r="E76" s="112"/>
      <c r="G76" s="113"/>
      <c r="H76" s="105"/>
      <c r="I76" s="105"/>
      <c r="J76" s="105"/>
      <c r="K76" s="105"/>
      <c r="L76" s="105"/>
      <c r="M76" s="105"/>
      <c r="N76" s="105"/>
      <c r="O76" s="105"/>
      <c r="P76" s="105"/>
      <c r="Q76" s="105"/>
      <c r="R76" s="105"/>
      <c r="S76" s="105"/>
    </row>
    <row r="77" spans="1:19" s="111" customFormat="1" ht="25" x14ac:dyDescent="0.25">
      <c r="A77" s="88" t="str">
        <f t="shared" si="1"/>
        <v>Cela permet de sélectionner la bonne vis en fonction de l'épaisseur du module (M6x30 ou M6x40)</v>
      </c>
      <c r="B77" s="112" t="s">
        <v>343</v>
      </c>
      <c r="C77" s="112" t="s">
        <v>344</v>
      </c>
      <c r="D77" s="112" t="s">
        <v>352</v>
      </c>
      <c r="E77" s="112"/>
      <c r="G77" s="113"/>
      <c r="H77" s="105"/>
      <c r="I77" s="105"/>
      <c r="J77" s="105"/>
      <c r="K77" s="105"/>
      <c r="L77" s="105"/>
      <c r="M77" s="105"/>
      <c r="N77" s="105"/>
      <c r="O77" s="105"/>
      <c r="P77" s="105"/>
      <c r="Q77" s="105"/>
      <c r="R77" s="105"/>
      <c r="S77" s="105"/>
    </row>
    <row r="78" spans="1:19" s="111" customFormat="1" ht="14.5" x14ac:dyDescent="0.25">
      <c r="A78" s="88">
        <f t="shared" si="1"/>
        <v>0</v>
      </c>
      <c r="B78" s="112"/>
      <c r="C78" s="112"/>
      <c r="D78" s="112"/>
      <c r="E78" s="112"/>
      <c r="G78" s="113"/>
      <c r="H78" s="105"/>
      <c r="I78" s="105"/>
      <c r="J78" s="105"/>
      <c r="K78" s="105"/>
      <c r="L78" s="105"/>
      <c r="M78" s="105"/>
      <c r="N78" s="105"/>
      <c r="O78" s="105"/>
      <c r="P78" s="105"/>
      <c r="Q78" s="105"/>
      <c r="R78" s="105"/>
      <c r="S78" s="105"/>
    </row>
    <row r="79" spans="1:19" s="111" customFormat="1" ht="14.5" x14ac:dyDescent="0.25">
      <c r="A79" s="88" t="str">
        <f t="shared" si="1"/>
        <v>3.3. Renseignez la largeur des modules ligne 6</v>
      </c>
      <c r="B79" s="112" t="s">
        <v>538</v>
      </c>
      <c r="C79" s="112" t="s">
        <v>539</v>
      </c>
      <c r="D79" s="112" t="s">
        <v>540</v>
      </c>
      <c r="E79" s="112"/>
      <c r="G79" s="113"/>
      <c r="H79" s="105"/>
      <c r="I79" s="105"/>
      <c r="J79" s="105"/>
      <c r="K79" s="105"/>
      <c r="L79" s="105"/>
      <c r="M79" s="105"/>
      <c r="N79" s="105"/>
      <c r="O79" s="105"/>
      <c r="P79" s="105"/>
      <c r="Q79" s="105"/>
      <c r="R79" s="105"/>
      <c r="S79" s="105"/>
    </row>
    <row r="80" spans="1:19" s="111" customFormat="1" ht="37.5" x14ac:dyDescent="0.25">
      <c r="A80" s="88" t="str">
        <f t="shared" si="1"/>
        <v>Vous devez vérifier dans le tableau des compatibilités sur notre site internet : www.irfts.com (Téléchargement).</v>
      </c>
      <c r="B80" s="112" t="s">
        <v>102</v>
      </c>
      <c r="C80" s="112" t="s">
        <v>107</v>
      </c>
      <c r="D80" s="112" t="s">
        <v>219</v>
      </c>
      <c r="E80" s="112"/>
      <c r="G80" s="113"/>
      <c r="H80" s="105"/>
      <c r="I80" s="105"/>
      <c r="J80" s="105"/>
      <c r="K80" s="105"/>
      <c r="L80" s="105"/>
      <c r="M80" s="105"/>
      <c r="N80" s="105"/>
      <c r="O80" s="105"/>
      <c r="P80" s="105"/>
      <c r="Q80" s="105"/>
      <c r="R80" s="105"/>
      <c r="S80" s="105"/>
    </row>
    <row r="81" spans="1:19" s="111" customFormat="1" ht="37.5" x14ac:dyDescent="0.25">
      <c r="A81" s="88" t="str">
        <f t="shared" si="1"/>
        <v>Si le module nécessite des brides larges, vous devez ajouter manuellement les brides larges et enlever les brides standards,</v>
      </c>
      <c r="B81" s="112" t="s">
        <v>324</v>
      </c>
      <c r="C81" s="112" t="s">
        <v>108</v>
      </c>
      <c r="D81" s="112" t="s">
        <v>220</v>
      </c>
      <c r="E81" s="112"/>
      <c r="G81" s="113"/>
      <c r="H81" s="105"/>
      <c r="I81" s="105"/>
      <c r="J81" s="105"/>
      <c r="K81" s="105"/>
      <c r="L81" s="105"/>
      <c r="M81" s="105"/>
      <c r="N81" s="105"/>
      <c r="O81" s="105"/>
      <c r="P81" s="105"/>
      <c r="Q81" s="105"/>
      <c r="R81" s="105"/>
      <c r="S81" s="105"/>
    </row>
    <row r="82" spans="1:19" s="111" customFormat="1" ht="14.5" x14ac:dyDescent="0.25">
      <c r="A82" s="88" t="str">
        <f t="shared" si="1"/>
        <v>(Voir le paragraphe 5).</v>
      </c>
      <c r="B82" s="112" t="s">
        <v>103</v>
      </c>
      <c r="C82" s="112" t="s">
        <v>109</v>
      </c>
      <c r="D82" s="140" t="s">
        <v>221</v>
      </c>
      <c r="E82" s="140"/>
      <c r="G82" s="113"/>
      <c r="H82" s="105"/>
      <c r="I82" s="105"/>
      <c r="J82" s="105"/>
      <c r="K82" s="105"/>
      <c r="L82" s="105"/>
      <c r="M82" s="105"/>
      <c r="N82" s="105"/>
      <c r="O82" s="105"/>
      <c r="P82" s="105"/>
      <c r="Q82" s="105"/>
      <c r="R82" s="105"/>
      <c r="S82" s="105"/>
    </row>
    <row r="83" spans="1:19" s="111" customFormat="1" ht="25" x14ac:dyDescent="0.25">
      <c r="A83" s="88" t="str">
        <f t="shared" si="1"/>
        <v>4. Indiquez le nombre de kits souhaités sur la ligne 3 pour chaque champ PV dessiné</v>
      </c>
      <c r="B83" s="112" t="s">
        <v>325</v>
      </c>
      <c r="C83" s="112" t="s">
        <v>308</v>
      </c>
      <c r="D83" s="140" t="s">
        <v>309</v>
      </c>
      <c r="E83" s="140"/>
      <c r="G83" s="115"/>
      <c r="H83" s="105"/>
      <c r="I83" s="105"/>
      <c r="J83" s="105"/>
      <c r="K83" s="105"/>
      <c r="L83" s="105"/>
      <c r="M83" s="105"/>
      <c r="N83" s="105"/>
      <c r="O83" s="105"/>
      <c r="P83" s="105"/>
      <c r="Q83" s="105"/>
      <c r="R83" s="105"/>
      <c r="S83" s="105"/>
    </row>
    <row r="84" spans="1:19" s="111" customFormat="1" ht="37.5" x14ac:dyDescent="0.25">
      <c r="A84" s="88" t="str">
        <f t="shared" si="1"/>
        <v>5. Si nécessaire, vous pouvez ajouter des pièces supplémentaires sur votre commande en utilisant la colonne Q (exemple : +10)</v>
      </c>
      <c r="B84" s="112" t="s">
        <v>664</v>
      </c>
      <c r="C84" s="112" t="s">
        <v>662</v>
      </c>
      <c r="D84" s="112" t="s">
        <v>663</v>
      </c>
      <c r="E84" s="112"/>
      <c r="G84" s="113"/>
      <c r="H84" s="105"/>
      <c r="I84" s="105"/>
      <c r="J84" s="105"/>
      <c r="K84" s="105"/>
      <c r="L84" s="105"/>
      <c r="M84" s="105"/>
      <c r="N84" s="105"/>
      <c r="O84" s="105"/>
      <c r="P84" s="105"/>
      <c r="Q84" s="105"/>
      <c r="R84" s="105"/>
      <c r="S84" s="105"/>
    </row>
    <row r="85" spans="1:19" s="111" customFormat="1" ht="14.5" x14ac:dyDescent="0.25">
      <c r="A85" s="88" t="str">
        <f t="shared" si="1"/>
        <v>ou bien retirer des pièces (exemple : -10).</v>
      </c>
      <c r="B85" s="112" t="s">
        <v>104</v>
      </c>
      <c r="C85" s="112" t="s">
        <v>105</v>
      </c>
      <c r="D85" s="140" t="s">
        <v>222</v>
      </c>
      <c r="E85" s="140"/>
      <c r="G85" s="113"/>
      <c r="H85" s="105"/>
      <c r="I85" s="105"/>
      <c r="J85" s="105"/>
      <c r="K85" s="105"/>
      <c r="L85" s="105"/>
      <c r="M85" s="105"/>
      <c r="N85" s="105"/>
      <c r="O85" s="105"/>
      <c r="P85" s="105"/>
      <c r="Q85" s="105"/>
      <c r="R85" s="105"/>
      <c r="S85" s="105"/>
    </row>
    <row r="86" spans="1:19" s="111" customFormat="1" ht="112.5" x14ac:dyDescent="0.25">
      <c r="A86" s="88"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12" t="s">
        <v>326</v>
      </c>
      <c r="C86" s="112" t="s">
        <v>304</v>
      </c>
      <c r="D86" s="112" t="s">
        <v>369</v>
      </c>
      <c r="E86" s="112"/>
      <c r="G86" s="113"/>
      <c r="H86" s="105"/>
      <c r="I86" s="105"/>
      <c r="J86" s="105"/>
      <c r="K86" s="105"/>
      <c r="L86" s="105"/>
      <c r="M86" s="105"/>
      <c r="N86" s="105"/>
      <c r="O86" s="105"/>
      <c r="P86" s="105"/>
      <c r="Q86" s="105"/>
      <c r="R86" s="105"/>
      <c r="S86" s="105"/>
    </row>
    <row r="87" spans="1:19" s="111" customFormat="1" ht="37.5" x14ac:dyDescent="0.25">
      <c r="A87" s="88" t="str">
        <f t="shared" si="1"/>
        <v>6. Indiquez votre remise (cellule X2), le prix par champ s'affiche ligne 45 et le total de la commande est dans la cellule X45</v>
      </c>
      <c r="B87" s="112" t="s">
        <v>665</v>
      </c>
      <c r="C87" s="112" t="s">
        <v>666</v>
      </c>
      <c r="D87" s="112" t="s">
        <v>667</v>
      </c>
      <c r="E87" s="112"/>
      <c r="G87" s="113"/>
      <c r="H87" s="105"/>
      <c r="I87" s="105"/>
      <c r="J87" s="105"/>
      <c r="K87" s="105"/>
      <c r="L87" s="105"/>
      <c r="M87" s="105"/>
      <c r="N87" s="105"/>
      <c r="O87" s="105"/>
      <c r="P87" s="105"/>
      <c r="Q87" s="105"/>
      <c r="R87" s="105"/>
      <c r="S87" s="105"/>
    </row>
    <row r="88" spans="1:19" s="111" customFormat="1" ht="25" x14ac:dyDescent="0.25">
      <c r="A88" s="88" t="str">
        <f t="shared" si="1"/>
        <v>7. Pour obtenir le prix par watt, renseignez la puissance du module ligne 46</v>
      </c>
      <c r="B88" s="112" t="s">
        <v>668</v>
      </c>
      <c r="C88" s="112" t="s">
        <v>669</v>
      </c>
      <c r="D88" s="112" t="s">
        <v>670</v>
      </c>
      <c r="E88" s="112"/>
      <c r="G88" s="113"/>
      <c r="H88" s="105"/>
      <c r="I88" s="105"/>
      <c r="J88" s="105"/>
      <c r="K88" s="105"/>
      <c r="L88" s="105"/>
      <c r="M88" s="105"/>
      <c r="N88" s="105"/>
      <c r="O88" s="105"/>
      <c r="P88" s="105"/>
      <c r="Q88" s="105"/>
      <c r="R88" s="105"/>
      <c r="S88" s="105"/>
    </row>
    <row r="89" spans="1:19" s="117" customFormat="1" ht="14.5" x14ac:dyDescent="0.25">
      <c r="A89" s="88" t="str">
        <f t="shared" si="1"/>
        <v>Pièces noires : tapez 1</v>
      </c>
      <c r="B89" s="116" t="s">
        <v>342</v>
      </c>
      <c r="C89" s="116" t="s">
        <v>95</v>
      </c>
      <c r="D89" s="141" t="s">
        <v>223</v>
      </c>
      <c r="E89" s="141"/>
      <c r="G89" s="118"/>
      <c r="H89" s="119"/>
      <c r="I89" s="119"/>
      <c r="J89" s="119"/>
      <c r="K89" s="119"/>
      <c r="L89" s="119"/>
      <c r="M89" s="119"/>
      <c r="N89" s="119"/>
      <c r="O89" s="119"/>
      <c r="P89" s="119"/>
      <c r="Q89" s="119"/>
      <c r="R89" s="119"/>
      <c r="S89" s="119"/>
    </row>
    <row r="90" spans="1:19" s="117" customFormat="1" ht="14.5" x14ac:dyDescent="0.25">
      <c r="A90" s="88" t="str">
        <f t="shared" si="1"/>
        <v>(pattes et brides noires)</v>
      </c>
      <c r="B90" s="116" t="s">
        <v>17</v>
      </c>
      <c r="C90" s="116" t="s">
        <v>96</v>
      </c>
      <c r="D90" s="141" t="s">
        <v>224</v>
      </c>
      <c r="E90" s="141"/>
      <c r="G90" s="118"/>
      <c r="H90" s="119"/>
      <c r="I90" s="119"/>
      <c r="J90" s="119"/>
      <c r="K90" s="119"/>
      <c r="L90" s="119"/>
      <c r="M90" s="119"/>
      <c r="N90" s="119"/>
      <c r="O90" s="119"/>
      <c r="P90" s="119"/>
      <c r="Q90" s="119"/>
      <c r="R90" s="119"/>
      <c r="S90" s="119"/>
    </row>
    <row r="91" spans="1:19" s="117" customFormat="1" ht="14.5" x14ac:dyDescent="0.25">
      <c r="A91" s="88" t="str">
        <f t="shared" si="1"/>
        <v>Nombre de modules PV :</v>
      </c>
      <c r="B91" s="116" t="s">
        <v>473</v>
      </c>
      <c r="C91" s="116" t="s">
        <v>292</v>
      </c>
      <c r="D91" s="141" t="s">
        <v>225</v>
      </c>
      <c r="E91" s="141"/>
      <c r="G91" s="118"/>
      <c r="H91" s="119"/>
      <c r="I91" s="119"/>
      <c r="J91" s="119"/>
      <c r="K91" s="119"/>
      <c r="L91" s="119"/>
      <c r="M91" s="119"/>
      <c r="N91" s="119"/>
      <c r="O91" s="119"/>
      <c r="P91" s="119"/>
      <c r="Q91" s="119"/>
      <c r="R91" s="119"/>
      <c r="S91" s="119"/>
    </row>
    <row r="92" spans="1:19" x14ac:dyDescent="0.25">
      <c r="A92" s="88" t="str">
        <f t="shared" si="1"/>
        <v xml:space="preserve">  Format D-3 - 1675x1001 PORTRAIT (60 cellules)</v>
      </c>
      <c r="B92" s="91" t="s">
        <v>97</v>
      </c>
      <c r="C92" s="91" t="s">
        <v>98</v>
      </c>
      <c r="D92" s="91" t="s">
        <v>226</v>
      </c>
      <c r="E92" s="91"/>
    </row>
    <row r="93" spans="1:19" s="111" customFormat="1" x14ac:dyDescent="0.25">
      <c r="A93" s="88" t="str">
        <f t="shared" si="1"/>
        <v xml:space="preserve">6 points de fixation </v>
      </c>
      <c r="B93" s="126" t="s">
        <v>626</v>
      </c>
      <c r="C93" s="126" t="s">
        <v>106</v>
      </c>
      <c r="D93" s="126" t="s">
        <v>227</v>
      </c>
      <c r="E93" s="126"/>
    </row>
    <row r="94" spans="1:19" s="111" customFormat="1" x14ac:dyDescent="0.25">
      <c r="A94" s="88" t="str">
        <f t="shared" si="1"/>
        <v>Avec FRISE LATERALE 30/15 1,18m</v>
      </c>
      <c r="B94" s="90" t="s">
        <v>148</v>
      </c>
      <c r="C94" s="90" t="s">
        <v>150</v>
      </c>
      <c r="D94" s="126" t="s">
        <v>228</v>
      </c>
      <c r="E94" s="126"/>
    </row>
    <row r="95" spans="1:19" s="111" customFormat="1" x14ac:dyDescent="0.25">
      <c r="A95" s="88" t="str">
        <f t="shared" si="1"/>
        <v>Avec FRISE SUPERIEUR 70/27</v>
      </c>
      <c r="B95" s="90" t="s">
        <v>149</v>
      </c>
      <c r="C95" s="90" t="s">
        <v>151</v>
      </c>
      <c r="D95" s="126" t="s">
        <v>229</v>
      </c>
      <c r="E95" s="126"/>
    </row>
    <row r="96" spans="1:19" s="111" customFormat="1" x14ac:dyDescent="0.25">
      <c r="A96" s="88" t="str">
        <f t="shared" si="1"/>
        <v>oui</v>
      </c>
      <c r="B96" s="126" t="s">
        <v>146</v>
      </c>
      <c r="C96" s="126" t="s">
        <v>152</v>
      </c>
      <c r="D96" s="126" t="s">
        <v>230</v>
      </c>
      <c r="E96" s="126"/>
    </row>
    <row r="97" spans="1:5" s="111" customFormat="1" x14ac:dyDescent="0.25">
      <c r="A97" s="88" t="str">
        <f t="shared" si="1"/>
        <v>non</v>
      </c>
      <c r="B97" s="126" t="s">
        <v>147</v>
      </c>
      <c r="C97" s="126" t="s">
        <v>153</v>
      </c>
      <c r="D97" s="126" t="s">
        <v>231</v>
      </c>
      <c r="E97" s="126"/>
    </row>
    <row r="98" spans="1:5" s="111" customFormat="1" x14ac:dyDescent="0.25">
      <c r="A98" s="88" t="str">
        <f t="shared" si="1"/>
        <v>PIGE de montage EASY ROOF Métal Portrait</v>
      </c>
      <c r="B98" s="126" t="s">
        <v>529</v>
      </c>
      <c r="C98" s="126" t="s">
        <v>530</v>
      </c>
      <c r="D98" s="126" t="s">
        <v>232</v>
      </c>
      <c r="E98" s="126" t="s">
        <v>388</v>
      </c>
    </row>
    <row r="99" spans="1:5" s="111" customFormat="1" x14ac:dyDescent="0.25">
      <c r="A99" s="88" t="str">
        <f t="shared" si="1"/>
        <v xml:space="preserve">KIT ABERGEMENT VELUX MK06 * </v>
      </c>
      <c r="B99" s="126" t="s">
        <v>475</v>
      </c>
      <c r="C99" s="126" t="s">
        <v>477</v>
      </c>
      <c r="D99" s="126" t="s">
        <v>233</v>
      </c>
      <c r="E99" s="126" t="s">
        <v>390</v>
      </c>
    </row>
    <row r="100" spans="1:5" s="111" customFormat="1" ht="14.5" x14ac:dyDescent="0.25">
      <c r="A100" s="88" t="str">
        <f t="shared" si="1"/>
        <v>KIT ABERGEMENT VELUX MK08 *</v>
      </c>
      <c r="B100" s="70" t="s">
        <v>476</v>
      </c>
      <c r="C100" s="126" t="s">
        <v>478</v>
      </c>
      <c r="D100" s="126" t="s">
        <v>234</v>
      </c>
      <c r="E100" s="126" t="s">
        <v>389</v>
      </c>
    </row>
    <row r="101" spans="1:5" s="111" customFormat="1" ht="14.5" x14ac:dyDescent="0.25">
      <c r="A101" s="88" t="str">
        <f>INDEX(B101:D101,$C$2)</f>
        <v>Frise Latérale : Tapez 1</v>
      </c>
      <c r="B101" s="70" t="s">
        <v>239</v>
      </c>
      <c r="C101" s="126" t="s">
        <v>237</v>
      </c>
      <c r="D101" s="126" t="s">
        <v>238</v>
      </c>
      <c r="E101" s="126"/>
    </row>
    <row r="102" spans="1:5" s="111" customFormat="1" x14ac:dyDescent="0.25">
      <c r="A102" s="88" t="str">
        <f>INDEX(B102:D102,$C$2)</f>
        <v>2.3 Nombre de modules par EASY GROUNDING (0,1 ou 2)</v>
      </c>
      <c r="B102" s="227" t="s">
        <v>612</v>
      </c>
      <c r="C102" s="91" t="s">
        <v>613</v>
      </c>
      <c r="D102" s="126"/>
      <c r="E102" s="126"/>
    </row>
    <row r="103" spans="1:5" s="111" customFormat="1" x14ac:dyDescent="0.25">
      <c r="A103" s="88" t="str">
        <f t="shared" si="1"/>
        <v>Nb ventilateur d'extraction (Boost'R)</v>
      </c>
      <c r="B103" s="111" t="s">
        <v>474</v>
      </c>
      <c r="C103" s="126" t="s">
        <v>302</v>
      </c>
      <c r="D103" s="126" t="s">
        <v>302</v>
      </c>
      <c r="E103" s="126"/>
    </row>
    <row r="104" spans="1:5" s="111" customFormat="1" ht="14.5" x14ac:dyDescent="0.25">
      <c r="A104" s="88" t="str">
        <f>INDEX(B104:D104,$C$2)</f>
        <v>Nombre de modules necessitant un solin</v>
      </c>
      <c r="B104" s="145" t="s">
        <v>327</v>
      </c>
      <c r="C104" s="126" t="s">
        <v>241</v>
      </c>
      <c r="D104" s="126" t="s">
        <v>242</v>
      </c>
      <c r="E104" s="126" t="s">
        <v>409</v>
      </c>
    </row>
    <row r="105" spans="1:5" s="111" customFormat="1" ht="14.5" x14ac:dyDescent="0.25">
      <c r="A105" s="88" t="str">
        <f t="shared" si="1"/>
        <v>BOO MODULE BOOST'R</v>
      </c>
      <c r="B105" s="144" t="s">
        <v>245</v>
      </c>
      <c r="C105" s="146" t="s">
        <v>262</v>
      </c>
      <c r="D105" s="146" t="s">
        <v>262</v>
      </c>
      <c r="E105" s="146"/>
    </row>
    <row r="106" spans="1:5" ht="14.5" x14ac:dyDescent="0.25">
      <c r="A106" s="88" t="str">
        <f t="shared" si="1"/>
        <v>BOO ENSEMBLE BRIDE SIMPLE BOOSTER - PV</v>
      </c>
      <c r="B106" s="144" t="s">
        <v>260</v>
      </c>
      <c r="C106" s="146" t="s">
        <v>263</v>
      </c>
      <c r="D106" s="146" t="s">
        <v>263</v>
      </c>
      <c r="E106" s="146"/>
    </row>
    <row r="107" spans="1:5" ht="14.5" x14ac:dyDescent="0.25">
      <c r="A107" s="88" t="str">
        <f t="shared" si="1"/>
        <v>BOO COLLECTEUR D125</v>
      </c>
      <c r="B107" s="144" t="s">
        <v>246</v>
      </c>
      <c r="C107" s="146" t="s">
        <v>264</v>
      </c>
      <c r="D107" s="146" t="s">
        <v>264</v>
      </c>
      <c r="E107" s="146"/>
    </row>
    <row r="108" spans="1:5" ht="14.5" x14ac:dyDescent="0.25">
      <c r="A108" s="88" t="str">
        <f t="shared" si="1"/>
        <v xml:space="preserve">BOO TUBE PLAT 240*25,5 L887 </v>
      </c>
      <c r="B108" s="144" t="s">
        <v>247</v>
      </c>
      <c r="C108" s="146" t="s">
        <v>265</v>
      </c>
      <c r="D108" s="146" t="s">
        <v>265</v>
      </c>
      <c r="E108" s="146"/>
    </row>
    <row r="109" spans="1:5" ht="14.5" x14ac:dyDescent="0.25">
      <c r="A109" s="88" t="str">
        <f t="shared" si="1"/>
        <v>BOO JOINT COLLECTEUR</v>
      </c>
      <c r="B109" s="144" t="s">
        <v>248</v>
      </c>
      <c r="C109" s="146" t="s">
        <v>266</v>
      </c>
      <c r="D109" s="146" t="s">
        <v>266</v>
      </c>
      <c r="E109" s="146"/>
    </row>
    <row r="110" spans="1:5" ht="14.5" x14ac:dyDescent="0.25">
      <c r="A110" s="88" t="str">
        <f t="shared" si="1"/>
        <v>BOO GRILLE ANTI-RONGEUR D125</v>
      </c>
      <c r="B110" s="144" t="s">
        <v>249</v>
      </c>
      <c r="C110" s="146" t="s">
        <v>267</v>
      </c>
      <c r="D110" s="146" t="s">
        <v>267</v>
      </c>
      <c r="E110" s="146"/>
    </row>
    <row r="111" spans="1:5" ht="14.5" x14ac:dyDescent="0.25">
      <c r="A111" s="88" t="str">
        <f t="shared" si="1"/>
        <v>BOO CLAPET ANTI-RETOUR D125</v>
      </c>
      <c r="B111" s="144" t="s">
        <v>250</v>
      </c>
      <c r="C111" s="146" t="s">
        <v>268</v>
      </c>
      <c r="D111" s="146" t="s">
        <v>268</v>
      </c>
      <c r="E111" s="146"/>
    </row>
    <row r="112" spans="1:5" ht="14.5" x14ac:dyDescent="0.25">
      <c r="A112" s="88" t="str">
        <f t="shared" si="1"/>
        <v>BOO CLAPET COUPE-FEU D125</v>
      </c>
      <c r="B112" s="144" t="s">
        <v>251</v>
      </c>
      <c r="C112" s="146" t="s">
        <v>269</v>
      </c>
      <c r="D112" s="146" t="s">
        <v>269</v>
      </c>
      <c r="E112" s="146"/>
    </row>
    <row r="113" spans="1:5" ht="14.5" x14ac:dyDescent="0.25">
      <c r="A113" s="88" t="str">
        <f t="shared" si="1"/>
        <v>BOO GAINE ISOLEE SOUPLE ALU M1/M1 10M D125</v>
      </c>
      <c r="B113" s="144" t="s">
        <v>252</v>
      </c>
      <c r="C113" s="146" t="s">
        <v>270</v>
      </c>
      <c r="D113" s="146" t="s">
        <v>270</v>
      </c>
      <c r="E113" s="146"/>
    </row>
    <row r="114" spans="1:5" ht="14.5" x14ac:dyDescent="0.25">
      <c r="A114" s="88" t="str">
        <f t="shared" si="1"/>
        <v xml:space="preserve">BOO COLLIER DE SERRAGE DN.60/165 mm </v>
      </c>
      <c r="B114" s="144" t="s">
        <v>253</v>
      </c>
      <c r="C114" s="146" t="s">
        <v>271</v>
      </c>
      <c r="D114" s="146" t="s">
        <v>271</v>
      </c>
      <c r="E114" s="146"/>
    </row>
    <row r="115" spans="1:5" ht="14.5" x14ac:dyDescent="0.25">
      <c r="A115" s="88" t="str">
        <f t="shared" si="1"/>
        <v>BOO VENTILATEUR INSUFFLATION ET EXTRACTION D125</v>
      </c>
      <c r="B115" s="144" t="s">
        <v>254</v>
      </c>
      <c r="C115" s="146" t="s">
        <v>272</v>
      </c>
      <c r="D115" s="146" t="s">
        <v>272</v>
      </c>
      <c r="E115" s="146"/>
    </row>
    <row r="116" spans="1:5" ht="14.5" x14ac:dyDescent="0.25">
      <c r="A116" s="88" t="str">
        <f t="shared" si="1"/>
        <v>BOO ETRIER DE FIXATION VENTILATEUR</v>
      </c>
      <c r="B116" s="144" t="s">
        <v>255</v>
      </c>
      <c r="C116" s="146" t="s">
        <v>273</v>
      </c>
      <c r="D116" s="146" t="s">
        <v>273</v>
      </c>
      <c r="E116" s="146"/>
    </row>
    <row r="117" spans="1:5" ht="14.5" x14ac:dyDescent="0.25">
      <c r="A117" s="88" t="str">
        <f t="shared" si="1"/>
        <v>BOO PILOTAGE AEROTHERMIE</v>
      </c>
      <c r="B117" s="144" t="s">
        <v>256</v>
      </c>
      <c r="C117" s="146" t="s">
        <v>274</v>
      </c>
      <c r="D117" s="146" t="s">
        <v>274</v>
      </c>
      <c r="E117" s="146"/>
    </row>
    <row r="118" spans="1:5" ht="14.5" x14ac:dyDescent="0.25">
      <c r="A118" s="88" t="str">
        <f t="shared" si="1"/>
        <v>BOO BOUCHE D'INSUFLATION AVEC FILTRE G2 D125</v>
      </c>
      <c r="B118" s="144" t="s">
        <v>257</v>
      </c>
      <c r="C118" s="146" t="s">
        <v>275</v>
      </c>
      <c r="D118" s="146" t="s">
        <v>275</v>
      </c>
      <c r="E118" s="146"/>
    </row>
    <row r="119" spans="1:5" ht="14.5" x14ac:dyDescent="0.25">
      <c r="A119" s="88" t="str">
        <f t="shared" si="1"/>
        <v>BOO SORTIE DE TOITURE D125</v>
      </c>
      <c r="B119" s="144" t="s">
        <v>258</v>
      </c>
      <c r="C119" s="146" t="s">
        <v>276</v>
      </c>
      <c r="D119" s="146" t="s">
        <v>276</v>
      </c>
      <c r="E119" s="146"/>
    </row>
    <row r="120" spans="1:5" ht="14.5" x14ac:dyDescent="0.25">
      <c r="A120" s="88" t="str">
        <f t="shared" si="1"/>
        <v>VIS AUTO PERCEUSE POZI A2 TETE FRAISE 3.5 x 19</v>
      </c>
      <c r="B120" s="144" t="s">
        <v>259</v>
      </c>
      <c r="C120" s="146" t="s">
        <v>277</v>
      </c>
      <c r="D120" s="146" t="s">
        <v>277</v>
      </c>
      <c r="E120" s="146"/>
    </row>
    <row r="121" spans="1:5" ht="14.5" x14ac:dyDescent="0.35">
      <c r="A121" s="88" t="str">
        <f t="shared" si="1"/>
        <v>Nombre de modules par Easy Grounding</v>
      </c>
      <c r="B121" s="147" t="s">
        <v>328</v>
      </c>
      <c r="C121" s="147" t="s">
        <v>608</v>
      </c>
      <c r="D121" s="91" t="s">
        <v>298</v>
      </c>
      <c r="E121" s="91"/>
    </row>
    <row r="122" spans="1:5" ht="14.5" x14ac:dyDescent="0.25">
      <c r="A122" s="88" t="str">
        <f t="shared" si="1"/>
        <v>DEFLECTEUR L1</v>
      </c>
      <c r="B122" s="149" t="s">
        <v>411</v>
      </c>
      <c r="C122" s="126" t="s">
        <v>280</v>
      </c>
      <c r="D122" s="126" t="s">
        <v>280</v>
      </c>
      <c r="E122" s="126"/>
    </row>
    <row r="123" spans="1:5" ht="14.5" x14ac:dyDescent="0.25">
      <c r="A123" s="88" t="str">
        <f t="shared" si="1"/>
        <v>DEFLECTEUR L1 NOIR</v>
      </c>
      <c r="B123" s="149" t="s">
        <v>417</v>
      </c>
      <c r="C123" s="126" t="s">
        <v>440</v>
      </c>
      <c r="D123" s="126" t="s">
        <v>440</v>
      </c>
      <c r="E123" s="126"/>
    </row>
    <row r="124" spans="1:5" ht="14.5" x14ac:dyDescent="0.25">
      <c r="A124" s="88" t="str">
        <f t="shared" si="1"/>
        <v>TIRANT DEFLECTEUR</v>
      </c>
      <c r="B124" s="149" t="s">
        <v>412</v>
      </c>
      <c r="C124" s="126" t="s">
        <v>281</v>
      </c>
      <c r="D124" s="126" t="s">
        <v>281</v>
      </c>
      <c r="E124" s="126"/>
    </row>
    <row r="125" spans="1:5" ht="14.5" x14ac:dyDescent="0.25">
      <c r="A125" s="88" t="str">
        <f t="shared" si="1"/>
        <v>VIS TF torx M4x35 DIN 965</v>
      </c>
      <c r="B125" s="149" t="s">
        <v>466</v>
      </c>
      <c r="C125" s="126" t="s">
        <v>467</v>
      </c>
      <c r="D125" s="126" t="s">
        <v>467</v>
      </c>
      <c r="E125" s="126"/>
    </row>
    <row r="126" spans="1:5" ht="14.5" x14ac:dyDescent="0.3">
      <c r="A126" s="88" t="str">
        <f t="shared" si="1"/>
        <v>PARCLOSE LARGE L1</v>
      </c>
      <c r="B126" s="149" t="s">
        <v>427</v>
      </c>
      <c r="C126" s="126" t="s">
        <v>433</v>
      </c>
      <c r="D126" s="126" t="s">
        <v>293</v>
      </c>
      <c r="E126" s="126"/>
    </row>
    <row r="127" spans="1:5" ht="14.5" x14ac:dyDescent="0.3">
      <c r="A127" s="88" t="str">
        <f t="shared" si="1"/>
        <v>PARCLOSE LARGE L1 NOIR</v>
      </c>
      <c r="B127" s="149" t="s">
        <v>426</v>
      </c>
      <c r="C127" s="126" t="s">
        <v>434</v>
      </c>
      <c r="D127" s="126" t="s">
        <v>294</v>
      </c>
      <c r="E127" s="126"/>
    </row>
    <row r="128" spans="1:5" ht="14.5" x14ac:dyDescent="0.3">
      <c r="A128" s="88" t="str">
        <f t="shared" si="1"/>
        <v>PARCLOSE EXTREMITE L1</v>
      </c>
      <c r="B128" s="149" t="s">
        <v>428</v>
      </c>
      <c r="C128" s="126" t="s">
        <v>435</v>
      </c>
      <c r="D128" s="126" t="s">
        <v>295</v>
      </c>
      <c r="E128" s="126"/>
    </row>
    <row r="129" spans="1:5" ht="14.5" x14ac:dyDescent="0.3">
      <c r="A129" s="88" t="str">
        <f t="shared" si="1"/>
        <v>PARCLOSE EXTREMITE L1 NOIR</v>
      </c>
      <c r="B129" s="149" t="s">
        <v>429</v>
      </c>
      <c r="C129" s="126" t="s">
        <v>436</v>
      </c>
      <c r="D129" s="126" t="s">
        <v>296</v>
      </c>
      <c r="E129" s="126"/>
    </row>
    <row r="130" spans="1:5" ht="14.5" x14ac:dyDescent="0.25">
      <c r="A130" s="88" t="str">
        <f t="shared" si="1"/>
        <v>PIGE DE MONTAGE PARCLOSE L1</v>
      </c>
      <c r="B130" s="149" t="s">
        <v>413</v>
      </c>
      <c r="C130" s="149" t="s">
        <v>432</v>
      </c>
      <c r="D130" s="149" t="s">
        <v>297</v>
      </c>
      <c r="E130" s="149"/>
    </row>
    <row r="131" spans="1:5" x14ac:dyDescent="0.25">
      <c r="A131" s="88" t="str">
        <f t="shared" si="1"/>
        <v>OPTION DEFLECTEUR</v>
      </c>
      <c r="B131" s="126" t="s">
        <v>282</v>
      </c>
      <c r="C131" s="126" t="s">
        <v>283</v>
      </c>
      <c r="D131" s="126" t="s">
        <v>358</v>
      </c>
      <c r="E131" s="126"/>
    </row>
    <row r="132" spans="1:5" x14ac:dyDescent="0.25">
      <c r="A132" s="88" t="str">
        <f t="shared" si="1"/>
        <v>OPTION PARCLOSE</v>
      </c>
      <c r="B132" s="126" t="s">
        <v>329</v>
      </c>
      <c r="C132" s="126" t="s">
        <v>299</v>
      </c>
      <c r="D132" s="126" t="s">
        <v>359</v>
      </c>
      <c r="E132" s="126"/>
    </row>
    <row r="133" spans="1:5" ht="14.5" x14ac:dyDescent="0.35">
      <c r="A133" s="88" t="str">
        <f t="shared" si="1"/>
        <v>OBTURATEUR PARCLOSE</v>
      </c>
      <c r="B133" t="s">
        <v>414</v>
      </c>
      <c r="C133" s="91" t="s">
        <v>285</v>
      </c>
      <c r="D133" s="91" t="s">
        <v>360</v>
      </c>
      <c r="E133" s="91"/>
    </row>
    <row r="134" spans="1:5" x14ac:dyDescent="0.25">
      <c r="A134" s="88" t="str">
        <f t="shared" si="1"/>
        <v>ECROU POUR OBTURATEUR</v>
      </c>
      <c r="B134" s="91" t="s">
        <v>415</v>
      </c>
      <c r="C134" s="91" t="s">
        <v>284</v>
      </c>
      <c r="D134" s="91" t="s">
        <v>284</v>
      </c>
      <c r="E134" s="91"/>
    </row>
    <row r="135" spans="1:5" x14ac:dyDescent="0.25">
      <c r="A135" s="88" t="str">
        <f t="shared" si="1"/>
        <v xml:space="preserve">VIS CHC M5x 35 </v>
      </c>
      <c r="B135" s="91" t="s">
        <v>416</v>
      </c>
      <c r="C135" s="91" t="s">
        <v>305</v>
      </c>
      <c r="D135" s="91" t="s">
        <v>306</v>
      </c>
      <c r="E135" s="91"/>
    </row>
    <row r="136" spans="1:5" x14ac:dyDescent="0.25">
      <c r="A136" s="88" t="str">
        <f t="shared" ref="A136:A200" si="2">INDEX(B136:D136,$C$2)</f>
        <v>OPTION OBTURATEUR DE PARCLOSE</v>
      </c>
      <c r="B136" s="91" t="s">
        <v>330</v>
      </c>
      <c r="C136" s="91" t="s">
        <v>286</v>
      </c>
      <c r="D136" s="91" t="s">
        <v>361</v>
      </c>
      <c r="E136" s="91"/>
    </row>
    <row r="137" spans="1:5" ht="14.5" x14ac:dyDescent="0.35">
      <c r="A137" s="88" t="str">
        <f t="shared" si="2"/>
        <v>OBTURATEUR PARCLOSE NOIR</v>
      </c>
      <c r="B137" t="s">
        <v>418</v>
      </c>
      <c r="C137" s="91" t="s">
        <v>287</v>
      </c>
      <c r="D137" s="91" t="s">
        <v>362</v>
      </c>
      <c r="E137" s="91"/>
    </row>
    <row r="138" spans="1:5" ht="37.5" x14ac:dyDescent="0.25">
      <c r="A138" s="88" t="str">
        <f t="shared" si="2"/>
        <v>ERREUR : lors de l'utilisation de déflecteurs, les Velux et module Boost'R ne peuvent être installés que sur les 2 rangées du haut.</v>
      </c>
      <c r="B138" s="91" t="s">
        <v>331</v>
      </c>
      <c r="C138" s="91" t="s">
        <v>303</v>
      </c>
      <c r="D138" s="91" t="s">
        <v>303</v>
      </c>
      <c r="E138" s="91"/>
    </row>
    <row r="139" spans="1:5" x14ac:dyDescent="0.25">
      <c r="A139" s="88" t="str">
        <f t="shared" si="2"/>
        <v>Erreur</v>
      </c>
      <c r="B139" s="91" t="s">
        <v>288</v>
      </c>
      <c r="C139" s="91" t="s">
        <v>289</v>
      </c>
      <c r="D139" s="91" t="s">
        <v>289</v>
      </c>
      <c r="E139" s="91"/>
    </row>
    <row r="140" spans="1:5" x14ac:dyDescent="0.25">
      <c r="A140" s="88" t="str">
        <f t="shared" si="2"/>
        <v>Déflecteur</v>
      </c>
      <c r="B140" s="91" t="s">
        <v>279</v>
      </c>
      <c r="C140" s="91" t="s">
        <v>280</v>
      </c>
      <c r="D140" s="91" t="s">
        <v>363</v>
      </c>
      <c r="E140" s="91"/>
    </row>
    <row r="141" spans="1:5" x14ac:dyDescent="0.25">
      <c r="A141" s="88" t="str">
        <f t="shared" si="2"/>
        <v>Parclose</v>
      </c>
      <c r="B141" s="91" t="s">
        <v>332</v>
      </c>
      <c r="C141" s="91" t="s">
        <v>300</v>
      </c>
      <c r="D141" s="91" t="s">
        <v>364</v>
      </c>
      <c r="E141" s="91"/>
    </row>
    <row r="142" spans="1:5" x14ac:dyDescent="0.25">
      <c r="A142" s="88" t="str">
        <f t="shared" si="2"/>
        <v>Système Boost'R</v>
      </c>
      <c r="B142" s="91" t="s">
        <v>290</v>
      </c>
      <c r="C142" s="91" t="s">
        <v>301</v>
      </c>
      <c r="D142" s="91" t="s">
        <v>301</v>
      </c>
      <c r="E142" s="91"/>
    </row>
    <row r="143" spans="1:5" x14ac:dyDescent="0.25">
      <c r="A143" s="88" t="str">
        <f t="shared" si="2"/>
        <v>BOO MANCHON F/F D125</v>
      </c>
      <c r="B143" s="91" t="s">
        <v>312</v>
      </c>
      <c r="C143" s="91" t="s">
        <v>313</v>
      </c>
      <c r="D143" s="91" t="s">
        <v>365</v>
      </c>
      <c r="E143" s="91"/>
    </row>
    <row r="144" spans="1:5" x14ac:dyDescent="0.25">
      <c r="A144" s="88" t="str">
        <f t="shared" si="2"/>
        <v>Epaisseur module</v>
      </c>
      <c r="B144" s="91" t="s">
        <v>314</v>
      </c>
      <c r="C144" s="91" t="s">
        <v>316</v>
      </c>
      <c r="D144" s="153" t="s">
        <v>318</v>
      </c>
      <c r="E144" s="153"/>
    </row>
    <row r="145" spans="1:5" x14ac:dyDescent="0.25">
      <c r="A145" s="88" t="str">
        <f t="shared" si="2"/>
        <v>Longueur module</v>
      </c>
      <c r="B145" s="91" t="s">
        <v>480</v>
      </c>
      <c r="C145" s="91" t="s">
        <v>609</v>
      </c>
      <c r="D145" s="153"/>
      <c r="E145" s="153"/>
    </row>
    <row r="146" spans="1:5" x14ac:dyDescent="0.25">
      <c r="A146" s="88" t="str">
        <f t="shared" si="2"/>
        <v>Largeur module</v>
      </c>
      <c r="B146" s="91" t="s">
        <v>315</v>
      </c>
      <c r="C146" s="91" t="s">
        <v>317</v>
      </c>
      <c r="D146" s="153" t="s">
        <v>319</v>
      </c>
      <c r="E146" s="153"/>
    </row>
    <row r="147" spans="1:5" x14ac:dyDescent="0.25">
      <c r="A147" s="88" t="str">
        <f t="shared" si="2"/>
        <v>CROCHET A NEIGE ERE NOIR</v>
      </c>
      <c r="B147" s="91" t="s">
        <v>333</v>
      </c>
      <c r="C147" s="91" t="s">
        <v>335</v>
      </c>
      <c r="D147" s="91" t="s">
        <v>353</v>
      </c>
      <c r="E147" s="91"/>
    </row>
    <row r="148" spans="1:5" x14ac:dyDescent="0.25">
      <c r="A148" s="88" t="str">
        <f t="shared" si="2"/>
        <v>CASSE NEIGE ERE PORTRAIT NOIR</v>
      </c>
      <c r="B148" s="91" t="s">
        <v>334</v>
      </c>
      <c r="C148" s="91" t="s">
        <v>336</v>
      </c>
      <c r="D148" s="91" t="s">
        <v>354</v>
      </c>
      <c r="E148" s="91"/>
    </row>
    <row r="149" spans="1:5" x14ac:dyDescent="0.25">
      <c r="A149" s="88" t="str">
        <f t="shared" si="2"/>
        <v>Avec abergements latéraux</v>
      </c>
      <c r="B149" s="91" t="s">
        <v>340</v>
      </c>
      <c r="C149" s="91" t="s">
        <v>337</v>
      </c>
      <c r="D149" s="91" t="s">
        <v>355</v>
      </c>
      <c r="E149" s="91"/>
    </row>
    <row r="150" spans="1:5" x14ac:dyDescent="0.25">
      <c r="A150" s="88" t="str">
        <f t="shared" si="2"/>
        <v>2.3 Pour ne pas avoir les abergements latéraux, tapez 0</v>
      </c>
      <c r="B150" s="91" t="s">
        <v>341</v>
      </c>
      <c r="C150" s="91" t="s">
        <v>370</v>
      </c>
      <c r="D150" s="91" t="s">
        <v>371</v>
      </c>
      <c r="E150" s="91"/>
    </row>
    <row r="151" spans="1:5" ht="37.5" x14ac:dyDescent="0.25">
      <c r="A151" s="88" t="str">
        <f t="shared" si="2"/>
        <v>Cela permet de sélectionner la bonne bride en fonction de la largeur de module (bride standard ou bride large)</v>
      </c>
      <c r="B151" s="88" t="s">
        <v>448</v>
      </c>
      <c r="C151" s="88" t="s">
        <v>449</v>
      </c>
      <c r="D151" s="88" t="s">
        <v>356</v>
      </c>
      <c r="E151" s="88"/>
    </row>
    <row r="152" spans="1:5" x14ac:dyDescent="0.25">
      <c r="A152" s="88" t="str">
        <f t="shared" si="2"/>
        <v xml:space="preserve">Indiquer le nombre de ventilateur d'extraction </v>
      </c>
      <c r="B152" s="91" t="s">
        <v>261</v>
      </c>
      <c r="C152" s="91" t="s">
        <v>345</v>
      </c>
      <c r="D152" s="91" t="s">
        <v>357</v>
      </c>
      <c r="E152" s="91"/>
    </row>
    <row r="153" spans="1:5" ht="88" x14ac:dyDescent="0.25">
      <c r="A153" s="88"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57" t="s">
        <v>458</v>
      </c>
      <c r="C153" s="90" t="s">
        <v>459</v>
      </c>
      <c r="D153" s="164" t="s">
        <v>460</v>
      </c>
      <c r="E153" s="88"/>
    </row>
    <row r="154" spans="1:5" ht="87.5" x14ac:dyDescent="0.25">
      <c r="A154" s="88"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88" t="s">
        <v>461</v>
      </c>
      <c r="C154" s="165" t="s">
        <v>462</v>
      </c>
      <c r="D154" s="164" t="s">
        <v>463</v>
      </c>
      <c r="E154" s="88"/>
    </row>
    <row r="155" spans="1:5" ht="50" x14ac:dyDescent="0.25">
      <c r="A155" s="88" t="str">
        <f t="shared" si="2"/>
        <v>2.6 Pour l'option opturateur de parclose, tapez 1 dans la cellule jaune: option à partir de 20 m de hauteur de champ PV dans le sens du rampant en complément des déflecteurs et parcloses imposés.</v>
      </c>
      <c r="B155" s="88" t="s">
        <v>350</v>
      </c>
      <c r="C155" s="88" t="s">
        <v>351</v>
      </c>
      <c r="D155" s="88" t="s">
        <v>366</v>
      </c>
      <c r="E155" s="88"/>
    </row>
    <row r="156" spans="1:5" x14ac:dyDescent="0.25">
      <c r="A156" s="88" t="str">
        <f t="shared" si="2"/>
        <v>Option déflecteur</v>
      </c>
      <c r="B156" s="91" t="s">
        <v>346</v>
      </c>
      <c r="C156" s="91" t="s">
        <v>349</v>
      </c>
      <c r="D156" s="91" t="s">
        <v>367</v>
      </c>
      <c r="E156" s="91"/>
    </row>
    <row r="157" spans="1:5" ht="25" x14ac:dyDescent="0.25">
      <c r="A157" s="88" t="str">
        <f t="shared" si="2"/>
        <v>Option 
parclose</v>
      </c>
      <c r="B157" s="88" t="s">
        <v>422</v>
      </c>
      <c r="C157" s="88" t="s">
        <v>423</v>
      </c>
      <c r="D157" s="88" t="s">
        <v>424</v>
      </c>
      <c r="E157" s="91"/>
    </row>
    <row r="158" spans="1:5" x14ac:dyDescent="0.25">
      <c r="A158" s="88" t="str">
        <f t="shared" si="2"/>
        <v>Option obturateur de parclose</v>
      </c>
      <c r="B158" s="91" t="s">
        <v>347</v>
      </c>
      <c r="C158" s="91" t="s">
        <v>348</v>
      </c>
      <c r="D158" s="91" t="s">
        <v>368</v>
      </c>
      <c r="E158" s="91"/>
    </row>
    <row r="159" spans="1:5" x14ac:dyDescent="0.25">
      <c r="A159" s="88" t="str">
        <f t="shared" si="2"/>
        <v>ABERG ALU G/D 1100 7022 L1/O1</v>
      </c>
      <c r="B159" s="91" t="s">
        <v>420</v>
      </c>
      <c r="C159" s="91" t="s">
        <v>446</v>
      </c>
      <c r="D159" s="91" t="s">
        <v>235</v>
      </c>
      <c r="E159" s="91"/>
    </row>
    <row r="160" spans="1:5" x14ac:dyDescent="0.25">
      <c r="A160" s="88" t="str">
        <f t="shared" si="2"/>
        <v>Choix abergement :</v>
      </c>
      <c r="B160" s="91" t="s">
        <v>421</v>
      </c>
      <c r="C160" s="126" t="s">
        <v>437</v>
      </c>
      <c r="D160" s="126" t="s">
        <v>235</v>
      </c>
      <c r="E160" s="91"/>
    </row>
    <row r="161" spans="1:5" x14ac:dyDescent="0.25">
      <c r="A161" s="88" t="str">
        <f t="shared" si="2"/>
        <v>1 Standard PP</v>
      </c>
      <c r="B161" s="91" t="s">
        <v>441</v>
      </c>
      <c r="C161" s="126" t="s">
        <v>442</v>
      </c>
      <c r="D161" s="126" t="s">
        <v>235</v>
      </c>
      <c r="E161" s="91"/>
    </row>
    <row r="162" spans="1:5" x14ac:dyDescent="0.25">
      <c r="A162" s="88" t="str">
        <f t="shared" si="2"/>
        <v xml:space="preserve">1 Alu RAL 7022 </v>
      </c>
      <c r="B162" s="91" t="s">
        <v>621</v>
      </c>
      <c r="C162" s="126" t="s">
        <v>621</v>
      </c>
      <c r="D162" s="126" t="s">
        <v>235</v>
      </c>
      <c r="E162" s="91"/>
    </row>
    <row r="163" spans="1:5" x14ac:dyDescent="0.25">
      <c r="A163" s="88" t="str">
        <f t="shared" si="2"/>
        <v>2 Sans</v>
      </c>
      <c r="B163" s="91" t="s">
        <v>606</v>
      </c>
      <c r="C163" s="126" t="s">
        <v>607</v>
      </c>
      <c r="D163" s="126" t="s">
        <v>235</v>
      </c>
      <c r="E163" s="91"/>
    </row>
    <row r="164" spans="1:5" x14ac:dyDescent="0.25">
      <c r="A164" s="88" t="str">
        <f t="shared" si="2"/>
        <v>1.1 Sélectionnez le choix des abergements.</v>
      </c>
      <c r="B164" s="91" t="s">
        <v>618</v>
      </c>
      <c r="C164" s="126" t="s">
        <v>450</v>
      </c>
      <c r="D164" s="91" t="s">
        <v>235</v>
      </c>
      <c r="E164" s="91"/>
    </row>
    <row r="165" spans="1:5" x14ac:dyDescent="0.25">
      <c r="A165" s="88" t="str">
        <f t="shared" si="2"/>
        <v>PARCLOSE LARGE L1 CROCHET NEIGE</v>
      </c>
      <c r="B165" s="91" t="s">
        <v>430</v>
      </c>
      <c r="C165" s="126" t="s">
        <v>438</v>
      </c>
      <c r="D165" s="126" t="s">
        <v>235</v>
      </c>
      <c r="E165" s="91"/>
    </row>
    <row r="166" spans="1:5" x14ac:dyDescent="0.25">
      <c r="A166" s="88" t="str">
        <f t="shared" si="2"/>
        <v>PARCLOSE LARGE L1 NOIR CROCHET NEIGE</v>
      </c>
      <c r="B166" s="91" t="s">
        <v>431</v>
      </c>
      <c r="C166" s="126" t="s">
        <v>439</v>
      </c>
      <c r="D166" s="126" t="s">
        <v>235</v>
      </c>
      <c r="E166" s="91"/>
    </row>
    <row r="167" spans="1:5" x14ac:dyDescent="0.25">
      <c r="A167" s="88" t="str">
        <f t="shared" si="2"/>
        <v>BOO KIT 1 BOOST’R + 12 ASPIRATIONS PV-T </v>
      </c>
      <c r="B167" s="91" t="s">
        <v>338</v>
      </c>
      <c r="C167" s="91" t="s">
        <v>338</v>
      </c>
      <c r="D167" s="91" t="s">
        <v>235</v>
      </c>
      <c r="E167" s="91"/>
    </row>
    <row r="168" spans="1:5" x14ac:dyDescent="0.25">
      <c r="A168" s="88" t="str">
        <f t="shared" si="2"/>
        <v>BOO KIT 2 BOOST’R + 12 ASPIRATIONS PV-T </v>
      </c>
      <c r="B168" s="91" t="s">
        <v>339</v>
      </c>
      <c r="C168" s="91" t="s">
        <v>339</v>
      </c>
      <c r="D168" s="91" t="s">
        <v>235</v>
      </c>
      <c r="E168" s="91"/>
    </row>
    <row r="169" spans="1:5" x14ac:dyDescent="0.25">
      <c r="A169" s="88" t="str">
        <f t="shared" si="2"/>
        <v>BOO KIT 1 BOOST’R + 2 ASPIRATIONS PV-T </v>
      </c>
      <c r="B169" s="91" t="s">
        <v>419</v>
      </c>
      <c r="C169" s="91" t="s">
        <v>419</v>
      </c>
      <c r="D169" s="91" t="s">
        <v>235</v>
      </c>
      <c r="E169" s="91"/>
    </row>
    <row r="170" spans="1:5" x14ac:dyDescent="0.25">
      <c r="A170" s="88" t="str">
        <f t="shared" ref="A170:A171" si="3">INDEX(B170:D170,$C$2)</f>
        <v>3 Alu RAL 7022 plat</v>
      </c>
      <c r="B170" s="91" t="s">
        <v>443</v>
      </c>
      <c r="C170" s="91" t="s">
        <v>444</v>
      </c>
      <c r="D170" s="91" t="s">
        <v>235</v>
      </c>
      <c r="E170" s="91"/>
    </row>
    <row r="171" spans="1:5" x14ac:dyDescent="0.25">
      <c r="A171" s="88" t="str">
        <f t="shared" si="3"/>
        <v>ABERG SIMPLE ALU G/D 1100 7022 L1/O1</v>
      </c>
      <c r="B171" s="91" t="s">
        <v>445</v>
      </c>
      <c r="C171" s="91" t="s">
        <v>447</v>
      </c>
      <c r="D171" s="91" t="s">
        <v>235</v>
      </c>
      <c r="E171" s="91"/>
    </row>
    <row r="172" spans="1:5" ht="25" x14ac:dyDescent="0.25">
      <c r="A172" s="88" t="str">
        <f t="shared" si="2"/>
        <v>1.3 Pour le système BOOST'R indiquez le nombre de ventilateurs d'extraction dans la cellule jaune.</v>
      </c>
      <c r="B172" s="172" t="s">
        <v>454</v>
      </c>
      <c r="C172" s="172" t="s">
        <v>455</v>
      </c>
      <c r="D172" s="91" t="s">
        <v>235</v>
      </c>
      <c r="E172" s="91"/>
    </row>
    <row r="173" spans="1:5" s="175" customFormat="1" ht="50" x14ac:dyDescent="0.35">
      <c r="A173" s="174" t="str">
        <f t="shared" si="2"/>
        <v>ATTENTION: si achat des kits BOOST'R préparés (BOOKIT01V01, BOOKIT02V01, BOOKIT03V01) ne pas dessiner les pièces BOOST'R dans les zones de champ (sinon décompte de pièces en double).</v>
      </c>
      <c r="B173" s="174" t="s">
        <v>464</v>
      </c>
      <c r="C173" s="174" t="s">
        <v>465</v>
      </c>
      <c r="D173" s="174" t="s">
        <v>235</v>
      </c>
      <c r="E173" s="174"/>
    </row>
    <row r="174" spans="1:5" ht="246.5" x14ac:dyDescent="0.35">
      <c r="A174" s="177" t="str">
        <f t="shared" si="2"/>
        <v xml:space="preserve">Le CADRE 1685x1001 portrait L-1 Evolution (Ref : P001LV41N01) 
est remplacé par 
le nouveau CADRE 1705x1002 Portrait L-1 Evolution (ref : P001LV42N01).
Ce nouveau cadre a été adapté pour étendre la compatibilité de notre système EASY ROOF EVOLUTION avec des modules plus grands 
(longueur module : 1638 à 1705 mm / largeur 982 à 1002 mm / épaisseur 30 à 50 mm).
Il est possible de mixer les anciens cadres P001LV41N01 et les nouveaux cadres P001LV42N01 sur une même installation. 
</v>
      </c>
      <c r="B174" s="176" t="s">
        <v>484</v>
      </c>
      <c r="C174" s="178" t="s">
        <v>485</v>
      </c>
      <c r="D174" s="91" t="s">
        <v>235</v>
      </c>
      <c r="E174" s="91"/>
    </row>
    <row r="175" spans="1:5" ht="100" x14ac:dyDescent="0.25">
      <c r="A175" s="224" t="str">
        <f t="shared" si="2"/>
        <v xml:space="preserve">1.2 Indiquez la position des modules de chaque champ PV (du champ 1 au champ 9) en tapant "1" pour les modules dans la cellule sélectionnée.                                                                                                                                                                                                                                                                 </v>
      </c>
      <c r="B175" s="226" t="s">
        <v>610</v>
      </c>
      <c r="C175" s="226" t="s">
        <v>534</v>
      </c>
      <c r="D175" s="225" t="s">
        <v>307</v>
      </c>
      <c r="E175" s="225"/>
    </row>
    <row r="176" spans="1:5" x14ac:dyDescent="0.25">
      <c r="A176" s="88" t="str">
        <f t="shared" si="2"/>
        <v>3.2. Renseignez la longueur des modules ligne 5</v>
      </c>
      <c r="B176" s="157" t="s">
        <v>536</v>
      </c>
      <c r="C176" s="90" t="s">
        <v>614</v>
      </c>
      <c r="D176" s="112" t="s">
        <v>322</v>
      </c>
      <c r="E176" s="91"/>
    </row>
    <row r="177" spans="1:5" x14ac:dyDescent="0.25">
      <c r="A177" s="88" t="str">
        <f t="shared" ref="A177" si="4">INDEX(B177:D177,$C$2)</f>
        <v>3.4. Renseignez l'angle de la toiture ligne 7</v>
      </c>
      <c r="B177" s="157" t="s">
        <v>535</v>
      </c>
      <c r="C177" s="90" t="s">
        <v>615</v>
      </c>
      <c r="D177" s="112" t="s">
        <v>537</v>
      </c>
      <c r="E177" s="91"/>
    </row>
    <row r="178" spans="1:5" ht="42.75" customHeight="1" x14ac:dyDescent="0.25">
      <c r="A178" s="232" t="str">
        <f t="shared" si="2"/>
        <v>Attention : Seules les formes rectangulaire et pyramide inversée sont autorisées.
(Les formes pyramidales et l'intégration de fenêtre de toit seront disponibles 2023)</v>
      </c>
      <c r="B178" s="232" t="s">
        <v>770</v>
      </c>
      <c r="C178" s="232" t="s">
        <v>771</v>
      </c>
      <c r="D178" s="91" t="s">
        <v>235</v>
      </c>
      <c r="E178" s="91"/>
    </row>
    <row r="179" spans="1:5" x14ac:dyDescent="0.25">
      <c r="A179" s="88" t="str">
        <f>INDEX(B179:D179,$C$2)</f>
        <v>Pente de la toiture</v>
      </c>
      <c r="B179" s="91" t="s">
        <v>550</v>
      </c>
      <c r="C179" s="91" t="s">
        <v>551</v>
      </c>
      <c r="D179" s="91" t="s">
        <v>235</v>
      </c>
      <c r="E179" s="91"/>
    </row>
    <row r="180" spans="1:5" ht="14.5" x14ac:dyDescent="0.35">
      <c r="A180" s="88" t="str">
        <f t="shared" si="2"/>
        <v xml:space="preserve">Patte double </v>
      </c>
      <c r="B180" s="235" t="s">
        <v>487</v>
      </c>
      <c r="C180" s="235" t="s">
        <v>576</v>
      </c>
      <c r="D180" s="91" t="s">
        <v>235</v>
      </c>
      <c r="E180" s="91"/>
    </row>
    <row r="181" spans="1:5" ht="14.5" x14ac:dyDescent="0.35">
      <c r="A181" s="88" t="str">
        <f t="shared" si="2"/>
        <v xml:space="preserve">Patte simple </v>
      </c>
      <c r="B181" s="235" t="s">
        <v>489</v>
      </c>
      <c r="C181" s="235" t="s">
        <v>577</v>
      </c>
      <c r="D181" s="91" t="s">
        <v>235</v>
      </c>
      <c r="E181" s="91"/>
    </row>
    <row r="182" spans="1:5" ht="14.5" x14ac:dyDescent="0.35">
      <c r="A182" s="88" t="str">
        <f t="shared" si="2"/>
        <v xml:space="preserve">ERM Bride double </v>
      </c>
      <c r="B182" s="235" t="s">
        <v>552</v>
      </c>
      <c r="C182" s="235" t="s">
        <v>578</v>
      </c>
      <c r="D182" s="91" t="s">
        <v>235</v>
      </c>
      <c r="E182" s="91"/>
    </row>
    <row r="183" spans="1:5" ht="14.5" x14ac:dyDescent="0.35">
      <c r="A183" s="88" t="str">
        <f t="shared" si="2"/>
        <v>ERM Bride simple</v>
      </c>
      <c r="B183" s="235" t="s">
        <v>553</v>
      </c>
      <c r="C183" s="235" t="s">
        <v>579</v>
      </c>
      <c r="D183" s="91" t="s">
        <v>235</v>
      </c>
      <c r="E183" s="91"/>
    </row>
    <row r="184" spans="1:5" ht="14.5" x14ac:dyDescent="0.35">
      <c r="A184" s="88" t="str">
        <f t="shared" si="2"/>
        <v>ERM Traverse 888 mm</v>
      </c>
      <c r="B184" s="235" t="s">
        <v>554</v>
      </c>
      <c r="C184" s="235" t="s">
        <v>580</v>
      </c>
      <c r="D184" s="91" t="s">
        <v>235</v>
      </c>
      <c r="E184" s="91"/>
    </row>
    <row r="185" spans="1:5" ht="14.5" x14ac:dyDescent="0.35">
      <c r="A185" s="88" t="str">
        <f t="shared" si="2"/>
        <v>ERM Jonction d'écoulement réglable</v>
      </c>
      <c r="B185" s="235" t="s">
        <v>555</v>
      </c>
      <c r="C185" s="235" t="s">
        <v>581</v>
      </c>
      <c r="D185" s="91" t="s">
        <v>235</v>
      </c>
      <c r="E185" s="91"/>
    </row>
    <row r="186" spans="1:5" ht="14.5" x14ac:dyDescent="0.35">
      <c r="A186" s="88" t="str">
        <f t="shared" si="2"/>
        <v>ERM Fixation déflecteur</v>
      </c>
      <c r="B186" s="235" t="s">
        <v>556</v>
      </c>
      <c r="C186" s="235" t="s">
        <v>582</v>
      </c>
      <c r="D186" s="91" t="s">
        <v>235</v>
      </c>
      <c r="E186" s="91"/>
    </row>
    <row r="187" spans="1:5" ht="14.5" x14ac:dyDescent="0.35">
      <c r="A187" s="88" t="str">
        <f t="shared" si="2"/>
        <v>ERM Parclose latérale noire</v>
      </c>
      <c r="B187" s="235" t="s">
        <v>557</v>
      </c>
      <c r="C187" s="235" t="s">
        <v>707</v>
      </c>
      <c r="D187" s="91" t="s">
        <v>235</v>
      </c>
      <c r="E187" s="91"/>
    </row>
    <row r="188" spans="1:5" ht="14.5" x14ac:dyDescent="0.35">
      <c r="A188" s="88" t="str">
        <f t="shared" si="2"/>
        <v>ERM Parclose centrale noire</v>
      </c>
      <c r="B188" s="235" t="s">
        <v>558</v>
      </c>
      <c r="C188" s="235" t="s">
        <v>708</v>
      </c>
      <c r="D188" s="91" t="s">
        <v>235</v>
      </c>
      <c r="E188" s="91"/>
    </row>
    <row r="189" spans="1:5" ht="14.5" x14ac:dyDescent="0.35">
      <c r="A189" s="88" t="str">
        <f t="shared" si="2"/>
        <v>ERM GOULOTTE BRUTE</v>
      </c>
      <c r="B189" s="235" t="s">
        <v>559</v>
      </c>
      <c r="C189" s="235" t="s">
        <v>583</v>
      </c>
      <c r="D189" s="91" t="s">
        <v>235</v>
      </c>
      <c r="E189" s="91"/>
    </row>
    <row r="190" spans="1:5" ht="14.5" x14ac:dyDescent="0.35">
      <c r="A190" s="88" t="str">
        <f t="shared" si="2"/>
        <v>ERM GOULOTTE SUP BRUTE</v>
      </c>
      <c r="B190" s="235" t="s">
        <v>560</v>
      </c>
      <c r="C190" s="235" t="s">
        <v>584</v>
      </c>
      <c r="D190" s="91" t="s">
        <v>235</v>
      </c>
      <c r="E190" s="91"/>
    </row>
    <row r="191" spans="1:5" ht="14.5" x14ac:dyDescent="0.35">
      <c r="A191" s="88" t="str">
        <f t="shared" si="2"/>
        <v>ERM GRILLE BASSE portrait 7022</v>
      </c>
      <c r="B191" s="235" t="s">
        <v>561</v>
      </c>
      <c r="C191" s="235" t="s">
        <v>585</v>
      </c>
      <c r="D191" s="91" t="s">
        <v>235</v>
      </c>
      <c r="E191" s="91"/>
    </row>
    <row r="192" spans="1:5" ht="14.5" x14ac:dyDescent="0.35">
      <c r="A192" s="88" t="str">
        <f t="shared" si="2"/>
        <v>ERM ABERGEMENT LATERAL DROIT 7022</v>
      </c>
      <c r="B192" s="235" t="s">
        <v>562</v>
      </c>
      <c r="C192" s="235" t="s">
        <v>586</v>
      </c>
      <c r="D192" s="91" t="s">
        <v>235</v>
      </c>
      <c r="E192" s="91"/>
    </row>
    <row r="193" spans="1:5" ht="14.5" x14ac:dyDescent="0.35">
      <c r="A193" s="88" t="str">
        <f t="shared" si="2"/>
        <v>ERM ABERGEMENT LATERAL GAUCHE 7022</v>
      </c>
      <c r="B193" s="235" t="s">
        <v>563</v>
      </c>
      <c r="C193" s="235" t="s">
        <v>587</v>
      </c>
      <c r="D193" s="91" t="s">
        <v>235</v>
      </c>
      <c r="E193" s="91"/>
    </row>
    <row r="194" spans="1:5" ht="14.5" x14ac:dyDescent="0.35">
      <c r="A194" s="88" t="str">
        <f t="shared" si="2"/>
        <v>VIS H AUTOPERCEUSE 4,2*19 A2 DIN 7504 K</v>
      </c>
      <c r="B194" s="235" t="s">
        <v>519</v>
      </c>
      <c r="C194" s="235" t="s">
        <v>588</v>
      </c>
      <c r="D194" s="91" t="s">
        <v>235</v>
      </c>
      <c r="E194" s="91"/>
    </row>
    <row r="195" spans="1:5" ht="14.5" x14ac:dyDescent="0.35">
      <c r="A195" s="88" t="str">
        <f t="shared" si="2"/>
        <v>VIS TF TORX M5X25 A2 ISO14581 ER METAL</v>
      </c>
      <c r="B195" s="235" t="s">
        <v>711</v>
      </c>
      <c r="C195" s="235" t="s">
        <v>589</v>
      </c>
      <c r="D195" s="91" t="s">
        <v>235</v>
      </c>
      <c r="E195" s="91"/>
    </row>
    <row r="196" spans="1:5" ht="14.5" x14ac:dyDescent="0.35">
      <c r="A196" s="88" t="str">
        <f t="shared" si="2"/>
        <v>VIS M6X30 A2 DIN912 POUR ER EVOL &amp; METAL</v>
      </c>
      <c r="B196" s="235" t="s">
        <v>709</v>
      </c>
      <c r="C196" s="235" t="s">
        <v>590</v>
      </c>
      <c r="D196" s="91" t="s">
        <v>235</v>
      </c>
      <c r="E196" s="91"/>
    </row>
    <row r="197" spans="1:5" ht="14.5" x14ac:dyDescent="0.35">
      <c r="A197" s="88" t="str">
        <f t="shared" si="2"/>
        <v>ERM Déflecteur haut noir 1005</v>
      </c>
      <c r="B197" s="235" t="s">
        <v>564</v>
      </c>
      <c r="C197" s="235" t="s">
        <v>591</v>
      </c>
      <c r="D197" s="91" t="s">
        <v>235</v>
      </c>
      <c r="E197" s="91"/>
    </row>
    <row r="198" spans="1:5" ht="14.5" x14ac:dyDescent="0.35">
      <c r="A198" s="88" t="str">
        <f t="shared" si="2"/>
        <v>ERM Déflecteur haut noir 1025</v>
      </c>
      <c r="B198" s="235" t="s">
        <v>565</v>
      </c>
      <c r="C198" s="235" t="s">
        <v>592</v>
      </c>
      <c r="D198" s="91" t="s">
        <v>235</v>
      </c>
      <c r="E198" s="91"/>
    </row>
    <row r="199" spans="1:5" ht="14.5" x14ac:dyDescent="0.35">
      <c r="A199" s="88" t="str">
        <f t="shared" si="2"/>
        <v>ERM Déflecteur haut noir 1045</v>
      </c>
      <c r="B199" s="235" t="s">
        <v>566</v>
      </c>
      <c r="C199" s="235" t="s">
        <v>593</v>
      </c>
      <c r="D199" s="91" t="s">
        <v>235</v>
      </c>
      <c r="E199" s="91"/>
    </row>
    <row r="200" spans="1:5" ht="14.5" x14ac:dyDescent="0.35">
      <c r="A200" s="88" t="str">
        <f t="shared" si="2"/>
        <v>ERM Déflecteur haut noir 1065</v>
      </c>
      <c r="B200" s="235" t="s">
        <v>567</v>
      </c>
      <c r="C200" s="235" t="s">
        <v>594</v>
      </c>
      <c r="D200" s="91" t="s">
        <v>235</v>
      </c>
      <c r="E200" s="91"/>
    </row>
    <row r="201" spans="1:5" ht="14.5" x14ac:dyDescent="0.35">
      <c r="A201" s="88" t="str">
        <f>INDEX(B201:D201,$C$2)</f>
        <v>ERM ABERGEMENT HAUT 1005 10° 7022</v>
      </c>
      <c r="B201" s="235" t="s">
        <v>568</v>
      </c>
      <c r="C201" s="235" t="s">
        <v>595</v>
      </c>
      <c r="D201" s="91" t="s">
        <v>235</v>
      </c>
      <c r="E201" s="91"/>
    </row>
    <row r="202" spans="1:5" ht="14.5" x14ac:dyDescent="0.35">
      <c r="A202" s="88" t="str">
        <f>INDEX(B202:D202,$C$2)</f>
        <v>ERM ABERGEMENT HAUT 1025 10° 7022</v>
      </c>
      <c r="B202" s="235" t="s">
        <v>569</v>
      </c>
      <c r="C202" s="235" t="s">
        <v>596</v>
      </c>
      <c r="D202" s="91" t="s">
        <v>235</v>
      </c>
      <c r="E202" s="91"/>
    </row>
    <row r="203" spans="1:5" ht="14.5" x14ac:dyDescent="0.35">
      <c r="A203" s="88" t="str">
        <f>INDEX(B203:D203,$C$2)</f>
        <v>ERM ABERGEMENT HAUT 1045 10° 7022</v>
      </c>
      <c r="B203" s="235" t="s">
        <v>570</v>
      </c>
      <c r="C203" s="235" t="s">
        <v>597</v>
      </c>
      <c r="D203" s="91" t="s">
        <v>235</v>
      </c>
      <c r="E203" s="91"/>
    </row>
    <row r="204" spans="1:5" ht="14.5" x14ac:dyDescent="0.35">
      <c r="A204" s="88" t="str">
        <f t="shared" ref="A204:A267" si="5">INDEX(B204:D204,$C$2)</f>
        <v>ERM ABERGEMENT HAUT 1065 10° 7022</v>
      </c>
      <c r="B204" s="235" t="s">
        <v>571</v>
      </c>
      <c r="C204" s="235" t="s">
        <v>598</v>
      </c>
      <c r="D204" s="91" t="s">
        <v>235</v>
      </c>
      <c r="E204" s="91"/>
    </row>
    <row r="205" spans="1:5" ht="14.5" x14ac:dyDescent="0.35">
      <c r="A205" s="88" t="str">
        <f t="shared" si="5"/>
        <v>ERM ABERGEMENT HAUT 1005 17° 7022</v>
      </c>
      <c r="B205" s="235" t="s">
        <v>572</v>
      </c>
      <c r="C205" s="235" t="s">
        <v>599</v>
      </c>
      <c r="D205" s="91" t="s">
        <v>235</v>
      </c>
      <c r="E205" s="91"/>
    </row>
    <row r="206" spans="1:5" ht="14.5" x14ac:dyDescent="0.35">
      <c r="A206" s="88" t="str">
        <f t="shared" si="5"/>
        <v>ERM ABERGEMENT HAUT 1025 17° 7022</v>
      </c>
      <c r="B206" s="235" t="s">
        <v>573</v>
      </c>
      <c r="C206" s="235" t="s">
        <v>600</v>
      </c>
      <c r="D206" s="91" t="s">
        <v>235</v>
      </c>
      <c r="E206" s="91"/>
    </row>
    <row r="207" spans="1:5" ht="14.5" x14ac:dyDescent="0.35">
      <c r="A207" s="88" t="str">
        <f t="shared" si="5"/>
        <v>ERM ABERGEMENT HAUT 1045 17° 7022</v>
      </c>
      <c r="B207" s="235" t="s">
        <v>574</v>
      </c>
      <c r="C207" s="235" t="s">
        <v>601</v>
      </c>
      <c r="D207" s="91" t="s">
        <v>235</v>
      </c>
      <c r="E207" s="91"/>
    </row>
    <row r="208" spans="1:5" ht="14.5" x14ac:dyDescent="0.35">
      <c r="A208" s="88" t="str">
        <f t="shared" si="5"/>
        <v>ERM ABERGEMENT HAUT 1065 17° 7022</v>
      </c>
      <c r="B208" s="235" t="s">
        <v>575</v>
      </c>
      <c r="C208" s="235" t="s">
        <v>602</v>
      </c>
      <c r="D208" s="91" t="s">
        <v>235</v>
      </c>
      <c r="E208" s="91"/>
    </row>
    <row r="209" spans="1:5" ht="14.5" x14ac:dyDescent="0.35">
      <c r="A209" s="88" t="str">
        <f t="shared" si="5"/>
        <v>COMPRIBANDE TRS 15/1-3 12.5ML</v>
      </c>
      <c r="B209" s="235" t="s">
        <v>712</v>
      </c>
      <c r="C209" s="235" t="s">
        <v>603</v>
      </c>
      <c r="D209" s="91" t="s">
        <v>235</v>
      </c>
      <c r="E209" s="91"/>
    </row>
    <row r="210" spans="1:5" ht="13" x14ac:dyDescent="0.3">
      <c r="A210" s="88" t="str">
        <f t="shared" si="5"/>
        <v>ERM OUTILLAGE PORTRAIT</v>
      </c>
      <c r="B210" s="236" t="s">
        <v>713</v>
      </c>
      <c r="C210" s="236" t="s">
        <v>604</v>
      </c>
      <c r="D210" s="237"/>
      <c r="E210" s="91"/>
    </row>
    <row r="211" spans="1:5" ht="13" x14ac:dyDescent="0.25">
      <c r="A211" s="88" t="str">
        <f t="shared" si="5"/>
        <v>ERM OUTILLAGE ABERGEMENT</v>
      </c>
      <c r="B211" s="238" t="s">
        <v>714</v>
      </c>
      <c r="C211" s="238" t="s">
        <v>605</v>
      </c>
      <c r="D211" s="239"/>
      <c r="E211" s="91"/>
    </row>
    <row r="212" spans="1:5" ht="14.5" x14ac:dyDescent="0.35">
      <c r="A212" s="88" t="str">
        <f t="shared" si="5"/>
        <v>VIS 4,2X25 DIN7504K ER METAL</v>
      </c>
      <c r="B212" s="235" t="s">
        <v>715</v>
      </c>
      <c r="C212" s="235" t="s">
        <v>716</v>
      </c>
      <c r="D212" s="91" t="s">
        <v>235</v>
      </c>
      <c r="E212" s="91"/>
    </row>
    <row r="213" spans="1:5" x14ac:dyDescent="0.25">
      <c r="A213" s="88" t="str">
        <f t="shared" si="5"/>
        <v>ERM GOULOTTE PYRAMIDE</v>
      </c>
      <c r="B213" s="91" t="s">
        <v>627</v>
      </c>
      <c r="C213" s="91" t="s">
        <v>628</v>
      </c>
      <c r="D213" s="91" t="s">
        <v>235</v>
      </c>
      <c r="E213" s="91"/>
    </row>
    <row r="214" spans="1:5" ht="62.5" x14ac:dyDescent="0.25">
      <c r="A214" s="88" t="str">
        <f t="shared" si="5"/>
        <v>!! Pour les montages avec couvertures ardoises et tuiles plates, et pour les montages avec une forme pyramide, n'oubliez pas de commander votre OUTILLAGE ABERGEMENT EASY ROOF METAL - Actuellement non disponible !!</v>
      </c>
      <c r="B214" s="91" t="s">
        <v>851</v>
      </c>
      <c r="C214" s="91" t="s">
        <v>850</v>
      </c>
      <c r="D214" s="91" t="s">
        <v>235</v>
      </c>
      <c r="E214" s="91"/>
    </row>
    <row r="215" spans="1:5" ht="25" x14ac:dyDescent="0.25">
      <c r="A215" s="88" t="str">
        <f t="shared" si="5"/>
        <v xml:space="preserve">2.4 Pour les montages avec couvertures ardoises et tuiles plates, et pour les montages avec une forme pyramide, </v>
      </c>
      <c r="B215" s="91" t="s">
        <v>629</v>
      </c>
      <c r="C215" s="91" t="s">
        <v>630</v>
      </c>
      <c r="D215" s="91" t="s">
        <v>235</v>
      </c>
      <c r="E215" s="91"/>
    </row>
    <row r="216" spans="1:5" ht="37.5" x14ac:dyDescent="0.25">
      <c r="A216" s="88" t="str">
        <f t="shared" si="5"/>
        <v>sélectionnez  l'OUTILLAGE ABERGEMENT EASY ROOF METAL en tapant 1 dans la cellule jaune - Atuellement non disponible</v>
      </c>
      <c r="B216" s="91" t="s">
        <v>852</v>
      </c>
      <c r="C216" s="269" t="s">
        <v>101</v>
      </c>
      <c r="D216" s="91" t="s">
        <v>235</v>
      </c>
      <c r="E216" s="91"/>
    </row>
    <row r="217" spans="1:5" ht="37.5" x14ac:dyDescent="0.25">
      <c r="A217" s="88" t="str">
        <f t="shared" si="5"/>
        <v>*Sous réserve de modification des prix, en fonction de l'évolution des prix des matières premières et des composants.</v>
      </c>
      <c r="B217" s="272" t="s">
        <v>631</v>
      </c>
      <c r="C217" s="91" t="s">
        <v>632</v>
      </c>
      <c r="D217" s="91" t="s">
        <v>235</v>
      </c>
      <c r="E217" s="91"/>
    </row>
    <row r="218" spans="1:5" x14ac:dyDescent="0.25">
      <c r="A218" s="88" t="str">
        <f t="shared" si="5"/>
        <v>Référence historique</v>
      </c>
      <c r="B218" s="91" t="s">
        <v>633</v>
      </c>
      <c r="C218" s="91" t="s">
        <v>634</v>
      </c>
      <c r="D218" s="91" t="s">
        <v>235</v>
      </c>
      <c r="E218" s="91"/>
    </row>
    <row r="219" spans="1:5" x14ac:dyDescent="0.25">
      <c r="A219" s="88" t="str">
        <f t="shared" si="5"/>
        <v>ERM GOULOUTTE BRUTE HAUTEUR 18.3MM</v>
      </c>
      <c r="B219" s="91" t="s">
        <v>718</v>
      </c>
      <c r="C219" s="91" t="s">
        <v>723</v>
      </c>
      <c r="D219" s="91" t="s">
        <v>235</v>
      </c>
      <c r="E219" s="91"/>
    </row>
    <row r="220" spans="1:5" x14ac:dyDescent="0.25">
      <c r="A220" s="88" t="str">
        <f t="shared" si="5"/>
        <v>Dispo 06/2022</v>
      </c>
      <c r="B220" s="91" t="s">
        <v>721</v>
      </c>
      <c r="C220" s="91" t="s">
        <v>722</v>
      </c>
      <c r="D220" s="91" t="s">
        <v>235</v>
      </c>
      <c r="E220" s="91"/>
    </row>
    <row r="221" spans="1:5" ht="25" x14ac:dyDescent="0.25">
      <c r="A221" s="88" t="str">
        <f t="shared" si="5"/>
        <v>Nota : Pour les modules d'épaisseur 30-34mm, il faut utiliser la goulotte h18.3mm réf. 092868</v>
      </c>
      <c r="B221" s="91" t="s">
        <v>724</v>
      </c>
      <c r="C221" s="91" t="s">
        <v>725</v>
      </c>
      <c r="D221" s="91" t="s">
        <v>235</v>
      </c>
      <c r="E221" s="91"/>
    </row>
    <row r="222" spans="1:5" x14ac:dyDescent="0.25">
      <c r="A222" s="88" t="str">
        <f t="shared" si="5"/>
        <v>Vis en noir</v>
      </c>
      <c r="B222" s="91" t="s">
        <v>726</v>
      </c>
      <c r="C222" s="91" t="s">
        <v>727</v>
      </c>
      <c r="D222" s="91" t="s">
        <v>235</v>
      </c>
      <c r="E222" s="91"/>
    </row>
    <row r="223" spans="1:5" ht="14.5" x14ac:dyDescent="0.35">
      <c r="A223" s="88" t="str">
        <f t="shared" si="5"/>
        <v>VIS 4,2X25 DIN7504K ER METAL noir</v>
      </c>
      <c r="B223" s="235" t="s">
        <v>728</v>
      </c>
      <c r="C223" s="235" t="s">
        <v>729</v>
      </c>
      <c r="D223" s="91" t="s">
        <v>235</v>
      </c>
      <c r="E223" s="91"/>
    </row>
    <row r="224" spans="1:5" ht="14.5" x14ac:dyDescent="0.35">
      <c r="A224" s="88" t="str">
        <f t="shared" si="5"/>
        <v>VIS TF TORX M5X25 A2 ISO14581 noir ER METAL</v>
      </c>
      <c r="B224" s="235" t="s">
        <v>730</v>
      </c>
      <c r="C224" s="235" t="s">
        <v>731</v>
      </c>
      <c r="D224" s="91" t="s">
        <v>235</v>
      </c>
      <c r="E224" s="91"/>
    </row>
    <row r="225" spans="1:5" ht="14.5" x14ac:dyDescent="0.35">
      <c r="A225" s="88" t="str">
        <f t="shared" si="5"/>
        <v>ERM GRILLE BASSE portrait noir</v>
      </c>
      <c r="B225" s="235" t="s">
        <v>844</v>
      </c>
      <c r="C225" s="235" t="s">
        <v>823</v>
      </c>
      <c r="D225" s="91" t="s">
        <v>235</v>
      </c>
      <c r="E225" s="91"/>
    </row>
    <row r="226" spans="1:5" ht="14.5" x14ac:dyDescent="0.35">
      <c r="A226" s="88" t="str">
        <f t="shared" si="5"/>
        <v>ERM ABERGEMENT LATERAL DROIT noir</v>
      </c>
      <c r="B226" s="235" t="s">
        <v>803</v>
      </c>
      <c r="C226" s="235" t="s">
        <v>824</v>
      </c>
      <c r="D226" s="91" t="s">
        <v>235</v>
      </c>
      <c r="E226" s="91"/>
    </row>
    <row r="227" spans="1:5" ht="14.5" x14ac:dyDescent="0.35">
      <c r="A227" s="88" t="str">
        <f t="shared" si="5"/>
        <v>ERM ABERGEMENT LATERAL GAUCHE noir</v>
      </c>
      <c r="B227" s="235" t="s">
        <v>804</v>
      </c>
      <c r="C227" s="235" t="s">
        <v>825</v>
      </c>
      <c r="D227" s="91" t="s">
        <v>235</v>
      </c>
      <c r="E227" s="91"/>
    </row>
    <row r="228" spans="1:5" ht="14.5" x14ac:dyDescent="0.35">
      <c r="A228" s="88" t="str">
        <f t="shared" si="5"/>
        <v>ERM ABERGEMENT HAUT 1005 10° noir</v>
      </c>
      <c r="B228" s="235" t="s">
        <v>805</v>
      </c>
      <c r="C228" s="235" t="s">
        <v>826</v>
      </c>
      <c r="D228" s="91" t="s">
        <v>235</v>
      </c>
      <c r="E228" s="91"/>
    </row>
    <row r="229" spans="1:5" ht="14.5" x14ac:dyDescent="0.35">
      <c r="A229" s="88" t="str">
        <f t="shared" si="5"/>
        <v>ERM ABERGEMENT HAUT 1025 10° noir</v>
      </c>
      <c r="B229" s="235" t="s">
        <v>806</v>
      </c>
      <c r="C229" s="235" t="s">
        <v>827</v>
      </c>
      <c r="D229" s="91" t="s">
        <v>235</v>
      </c>
      <c r="E229" s="91"/>
    </row>
    <row r="230" spans="1:5" ht="14.5" x14ac:dyDescent="0.35">
      <c r="A230" s="88" t="str">
        <f t="shared" si="5"/>
        <v>ERM ABERGEMENT HAUT 1045 10° noir</v>
      </c>
      <c r="B230" s="235" t="s">
        <v>807</v>
      </c>
      <c r="C230" s="235" t="s">
        <v>828</v>
      </c>
      <c r="D230" s="91" t="s">
        <v>235</v>
      </c>
      <c r="E230" s="91"/>
    </row>
    <row r="231" spans="1:5" ht="14.5" x14ac:dyDescent="0.35">
      <c r="A231" s="88" t="str">
        <f t="shared" si="5"/>
        <v>ERM ABERGEMENT HAUT 1065 10° noir</v>
      </c>
      <c r="B231" s="235" t="s">
        <v>808</v>
      </c>
      <c r="C231" s="235" t="s">
        <v>829</v>
      </c>
      <c r="D231" s="91" t="s">
        <v>235</v>
      </c>
      <c r="E231" s="91"/>
    </row>
    <row r="232" spans="1:5" ht="14.5" x14ac:dyDescent="0.35">
      <c r="A232" s="88" t="str">
        <f t="shared" si="5"/>
        <v>ERM ABERGEMENT HAUT 1005 17° noir</v>
      </c>
      <c r="B232" s="235" t="s">
        <v>809</v>
      </c>
      <c r="C232" s="235" t="s">
        <v>830</v>
      </c>
      <c r="D232" s="91" t="s">
        <v>235</v>
      </c>
      <c r="E232" s="91"/>
    </row>
    <row r="233" spans="1:5" ht="14.5" x14ac:dyDescent="0.35">
      <c r="A233" s="88" t="str">
        <f t="shared" si="5"/>
        <v>ERM ABERGEMENT HAUT 1025 17° noir</v>
      </c>
      <c r="B233" s="235" t="s">
        <v>810</v>
      </c>
      <c r="C233" s="235" t="s">
        <v>831</v>
      </c>
      <c r="D233" s="91" t="s">
        <v>235</v>
      </c>
      <c r="E233" s="91"/>
    </row>
    <row r="234" spans="1:5" ht="14.5" x14ac:dyDescent="0.35">
      <c r="A234" s="88" t="str">
        <f t="shared" si="5"/>
        <v>ERM ABERGEMENT HAUT 1045 17° noir</v>
      </c>
      <c r="B234" s="235" t="s">
        <v>811</v>
      </c>
      <c r="C234" s="235" t="s">
        <v>832</v>
      </c>
      <c r="D234" s="91" t="s">
        <v>235</v>
      </c>
      <c r="E234" s="91"/>
    </row>
    <row r="235" spans="1:5" ht="14.5" x14ac:dyDescent="0.35">
      <c r="A235" s="88" t="str">
        <f t="shared" si="5"/>
        <v>ERM ABERGEMENT HAUT 1065 17° noir</v>
      </c>
      <c r="B235" s="235" t="s">
        <v>812</v>
      </c>
      <c r="C235" s="235" t="s">
        <v>833</v>
      </c>
      <c r="D235" s="91" t="s">
        <v>235</v>
      </c>
      <c r="E235" s="91"/>
    </row>
    <row r="236" spans="1:5" ht="14.5" x14ac:dyDescent="0.35">
      <c r="A236" s="88" t="str">
        <f t="shared" si="5"/>
        <v>ERM Déflecteur haut noir 1085</v>
      </c>
      <c r="B236" s="235" t="s">
        <v>745</v>
      </c>
      <c r="C236" s="235" t="s">
        <v>746</v>
      </c>
      <c r="D236" s="91" t="s">
        <v>235</v>
      </c>
      <c r="E236" s="91"/>
    </row>
    <row r="237" spans="1:5" ht="14.5" x14ac:dyDescent="0.35">
      <c r="A237" s="88" t="str">
        <f t="shared" si="5"/>
        <v>ERM Déflecteur haut noir 1105</v>
      </c>
      <c r="B237" s="235" t="s">
        <v>747</v>
      </c>
      <c r="C237" s="235" t="s">
        <v>748</v>
      </c>
      <c r="D237" s="91" t="s">
        <v>235</v>
      </c>
      <c r="E237" s="91"/>
    </row>
    <row r="238" spans="1:5" ht="14.5" x14ac:dyDescent="0.35">
      <c r="A238" s="88" t="str">
        <f t="shared" si="5"/>
        <v>ERM Déflecteur haut noir 1125</v>
      </c>
      <c r="B238" s="235" t="s">
        <v>749</v>
      </c>
      <c r="C238" s="235" t="s">
        <v>752</v>
      </c>
      <c r="D238" s="91" t="s">
        <v>235</v>
      </c>
      <c r="E238" s="91"/>
    </row>
    <row r="239" spans="1:5" ht="14.5" x14ac:dyDescent="0.35">
      <c r="A239" s="88" t="str">
        <f t="shared" si="5"/>
        <v>ERM Déflecteur haut noir 1145</v>
      </c>
      <c r="B239" s="235" t="s">
        <v>750</v>
      </c>
      <c r="C239" s="235" t="s">
        <v>753</v>
      </c>
      <c r="D239" s="91" t="s">
        <v>235</v>
      </c>
      <c r="E239" s="91"/>
    </row>
    <row r="240" spans="1:5" ht="14.5" x14ac:dyDescent="0.35">
      <c r="A240" s="88" t="str">
        <f t="shared" si="5"/>
        <v>ERM Déflecteur haut noir 1165</v>
      </c>
      <c r="B240" s="235" t="s">
        <v>751</v>
      </c>
      <c r="C240" s="235" t="s">
        <v>754</v>
      </c>
      <c r="D240" s="91" t="s">
        <v>235</v>
      </c>
      <c r="E240" s="91"/>
    </row>
    <row r="241" spans="1:5" ht="14.5" x14ac:dyDescent="0.35">
      <c r="A241" s="88" t="str">
        <f t="shared" si="5"/>
        <v>ERM ABERGEMENT HAUT 1085 10° noir</v>
      </c>
      <c r="B241" s="235" t="s">
        <v>813</v>
      </c>
      <c r="C241" s="235" t="s">
        <v>834</v>
      </c>
      <c r="D241" s="91" t="s">
        <v>235</v>
      </c>
      <c r="E241" s="91"/>
    </row>
    <row r="242" spans="1:5" ht="14.5" x14ac:dyDescent="0.35">
      <c r="A242" s="88" t="str">
        <f t="shared" si="5"/>
        <v>ERM ABERGEMENT HAUT 1105 10° noir</v>
      </c>
      <c r="B242" s="235" t="s">
        <v>814</v>
      </c>
      <c r="C242" s="235" t="s">
        <v>835</v>
      </c>
      <c r="D242" s="91" t="s">
        <v>235</v>
      </c>
      <c r="E242" s="91"/>
    </row>
    <row r="243" spans="1:5" ht="14.5" x14ac:dyDescent="0.35">
      <c r="A243" s="88" t="str">
        <f t="shared" si="5"/>
        <v>ERM ABERGEMENT HAUT 1125 10° noir</v>
      </c>
      <c r="B243" s="235" t="s">
        <v>815</v>
      </c>
      <c r="C243" s="235" t="s">
        <v>836</v>
      </c>
      <c r="D243" s="91" t="s">
        <v>235</v>
      </c>
      <c r="E243" s="91"/>
    </row>
    <row r="244" spans="1:5" ht="14.5" x14ac:dyDescent="0.35">
      <c r="A244" s="88" t="str">
        <f t="shared" si="5"/>
        <v>ERM ABERGEMENT HAUT 1145 10° noir</v>
      </c>
      <c r="B244" s="235" t="s">
        <v>816</v>
      </c>
      <c r="C244" s="235" t="s">
        <v>837</v>
      </c>
      <c r="D244" s="91" t="s">
        <v>235</v>
      </c>
      <c r="E244" s="91"/>
    </row>
    <row r="245" spans="1:5" ht="14.5" x14ac:dyDescent="0.35">
      <c r="A245" s="88" t="str">
        <f t="shared" si="5"/>
        <v>ERM ABERGEMENT HAUT 1165 10° noir</v>
      </c>
      <c r="B245" s="235" t="s">
        <v>817</v>
      </c>
      <c r="C245" s="235" t="s">
        <v>838</v>
      </c>
      <c r="D245" s="91" t="s">
        <v>235</v>
      </c>
      <c r="E245" s="91"/>
    </row>
    <row r="246" spans="1:5" ht="14.5" x14ac:dyDescent="0.35">
      <c r="A246" s="88" t="str">
        <f t="shared" si="5"/>
        <v>ERM ABERGEMENT HAUT 1085 17° noir</v>
      </c>
      <c r="B246" s="235" t="s">
        <v>818</v>
      </c>
      <c r="C246" s="235" t="s">
        <v>839</v>
      </c>
      <c r="D246" s="91" t="s">
        <v>235</v>
      </c>
      <c r="E246" s="91"/>
    </row>
    <row r="247" spans="1:5" ht="14.5" x14ac:dyDescent="0.35">
      <c r="A247" s="88" t="str">
        <f t="shared" si="5"/>
        <v>ERM ABERGEMENT HAUT 1105 17° noir</v>
      </c>
      <c r="B247" s="235" t="s">
        <v>819</v>
      </c>
      <c r="C247" s="235" t="s">
        <v>840</v>
      </c>
      <c r="D247" s="91" t="s">
        <v>235</v>
      </c>
      <c r="E247" s="91"/>
    </row>
    <row r="248" spans="1:5" ht="14.5" x14ac:dyDescent="0.35">
      <c r="A248" s="88" t="str">
        <f t="shared" si="5"/>
        <v>ERM ABERGEMENT HAUT 1125 17° noir</v>
      </c>
      <c r="B248" s="235" t="s">
        <v>820</v>
      </c>
      <c r="C248" s="235" t="s">
        <v>841</v>
      </c>
      <c r="D248" s="91" t="s">
        <v>235</v>
      </c>
      <c r="E248" s="91"/>
    </row>
    <row r="249" spans="1:5" ht="14.5" x14ac:dyDescent="0.35">
      <c r="A249" s="88" t="str">
        <f t="shared" si="5"/>
        <v>ERM ABERGEMENT HAUT 1145 17° noir</v>
      </c>
      <c r="B249" s="235" t="s">
        <v>821</v>
      </c>
      <c r="C249" s="235" t="s">
        <v>842</v>
      </c>
      <c r="D249" s="91" t="s">
        <v>235</v>
      </c>
      <c r="E249" s="91"/>
    </row>
    <row r="250" spans="1:5" ht="14.5" x14ac:dyDescent="0.35">
      <c r="A250" s="88" t="str">
        <f t="shared" si="5"/>
        <v>ERM ABERGEMENT HAUT 1165 17° noir</v>
      </c>
      <c r="B250" s="235" t="s">
        <v>822</v>
      </c>
      <c r="C250" s="235" t="s">
        <v>843</v>
      </c>
      <c r="D250" s="91" t="s">
        <v>235</v>
      </c>
      <c r="E250" s="91"/>
    </row>
    <row r="251" spans="1:5" x14ac:dyDescent="0.25">
      <c r="A251" s="88" t="str">
        <f t="shared" si="5"/>
        <v>Novembre 2022</v>
      </c>
      <c r="B251" s="309" t="s">
        <v>853</v>
      </c>
      <c r="C251" s="91" t="s">
        <v>854</v>
      </c>
      <c r="D251" s="91" t="s">
        <v>235</v>
      </c>
      <c r="E251" s="91"/>
    </row>
    <row r="252" spans="1:5" x14ac:dyDescent="0.25">
      <c r="A252" s="88" t="str">
        <f t="shared" si="5"/>
        <v>Mi-Novembre 2022</v>
      </c>
      <c r="B252" s="91" t="s">
        <v>846</v>
      </c>
      <c r="C252" s="91" t="s">
        <v>845</v>
      </c>
      <c r="D252" s="91" t="s">
        <v>235</v>
      </c>
      <c r="E252" s="91"/>
    </row>
    <row r="253" spans="1:5" x14ac:dyDescent="0.25">
      <c r="A253" s="88" t="str">
        <f t="shared" si="5"/>
        <v xml:space="preserve">Dispo Déc 2022 </v>
      </c>
      <c r="B253" s="91" t="s">
        <v>791</v>
      </c>
      <c r="C253" s="91" t="s">
        <v>790</v>
      </c>
      <c r="D253" s="91" t="s">
        <v>235</v>
      </c>
      <c r="E253" s="91"/>
    </row>
    <row r="254" spans="1:5" x14ac:dyDescent="0.25">
      <c r="A254" s="88" t="str">
        <f t="shared" si="5"/>
        <v>Février 2022</v>
      </c>
      <c r="B254" s="309" t="s">
        <v>848</v>
      </c>
      <c r="C254" s="91" t="s">
        <v>847</v>
      </c>
      <c r="D254" s="91" t="s">
        <v>235</v>
      </c>
      <c r="E254" s="91"/>
    </row>
    <row r="255" spans="1:5" x14ac:dyDescent="0.25">
      <c r="A255" s="88" t="str">
        <f t="shared" si="5"/>
        <v>Abergements noir</v>
      </c>
      <c r="B255" s="91" t="s">
        <v>772</v>
      </c>
      <c r="C255" s="91" t="s">
        <v>773</v>
      </c>
      <c r="D255" s="91" t="s">
        <v>235</v>
      </c>
      <c r="E255" s="91"/>
    </row>
    <row r="256" spans="1:5" ht="13" x14ac:dyDescent="0.3">
      <c r="A256" s="88" t="str">
        <f t="shared" si="5"/>
        <v>ERM OUTILLAGE PORTRAIT 1165</v>
      </c>
      <c r="B256" s="236" t="s">
        <v>777</v>
      </c>
      <c r="C256" s="236" t="s">
        <v>776</v>
      </c>
    </row>
    <row r="257" spans="1:3" ht="14.5" x14ac:dyDescent="0.35">
      <c r="A257" s="88" t="str">
        <f t="shared" si="5"/>
        <v>ERM Parclose latérale 1940 noire</v>
      </c>
      <c r="B257" s="235" t="s">
        <v>778</v>
      </c>
      <c r="C257" s="235" t="s">
        <v>780</v>
      </c>
    </row>
    <row r="258" spans="1:3" ht="14.5" x14ac:dyDescent="0.35">
      <c r="A258" s="88" t="str">
        <f t="shared" si="5"/>
        <v>ERM Parclose centrale 1940 noire</v>
      </c>
      <c r="B258" s="235" t="s">
        <v>779</v>
      </c>
      <c r="C258" s="235" t="s">
        <v>781</v>
      </c>
    </row>
    <row r="259" spans="1:3" ht="14.5" x14ac:dyDescent="0.35">
      <c r="A259" s="88" t="str">
        <f t="shared" si="5"/>
        <v>ERM ABERGEMENT LATERAL DROIT 1940 noir</v>
      </c>
      <c r="B259" s="235" t="s">
        <v>792</v>
      </c>
      <c r="C259" s="235" t="s">
        <v>794</v>
      </c>
    </row>
    <row r="260" spans="1:3" ht="14.5" x14ac:dyDescent="0.35">
      <c r="A260" s="88" t="str">
        <f t="shared" si="5"/>
        <v>ERM ABERGEMENT LATERAL GAUCHE 1940 noir</v>
      </c>
      <c r="B260" s="235" t="s">
        <v>793</v>
      </c>
      <c r="C260" s="235" t="s">
        <v>795</v>
      </c>
    </row>
    <row r="261" spans="1:3" x14ac:dyDescent="0.25">
      <c r="A261" s="88" t="str">
        <f t="shared" si="5"/>
        <v>ERM GOULOUTTE BRUTE 1940</v>
      </c>
      <c r="B261" s="91" t="s">
        <v>796</v>
      </c>
      <c r="C261" s="91" t="s">
        <v>797</v>
      </c>
    </row>
    <row r="262" spans="1:3" ht="14.5" x14ac:dyDescent="0.35">
      <c r="A262" s="88" t="str">
        <f t="shared" si="5"/>
        <v>ERM Fixation déflecteur EVO</v>
      </c>
      <c r="B262" s="235" t="s">
        <v>783</v>
      </c>
      <c r="C262" s="235" t="s">
        <v>784</v>
      </c>
    </row>
    <row r="263" spans="1:3" x14ac:dyDescent="0.25">
      <c r="A263" s="88" t="str">
        <f t="shared" si="5"/>
        <v>!! Non disponible</v>
      </c>
      <c r="B263" s="87" t="s">
        <v>788</v>
      </c>
      <c r="C263" s="87" t="s">
        <v>789</v>
      </c>
    </row>
    <row r="264" spans="1:3" x14ac:dyDescent="0.25">
      <c r="A264" s="88" t="str">
        <f t="shared" si="5"/>
        <v>!! Sur commande</v>
      </c>
      <c r="B264" s="87" t="s">
        <v>785</v>
      </c>
      <c r="C264" s="87" t="s">
        <v>786</v>
      </c>
    </row>
    <row r="265" spans="1:3" x14ac:dyDescent="0.25">
      <c r="A265" s="88" t="str">
        <f t="shared" si="5"/>
        <v>Disponibilité</v>
      </c>
      <c r="B265" s="87" t="s">
        <v>798</v>
      </c>
      <c r="C265" s="87" t="s">
        <v>799</v>
      </c>
    </row>
    <row r="266" spans="1:3" x14ac:dyDescent="0.25">
      <c r="A266" s="88" t="str">
        <f t="shared" si="5"/>
        <v>Jusqu'à épuisement du stock</v>
      </c>
      <c r="B266" s="87" t="s">
        <v>800</v>
      </c>
      <c r="C266" s="87" t="s">
        <v>801</v>
      </c>
    </row>
    <row r="267" spans="1:3" x14ac:dyDescent="0.25">
      <c r="A267" s="88" t="str">
        <f t="shared" si="5"/>
        <v>Epuisé</v>
      </c>
      <c r="B267" s="87" t="s">
        <v>849</v>
      </c>
      <c r="C267" s="87" t="s">
        <v>802</v>
      </c>
    </row>
    <row r="268" spans="1:3" x14ac:dyDescent="0.25">
      <c r="A268" s="88">
        <f t="shared" ref="A268:A269" si="6">INDEX(B268:D268,$C$2)</f>
        <v>0</v>
      </c>
    </row>
    <row r="269" spans="1:3" x14ac:dyDescent="0.25">
      <c r="A269" s="88">
        <f t="shared" si="6"/>
        <v>0</v>
      </c>
    </row>
  </sheetData>
  <sheetProtection sheet="1" objects="1" scenarios="1"/>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2863-CBE8-4CCB-8865-C3F25FE37DB5}">
  <dimension ref="A1:D358"/>
  <sheetViews>
    <sheetView showGridLines="0" topLeftCell="A142" workbookViewId="0">
      <selection activeCell="D292" sqref="D292"/>
    </sheetView>
  </sheetViews>
  <sheetFormatPr baseColWidth="10" defaultRowHeight="14.5" x14ac:dyDescent="0.35"/>
  <cols>
    <col min="1" max="1" width="16.453125" bestFit="1" customWidth="1"/>
    <col min="2" max="2" width="15.7265625" bestFit="1" customWidth="1"/>
    <col min="3" max="3" width="17.54296875" bestFit="1" customWidth="1"/>
    <col min="4" max="4" width="14.1796875" bestFit="1" customWidth="1"/>
  </cols>
  <sheetData>
    <row r="1" spans="1:4" x14ac:dyDescent="0.35">
      <c r="A1" s="211" t="s">
        <v>524</v>
      </c>
      <c r="B1" s="147" t="s">
        <v>525</v>
      </c>
      <c r="C1" s="147" t="s">
        <v>526</v>
      </c>
      <c r="D1" s="147" t="s">
        <v>527</v>
      </c>
    </row>
    <row r="2" spans="1:4" x14ac:dyDescent="0.35">
      <c r="A2" s="211" t="s">
        <v>720</v>
      </c>
      <c r="B2" s="212">
        <v>982</v>
      </c>
      <c r="C2" s="212">
        <v>1650</v>
      </c>
      <c r="D2" s="212" t="s">
        <v>528</v>
      </c>
    </row>
    <row r="3" spans="1:4" x14ac:dyDescent="0.35">
      <c r="A3" s="211" t="s">
        <v>719</v>
      </c>
      <c r="B3" s="212">
        <f>B2+1</f>
        <v>983</v>
      </c>
      <c r="C3" s="212">
        <f>C2+1</f>
        <v>1651</v>
      </c>
      <c r="D3" s="212" t="s">
        <v>622</v>
      </c>
    </row>
    <row r="4" spans="1:4" x14ac:dyDescent="0.35">
      <c r="A4" s="60"/>
      <c r="B4" s="212">
        <f t="shared" ref="B4:B67" si="0">B3+1</f>
        <v>984</v>
      </c>
      <c r="C4" s="212">
        <f t="shared" ref="C4:C67" si="1">C3+1</f>
        <v>1652</v>
      </c>
      <c r="D4" s="60"/>
    </row>
    <row r="5" spans="1:4" x14ac:dyDescent="0.35">
      <c r="B5" s="212">
        <f t="shared" si="0"/>
        <v>985</v>
      </c>
      <c r="C5" s="212">
        <f t="shared" si="1"/>
        <v>1653</v>
      </c>
    </row>
    <row r="6" spans="1:4" x14ac:dyDescent="0.35">
      <c r="B6" s="212">
        <f t="shared" si="0"/>
        <v>986</v>
      </c>
      <c r="C6" s="212">
        <f t="shared" si="1"/>
        <v>1654</v>
      </c>
    </row>
    <row r="7" spans="1:4" x14ac:dyDescent="0.35">
      <c r="B7" s="212">
        <f t="shared" si="0"/>
        <v>987</v>
      </c>
      <c r="C7" s="212">
        <f t="shared" si="1"/>
        <v>1655</v>
      </c>
    </row>
    <row r="8" spans="1:4" x14ac:dyDescent="0.35">
      <c r="B8" s="212">
        <f t="shared" si="0"/>
        <v>988</v>
      </c>
      <c r="C8" s="212">
        <f t="shared" si="1"/>
        <v>1656</v>
      </c>
    </row>
    <row r="9" spans="1:4" x14ac:dyDescent="0.35">
      <c r="B9" s="212">
        <f t="shared" si="0"/>
        <v>989</v>
      </c>
      <c r="C9" s="212">
        <f t="shared" si="1"/>
        <v>1657</v>
      </c>
    </row>
    <row r="10" spans="1:4" x14ac:dyDescent="0.35">
      <c r="B10" s="212">
        <f t="shared" si="0"/>
        <v>990</v>
      </c>
      <c r="C10" s="212">
        <f t="shared" si="1"/>
        <v>1658</v>
      </c>
    </row>
    <row r="11" spans="1:4" x14ac:dyDescent="0.35">
      <c r="B11" s="212">
        <f t="shared" si="0"/>
        <v>991</v>
      </c>
      <c r="C11" s="212">
        <f t="shared" si="1"/>
        <v>1659</v>
      </c>
    </row>
    <row r="12" spans="1:4" x14ac:dyDescent="0.35">
      <c r="B12" s="212">
        <f t="shared" si="0"/>
        <v>992</v>
      </c>
      <c r="C12" s="212">
        <f t="shared" si="1"/>
        <v>1660</v>
      </c>
    </row>
    <row r="13" spans="1:4" x14ac:dyDescent="0.35">
      <c r="B13" s="212">
        <f t="shared" si="0"/>
        <v>993</v>
      </c>
      <c r="C13" s="212">
        <f t="shared" si="1"/>
        <v>1661</v>
      </c>
    </row>
    <row r="14" spans="1:4" x14ac:dyDescent="0.35">
      <c r="B14" s="212">
        <f t="shared" si="0"/>
        <v>994</v>
      </c>
      <c r="C14" s="212">
        <f t="shared" si="1"/>
        <v>1662</v>
      </c>
    </row>
    <row r="15" spans="1:4" x14ac:dyDescent="0.35">
      <c r="B15" s="212">
        <f t="shared" si="0"/>
        <v>995</v>
      </c>
      <c r="C15" s="212">
        <f t="shared" si="1"/>
        <v>1663</v>
      </c>
    </row>
    <row r="16" spans="1:4" x14ac:dyDescent="0.35">
      <c r="B16" s="212">
        <f t="shared" si="0"/>
        <v>996</v>
      </c>
      <c r="C16" s="212">
        <f t="shared" si="1"/>
        <v>1664</v>
      </c>
    </row>
    <row r="17" spans="2:3" x14ac:dyDescent="0.35">
      <c r="B17" s="212">
        <f t="shared" si="0"/>
        <v>997</v>
      </c>
      <c r="C17" s="212">
        <f t="shared" si="1"/>
        <v>1665</v>
      </c>
    </row>
    <row r="18" spans="2:3" x14ac:dyDescent="0.35">
      <c r="B18" s="212">
        <f t="shared" si="0"/>
        <v>998</v>
      </c>
      <c r="C18" s="212">
        <f t="shared" si="1"/>
        <v>1666</v>
      </c>
    </row>
    <row r="19" spans="2:3" x14ac:dyDescent="0.35">
      <c r="B19" s="212">
        <f t="shared" si="0"/>
        <v>999</v>
      </c>
      <c r="C19" s="212">
        <f t="shared" si="1"/>
        <v>1667</v>
      </c>
    </row>
    <row r="20" spans="2:3" x14ac:dyDescent="0.35">
      <c r="B20" s="212">
        <f t="shared" si="0"/>
        <v>1000</v>
      </c>
      <c r="C20" s="212">
        <f t="shared" si="1"/>
        <v>1668</v>
      </c>
    </row>
    <row r="21" spans="2:3" x14ac:dyDescent="0.35">
      <c r="B21" s="212">
        <f t="shared" si="0"/>
        <v>1001</v>
      </c>
      <c r="C21" s="212">
        <f t="shared" si="1"/>
        <v>1669</v>
      </c>
    </row>
    <row r="22" spans="2:3" x14ac:dyDescent="0.35">
      <c r="B22" s="212">
        <f t="shared" si="0"/>
        <v>1002</v>
      </c>
      <c r="C22" s="212">
        <f t="shared" si="1"/>
        <v>1670</v>
      </c>
    </row>
    <row r="23" spans="2:3" x14ac:dyDescent="0.35">
      <c r="B23" s="212">
        <f t="shared" si="0"/>
        <v>1003</v>
      </c>
      <c r="C23" s="212">
        <f t="shared" si="1"/>
        <v>1671</v>
      </c>
    </row>
    <row r="24" spans="2:3" x14ac:dyDescent="0.35">
      <c r="B24" s="212">
        <f t="shared" si="0"/>
        <v>1004</v>
      </c>
      <c r="C24" s="212">
        <f t="shared" si="1"/>
        <v>1672</v>
      </c>
    </row>
    <row r="25" spans="2:3" x14ac:dyDescent="0.35">
      <c r="B25" s="212">
        <f t="shared" si="0"/>
        <v>1005</v>
      </c>
      <c r="C25" s="212">
        <f t="shared" si="1"/>
        <v>1673</v>
      </c>
    </row>
    <row r="26" spans="2:3" x14ac:dyDescent="0.35">
      <c r="B26" s="212">
        <f t="shared" si="0"/>
        <v>1006</v>
      </c>
      <c r="C26" s="212">
        <f t="shared" si="1"/>
        <v>1674</v>
      </c>
    </row>
    <row r="27" spans="2:3" x14ac:dyDescent="0.35">
      <c r="B27" s="212">
        <f t="shared" si="0"/>
        <v>1007</v>
      </c>
      <c r="C27" s="212">
        <f t="shared" si="1"/>
        <v>1675</v>
      </c>
    </row>
    <row r="28" spans="2:3" x14ac:dyDescent="0.35">
      <c r="B28" s="212">
        <f t="shared" si="0"/>
        <v>1008</v>
      </c>
      <c r="C28" s="212">
        <f t="shared" si="1"/>
        <v>1676</v>
      </c>
    </row>
    <row r="29" spans="2:3" x14ac:dyDescent="0.35">
      <c r="B29" s="212">
        <f t="shared" si="0"/>
        <v>1009</v>
      </c>
      <c r="C29" s="212">
        <f t="shared" si="1"/>
        <v>1677</v>
      </c>
    </row>
    <row r="30" spans="2:3" x14ac:dyDescent="0.35">
      <c r="B30" s="212">
        <f t="shared" si="0"/>
        <v>1010</v>
      </c>
      <c r="C30" s="212">
        <f t="shared" si="1"/>
        <v>1678</v>
      </c>
    </row>
    <row r="31" spans="2:3" x14ac:dyDescent="0.35">
      <c r="B31" s="212">
        <f t="shared" si="0"/>
        <v>1011</v>
      </c>
      <c r="C31" s="212">
        <f t="shared" si="1"/>
        <v>1679</v>
      </c>
    </row>
    <row r="32" spans="2:3" x14ac:dyDescent="0.35">
      <c r="B32" s="212">
        <f t="shared" si="0"/>
        <v>1012</v>
      </c>
      <c r="C32" s="212">
        <f t="shared" si="1"/>
        <v>1680</v>
      </c>
    </row>
    <row r="33" spans="2:3" x14ac:dyDescent="0.35">
      <c r="B33" s="212">
        <f t="shared" si="0"/>
        <v>1013</v>
      </c>
      <c r="C33" s="212">
        <f t="shared" si="1"/>
        <v>1681</v>
      </c>
    </row>
    <row r="34" spans="2:3" x14ac:dyDescent="0.35">
      <c r="B34" s="212">
        <f t="shared" si="0"/>
        <v>1014</v>
      </c>
      <c r="C34" s="212">
        <f t="shared" si="1"/>
        <v>1682</v>
      </c>
    </row>
    <row r="35" spans="2:3" x14ac:dyDescent="0.35">
      <c r="B35" s="212">
        <f t="shared" si="0"/>
        <v>1015</v>
      </c>
      <c r="C35" s="212">
        <f t="shared" si="1"/>
        <v>1683</v>
      </c>
    </row>
    <row r="36" spans="2:3" x14ac:dyDescent="0.35">
      <c r="B36" s="212">
        <f t="shared" si="0"/>
        <v>1016</v>
      </c>
      <c r="C36" s="212">
        <f t="shared" si="1"/>
        <v>1684</v>
      </c>
    </row>
    <row r="37" spans="2:3" x14ac:dyDescent="0.35">
      <c r="B37" s="212">
        <f t="shared" si="0"/>
        <v>1017</v>
      </c>
      <c r="C37" s="212">
        <f t="shared" si="1"/>
        <v>1685</v>
      </c>
    </row>
    <row r="38" spans="2:3" x14ac:dyDescent="0.35">
      <c r="B38" s="212">
        <f t="shared" si="0"/>
        <v>1018</v>
      </c>
      <c r="C38" s="212">
        <f t="shared" si="1"/>
        <v>1686</v>
      </c>
    </row>
    <row r="39" spans="2:3" x14ac:dyDescent="0.35">
      <c r="B39" s="212">
        <f t="shared" si="0"/>
        <v>1019</v>
      </c>
      <c r="C39" s="212">
        <f t="shared" si="1"/>
        <v>1687</v>
      </c>
    </row>
    <row r="40" spans="2:3" x14ac:dyDescent="0.35">
      <c r="B40" s="212">
        <f t="shared" si="0"/>
        <v>1020</v>
      </c>
      <c r="C40" s="212">
        <f t="shared" si="1"/>
        <v>1688</v>
      </c>
    </row>
    <row r="41" spans="2:3" x14ac:dyDescent="0.35">
      <c r="B41" s="212">
        <f t="shared" si="0"/>
        <v>1021</v>
      </c>
      <c r="C41" s="212">
        <f t="shared" si="1"/>
        <v>1689</v>
      </c>
    </row>
    <row r="42" spans="2:3" x14ac:dyDescent="0.35">
      <c r="B42" s="212">
        <f t="shared" si="0"/>
        <v>1022</v>
      </c>
      <c r="C42" s="212">
        <f t="shared" si="1"/>
        <v>1690</v>
      </c>
    </row>
    <row r="43" spans="2:3" x14ac:dyDescent="0.35">
      <c r="B43" s="212">
        <f t="shared" si="0"/>
        <v>1023</v>
      </c>
      <c r="C43" s="212">
        <f t="shared" si="1"/>
        <v>1691</v>
      </c>
    </row>
    <row r="44" spans="2:3" x14ac:dyDescent="0.35">
      <c r="B44" s="212">
        <f t="shared" si="0"/>
        <v>1024</v>
      </c>
      <c r="C44" s="212">
        <f t="shared" si="1"/>
        <v>1692</v>
      </c>
    </row>
    <row r="45" spans="2:3" x14ac:dyDescent="0.35">
      <c r="B45" s="212">
        <f t="shared" si="0"/>
        <v>1025</v>
      </c>
      <c r="C45" s="212">
        <f t="shared" si="1"/>
        <v>1693</v>
      </c>
    </row>
    <row r="46" spans="2:3" x14ac:dyDescent="0.35">
      <c r="B46" s="212">
        <f t="shared" si="0"/>
        <v>1026</v>
      </c>
      <c r="C46" s="212">
        <f t="shared" si="1"/>
        <v>1694</v>
      </c>
    </row>
    <row r="47" spans="2:3" x14ac:dyDescent="0.35">
      <c r="B47" s="212">
        <f t="shared" si="0"/>
        <v>1027</v>
      </c>
      <c r="C47" s="212">
        <f t="shared" si="1"/>
        <v>1695</v>
      </c>
    </row>
    <row r="48" spans="2:3" x14ac:dyDescent="0.35">
      <c r="B48" s="212">
        <f t="shared" si="0"/>
        <v>1028</v>
      </c>
      <c r="C48" s="212">
        <f t="shared" si="1"/>
        <v>1696</v>
      </c>
    </row>
    <row r="49" spans="2:3" x14ac:dyDescent="0.35">
      <c r="B49" s="212">
        <f t="shared" si="0"/>
        <v>1029</v>
      </c>
      <c r="C49" s="212">
        <f t="shared" si="1"/>
        <v>1697</v>
      </c>
    </row>
    <row r="50" spans="2:3" x14ac:dyDescent="0.35">
      <c r="B50" s="212">
        <f t="shared" si="0"/>
        <v>1030</v>
      </c>
      <c r="C50" s="212">
        <f t="shared" si="1"/>
        <v>1698</v>
      </c>
    </row>
    <row r="51" spans="2:3" x14ac:dyDescent="0.35">
      <c r="B51" s="212">
        <f t="shared" si="0"/>
        <v>1031</v>
      </c>
      <c r="C51" s="212">
        <f t="shared" si="1"/>
        <v>1699</v>
      </c>
    </row>
    <row r="52" spans="2:3" x14ac:dyDescent="0.35">
      <c r="B52" s="212">
        <f t="shared" si="0"/>
        <v>1032</v>
      </c>
      <c r="C52" s="212">
        <f t="shared" si="1"/>
        <v>1700</v>
      </c>
    </row>
    <row r="53" spans="2:3" x14ac:dyDescent="0.35">
      <c r="B53" s="212">
        <f t="shared" si="0"/>
        <v>1033</v>
      </c>
      <c r="C53" s="212">
        <f t="shared" si="1"/>
        <v>1701</v>
      </c>
    </row>
    <row r="54" spans="2:3" x14ac:dyDescent="0.35">
      <c r="B54" s="212">
        <f t="shared" si="0"/>
        <v>1034</v>
      </c>
      <c r="C54" s="212">
        <f t="shared" si="1"/>
        <v>1702</v>
      </c>
    </row>
    <row r="55" spans="2:3" x14ac:dyDescent="0.35">
      <c r="B55" s="212">
        <f t="shared" si="0"/>
        <v>1035</v>
      </c>
      <c r="C55" s="212">
        <f t="shared" si="1"/>
        <v>1703</v>
      </c>
    </row>
    <row r="56" spans="2:3" x14ac:dyDescent="0.35">
      <c r="B56" s="212">
        <f t="shared" si="0"/>
        <v>1036</v>
      </c>
      <c r="C56" s="212">
        <f t="shared" si="1"/>
        <v>1704</v>
      </c>
    </row>
    <row r="57" spans="2:3" x14ac:dyDescent="0.35">
      <c r="B57" s="212">
        <f t="shared" si="0"/>
        <v>1037</v>
      </c>
      <c r="C57" s="212">
        <f t="shared" si="1"/>
        <v>1705</v>
      </c>
    </row>
    <row r="58" spans="2:3" x14ac:dyDescent="0.35">
      <c r="B58" s="212">
        <f t="shared" si="0"/>
        <v>1038</v>
      </c>
      <c r="C58" s="212">
        <f t="shared" si="1"/>
        <v>1706</v>
      </c>
    </row>
    <row r="59" spans="2:3" x14ac:dyDescent="0.35">
      <c r="B59" s="212">
        <f t="shared" si="0"/>
        <v>1039</v>
      </c>
      <c r="C59" s="212">
        <f t="shared" si="1"/>
        <v>1707</v>
      </c>
    </row>
    <row r="60" spans="2:3" x14ac:dyDescent="0.35">
      <c r="B60" s="212">
        <f t="shared" si="0"/>
        <v>1040</v>
      </c>
      <c r="C60" s="212">
        <f t="shared" si="1"/>
        <v>1708</v>
      </c>
    </row>
    <row r="61" spans="2:3" x14ac:dyDescent="0.35">
      <c r="B61" s="212">
        <f t="shared" si="0"/>
        <v>1041</v>
      </c>
      <c r="C61" s="212">
        <f t="shared" si="1"/>
        <v>1709</v>
      </c>
    </row>
    <row r="62" spans="2:3" x14ac:dyDescent="0.35">
      <c r="B62" s="212">
        <f t="shared" si="0"/>
        <v>1042</v>
      </c>
      <c r="C62" s="212">
        <f t="shared" si="1"/>
        <v>1710</v>
      </c>
    </row>
    <row r="63" spans="2:3" x14ac:dyDescent="0.35">
      <c r="B63" s="212">
        <f t="shared" si="0"/>
        <v>1043</v>
      </c>
      <c r="C63" s="212">
        <f t="shared" si="1"/>
        <v>1711</v>
      </c>
    </row>
    <row r="64" spans="2:3" x14ac:dyDescent="0.35">
      <c r="B64" s="212">
        <f t="shared" si="0"/>
        <v>1044</v>
      </c>
      <c r="C64" s="212">
        <f t="shared" si="1"/>
        <v>1712</v>
      </c>
    </row>
    <row r="65" spans="2:3" x14ac:dyDescent="0.35">
      <c r="B65" s="212">
        <f t="shared" si="0"/>
        <v>1045</v>
      </c>
      <c r="C65" s="212">
        <f t="shared" si="1"/>
        <v>1713</v>
      </c>
    </row>
    <row r="66" spans="2:3" x14ac:dyDescent="0.35">
      <c r="B66" s="212">
        <f t="shared" si="0"/>
        <v>1046</v>
      </c>
      <c r="C66" s="212">
        <f t="shared" si="1"/>
        <v>1714</v>
      </c>
    </row>
    <row r="67" spans="2:3" x14ac:dyDescent="0.35">
      <c r="B67" s="212">
        <f t="shared" si="0"/>
        <v>1047</v>
      </c>
      <c r="C67" s="212">
        <f t="shared" si="1"/>
        <v>1715</v>
      </c>
    </row>
    <row r="68" spans="2:3" x14ac:dyDescent="0.35">
      <c r="B68" s="212">
        <f t="shared" ref="B68:B131" si="2">B67+1</f>
        <v>1048</v>
      </c>
      <c r="C68" s="212">
        <f t="shared" ref="C68:C131" si="3">C67+1</f>
        <v>1716</v>
      </c>
    </row>
    <row r="69" spans="2:3" x14ac:dyDescent="0.35">
      <c r="B69" s="212">
        <f t="shared" si="2"/>
        <v>1049</v>
      </c>
      <c r="C69" s="212">
        <f t="shared" si="3"/>
        <v>1717</v>
      </c>
    </row>
    <row r="70" spans="2:3" x14ac:dyDescent="0.35">
      <c r="B70" s="212">
        <f t="shared" si="2"/>
        <v>1050</v>
      </c>
      <c r="C70" s="212">
        <f t="shared" si="3"/>
        <v>1718</v>
      </c>
    </row>
    <row r="71" spans="2:3" x14ac:dyDescent="0.35">
      <c r="B71" s="212">
        <f t="shared" si="2"/>
        <v>1051</v>
      </c>
      <c r="C71" s="212">
        <f t="shared" si="3"/>
        <v>1719</v>
      </c>
    </row>
    <row r="72" spans="2:3" x14ac:dyDescent="0.35">
      <c r="B72" s="212">
        <f t="shared" si="2"/>
        <v>1052</v>
      </c>
      <c r="C72" s="212">
        <f t="shared" si="3"/>
        <v>1720</v>
      </c>
    </row>
    <row r="73" spans="2:3" x14ac:dyDescent="0.35">
      <c r="B73" s="212">
        <f t="shared" si="2"/>
        <v>1053</v>
      </c>
      <c r="C73" s="212">
        <f t="shared" si="3"/>
        <v>1721</v>
      </c>
    </row>
    <row r="74" spans="2:3" x14ac:dyDescent="0.35">
      <c r="B74" s="212">
        <f t="shared" si="2"/>
        <v>1054</v>
      </c>
      <c r="C74" s="212">
        <f t="shared" si="3"/>
        <v>1722</v>
      </c>
    </row>
    <row r="75" spans="2:3" x14ac:dyDescent="0.35">
      <c r="B75" s="212">
        <f t="shared" si="2"/>
        <v>1055</v>
      </c>
      <c r="C75" s="212">
        <f t="shared" si="3"/>
        <v>1723</v>
      </c>
    </row>
    <row r="76" spans="2:3" x14ac:dyDescent="0.35">
      <c r="B76" s="212">
        <f t="shared" si="2"/>
        <v>1056</v>
      </c>
      <c r="C76" s="212">
        <f t="shared" si="3"/>
        <v>1724</v>
      </c>
    </row>
    <row r="77" spans="2:3" x14ac:dyDescent="0.35">
      <c r="B77" s="212">
        <f t="shared" si="2"/>
        <v>1057</v>
      </c>
      <c r="C77" s="212">
        <f t="shared" si="3"/>
        <v>1725</v>
      </c>
    </row>
    <row r="78" spans="2:3" x14ac:dyDescent="0.35">
      <c r="B78" s="212">
        <f t="shared" si="2"/>
        <v>1058</v>
      </c>
      <c r="C78" s="212">
        <f t="shared" si="3"/>
        <v>1726</v>
      </c>
    </row>
    <row r="79" spans="2:3" x14ac:dyDescent="0.35">
      <c r="B79" s="212">
        <f t="shared" si="2"/>
        <v>1059</v>
      </c>
      <c r="C79" s="212">
        <f t="shared" si="3"/>
        <v>1727</v>
      </c>
    </row>
    <row r="80" spans="2:3" x14ac:dyDescent="0.35">
      <c r="B80" s="212">
        <f t="shared" si="2"/>
        <v>1060</v>
      </c>
      <c r="C80" s="212">
        <f t="shared" si="3"/>
        <v>1728</v>
      </c>
    </row>
    <row r="81" spans="2:3" x14ac:dyDescent="0.35">
      <c r="B81" s="212">
        <f t="shared" si="2"/>
        <v>1061</v>
      </c>
      <c r="C81" s="212">
        <f t="shared" si="3"/>
        <v>1729</v>
      </c>
    </row>
    <row r="82" spans="2:3" x14ac:dyDescent="0.35">
      <c r="B82" s="212">
        <f t="shared" si="2"/>
        <v>1062</v>
      </c>
      <c r="C82" s="212">
        <f t="shared" si="3"/>
        <v>1730</v>
      </c>
    </row>
    <row r="83" spans="2:3" x14ac:dyDescent="0.35">
      <c r="B83" s="212">
        <f t="shared" si="2"/>
        <v>1063</v>
      </c>
      <c r="C83" s="212">
        <f t="shared" si="3"/>
        <v>1731</v>
      </c>
    </row>
    <row r="84" spans="2:3" x14ac:dyDescent="0.35">
      <c r="B84" s="212">
        <f t="shared" si="2"/>
        <v>1064</v>
      </c>
      <c r="C84" s="212">
        <f t="shared" si="3"/>
        <v>1732</v>
      </c>
    </row>
    <row r="85" spans="2:3" x14ac:dyDescent="0.35">
      <c r="B85" s="212">
        <f t="shared" si="2"/>
        <v>1065</v>
      </c>
      <c r="C85" s="212">
        <f t="shared" si="3"/>
        <v>1733</v>
      </c>
    </row>
    <row r="86" spans="2:3" x14ac:dyDescent="0.35">
      <c r="B86" s="212">
        <f t="shared" si="2"/>
        <v>1066</v>
      </c>
      <c r="C86" s="212">
        <f t="shared" si="3"/>
        <v>1734</v>
      </c>
    </row>
    <row r="87" spans="2:3" x14ac:dyDescent="0.35">
      <c r="B87" s="212">
        <f t="shared" si="2"/>
        <v>1067</v>
      </c>
      <c r="C87" s="212">
        <f t="shared" si="3"/>
        <v>1735</v>
      </c>
    </row>
    <row r="88" spans="2:3" x14ac:dyDescent="0.35">
      <c r="B88" s="212">
        <f t="shared" si="2"/>
        <v>1068</v>
      </c>
      <c r="C88" s="212">
        <f t="shared" si="3"/>
        <v>1736</v>
      </c>
    </row>
    <row r="89" spans="2:3" x14ac:dyDescent="0.35">
      <c r="B89" s="212">
        <f t="shared" si="2"/>
        <v>1069</v>
      </c>
      <c r="C89" s="212">
        <f t="shared" si="3"/>
        <v>1737</v>
      </c>
    </row>
    <row r="90" spans="2:3" x14ac:dyDescent="0.35">
      <c r="B90" s="212">
        <f t="shared" si="2"/>
        <v>1070</v>
      </c>
      <c r="C90" s="212">
        <f t="shared" si="3"/>
        <v>1738</v>
      </c>
    </row>
    <row r="91" spans="2:3" x14ac:dyDescent="0.35">
      <c r="B91" s="212">
        <f t="shared" si="2"/>
        <v>1071</v>
      </c>
      <c r="C91" s="212">
        <f t="shared" si="3"/>
        <v>1739</v>
      </c>
    </row>
    <row r="92" spans="2:3" x14ac:dyDescent="0.35">
      <c r="B92" s="212">
        <f t="shared" si="2"/>
        <v>1072</v>
      </c>
      <c r="C92" s="212">
        <f t="shared" si="3"/>
        <v>1740</v>
      </c>
    </row>
    <row r="93" spans="2:3" x14ac:dyDescent="0.35">
      <c r="B93" s="212">
        <f t="shared" si="2"/>
        <v>1073</v>
      </c>
      <c r="C93" s="212">
        <f t="shared" si="3"/>
        <v>1741</v>
      </c>
    </row>
    <row r="94" spans="2:3" x14ac:dyDescent="0.35">
      <c r="B94" s="212">
        <f t="shared" si="2"/>
        <v>1074</v>
      </c>
      <c r="C94" s="212">
        <f t="shared" si="3"/>
        <v>1742</v>
      </c>
    </row>
    <row r="95" spans="2:3" x14ac:dyDescent="0.35">
      <c r="B95" s="212">
        <f t="shared" si="2"/>
        <v>1075</v>
      </c>
      <c r="C95" s="212">
        <f t="shared" si="3"/>
        <v>1743</v>
      </c>
    </row>
    <row r="96" spans="2:3" x14ac:dyDescent="0.35">
      <c r="B96" s="212">
        <f t="shared" si="2"/>
        <v>1076</v>
      </c>
      <c r="C96" s="212">
        <f t="shared" si="3"/>
        <v>1744</v>
      </c>
    </row>
    <row r="97" spans="2:3" x14ac:dyDescent="0.35">
      <c r="B97" s="212">
        <f t="shared" si="2"/>
        <v>1077</v>
      </c>
      <c r="C97" s="212">
        <f t="shared" si="3"/>
        <v>1745</v>
      </c>
    </row>
    <row r="98" spans="2:3" x14ac:dyDescent="0.35">
      <c r="B98" s="212">
        <f t="shared" si="2"/>
        <v>1078</v>
      </c>
      <c r="C98" s="212">
        <f t="shared" si="3"/>
        <v>1746</v>
      </c>
    </row>
    <row r="99" spans="2:3" x14ac:dyDescent="0.35">
      <c r="B99" s="212">
        <f t="shared" si="2"/>
        <v>1079</v>
      </c>
      <c r="C99" s="212">
        <f t="shared" si="3"/>
        <v>1747</v>
      </c>
    </row>
    <row r="100" spans="2:3" x14ac:dyDescent="0.35">
      <c r="B100" s="212">
        <f t="shared" si="2"/>
        <v>1080</v>
      </c>
      <c r="C100" s="212">
        <f t="shared" si="3"/>
        <v>1748</v>
      </c>
    </row>
    <row r="101" spans="2:3" x14ac:dyDescent="0.35">
      <c r="B101" s="212">
        <f t="shared" si="2"/>
        <v>1081</v>
      </c>
      <c r="C101" s="212">
        <f t="shared" si="3"/>
        <v>1749</v>
      </c>
    </row>
    <row r="102" spans="2:3" x14ac:dyDescent="0.35">
      <c r="B102" s="212">
        <f t="shared" si="2"/>
        <v>1082</v>
      </c>
      <c r="C102" s="212">
        <f t="shared" si="3"/>
        <v>1750</v>
      </c>
    </row>
    <row r="103" spans="2:3" x14ac:dyDescent="0.35">
      <c r="B103" s="212">
        <f t="shared" si="2"/>
        <v>1083</v>
      </c>
      <c r="C103" s="212">
        <f t="shared" si="3"/>
        <v>1751</v>
      </c>
    </row>
    <row r="104" spans="2:3" x14ac:dyDescent="0.35">
      <c r="B104" s="212">
        <f t="shared" si="2"/>
        <v>1084</v>
      </c>
      <c r="C104" s="212">
        <f t="shared" si="3"/>
        <v>1752</v>
      </c>
    </row>
    <row r="105" spans="2:3" x14ac:dyDescent="0.35">
      <c r="B105" s="212">
        <f t="shared" si="2"/>
        <v>1085</v>
      </c>
      <c r="C105" s="212">
        <f t="shared" si="3"/>
        <v>1753</v>
      </c>
    </row>
    <row r="106" spans="2:3" x14ac:dyDescent="0.35">
      <c r="B106" s="212">
        <f t="shared" si="2"/>
        <v>1086</v>
      </c>
      <c r="C106" s="212">
        <f t="shared" si="3"/>
        <v>1754</v>
      </c>
    </row>
    <row r="107" spans="2:3" x14ac:dyDescent="0.35">
      <c r="B107" s="212">
        <f t="shared" si="2"/>
        <v>1087</v>
      </c>
      <c r="C107" s="212">
        <f t="shared" si="3"/>
        <v>1755</v>
      </c>
    </row>
    <row r="108" spans="2:3" x14ac:dyDescent="0.35">
      <c r="B108" s="212">
        <f t="shared" si="2"/>
        <v>1088</v>
      </c>
      <c r="C108" s="212">
        <f t="shared" si="3"/>
        <v>1756</v>
      </c>
    </row>
    <row r="109" spans="2:3" x14ac:dyDescent="0.35">
      <c r="B109" s="212">
        <f t="shared" si="2"/>
        <v>1089</v>
      </c>
      <c r="C109" s="212">
        <f t="shared" si="3"/>
        <v>1757</v>
      </c>
    </row>
    <row r="110" spans="2:3" x14ac:dyDescent="0.35">
      <c r="B110" s="212">
        <f t="shared" si="2"/>
        <v>1090</v>
      </c>
      <c r="C110" s="212">
        <f t="shared" si="3"/>
        <v>1758</v>
      </c>
    </row>
    <row r="111" spans="2:3" x14ac:dyDescent="0.35">
      <c r="B111" s="212">
        <f t="shared" si="2"/>
        <v>1091</v>
      </c>
      <c r="C111" s="212">
        <f t="shared" si="3"/>
        <v>1759</v>
      </c>
    </row>
    <row r="112" spans="2:3" x14ac:dyDescent="0.35">
      <c r="B112" s="212">
        <f t="shared" si="2"/>
        <v>1092</v>
      </c>
      <c r="C112" s="212">
        <f t="shared" si="3"/>
        <v>1760</v>
      </c>
    </row>
    <row r="113" spans="2:3" x14ac:dyDescent="0.35">
      <c r="B113" s="212">
        <f t="shared" si="2"/>
        <v>1093</v>
      </c>
      <c r="C113" s="212">
        <f t="shared" si="3"/>
        <v>1761</v>
      </c>
    </row>
    <row r="114" spans="2:3" x14ac:dyDescent="0.35">
      <c r="B114" s="212">
        <f t="shared" si="2"/>
        <v>1094</v>
      </c>
      <c r="C114" s="212">
        <f t="shared" si="3"/>
        <v>1762</v>
      </c>
    </row>
    <row r="115" spans="2:3" x14ac:dyDescent="0.35">
      <c r="B115" s="212">
        <f t="shared" si="2"/>
        <v>1095</v>
      </c>
      <c r="C115" s="212">
        <f t="shared" si="3"/>
        <v>1763</v>
      </c>
    </row>
    <row r="116" spans="2:3" x14ac:dyDescent="0.35">
      <c r="B116" s="212">
        <f t="shared" si="2"/>
        <v>1096</v>
      </c>
      <c r="C116" s="212">
        <f t="shared" si="3"/>
        <v>1764</v>
      </c>
    </row>
    <row r="117" spans="2:3" x14ac:dyDescent="0.35">
      <c r="B117" s="212">
        <f t="shared" si="2"/>
        <v>1097</v>
      </c>
      <c r="C117" s="212">
        <f t="shared" si="3"/>
        <v>1765</v>
      </c>
    </row>
    <row r="118" spans="2:3" x14ac:dyDescent="0.35">
      <c r="B118" s="212">
        <f t="shared" si="2"/>
        <v>1098</v>
      </c>
      <c r="C118" s="212">
        <f t="shared" si="3"/>
        <v>1766</v>
      </c>
    </row>
    <row r="119" spans="2:3" x14ac:dyDescent="0.35">
      <c r="B119" s="212">
        <f t="shared" si="2"/>
        <v>1099</v>
      </c>
      <c r="C119" s="212">
        <f t="shared" si="3"/>
        <v>1767</v>
      </c>
    </row>
    <row r="120" spans="2:3" x14ac:dyDescent="0.35">
      <c r="B120" s="212">
        <f t="shared" si="2"/>
        <v>1100</v>
      </c>
      <c r="C120" s="212">
        <f t="shared" si="3"/>
        <v>1768</v>
      </c>
    </row>
    <row r="121" spans="2:3" x14ac:dyDescent="0.35">
      <c r="B121" s="212">
        <f t="shared" si="2"/>
        <v>1101</v>
      </c>
      <c r="C121" s="212">
        <f t="shared" si="3"/>
        <v>1769</v>
      </c>
    </row>
    <row r="122" spans="2:3" x14ac:dyDescent="0.35">
      <c r="B122" s="212">
        <f t="shared" si="2"/>
        <v>1102</v>
      </c>
      <c r="C122" s="212">
        <f t="shared" si="3"/>
        <v>1770</v>
      </c>
    </row>
    <row r="123" spans="2:3" x14ac:dyDescent="0.35">
      <c r="B123" s="212">
        <f t="shared" si="2"/>
        <v>1103</v>
      </c>
      <c r="C123" s="212">
        <f t="shared" si="3"/>
        <v>1771</v>
      </c>
    </row>
    <row r="124" spans="2:3" x14ac:dyDescent="0.35">
      <c r="B124" s="212">
        <f t="shared" si="2"/>
        <v>1104</v>
      </c>
      <c r="C124" s="212">
        <f t="shared" si="3"/>
        <v>1772</v>
      </c>
    </row>
    <row r="125" spans="2:3" x14ac:dyDescent="0.35">
      <c r="B125" s="212">
        <f t="shared" si="2"/>
        <v>1105</v>
      </c>
      <c r="C125" s="212">
        <f t="shared" si="3"/>
        <v>1773</v>
      </c>
    </row>
    <row r="126" spans="2:3" x14ac:dyDescent="0.35">
      <c r="B126" s="212">
        <f t="shared" si="2"/>
        <v>1106</v>
      </c>
      <c r="C126" s="212">
        <f t="shared" si="3"/>
        <v>1774</v>
      </c>
    </row>
    <row r="127" spans="2:3" x14ac:dyDescent="0.35">
      <c r="B127" s="212">
        <f t="shared" si="2"/>
        <v>1107</v>
      </c>
      <c r="C127" s="212">
        <f t="shared" si="3"/>
        <v>1775</v>
      </c>
    </row>
    <row r="128" spans="2:3" x14ac:dyDescent="0.35">
      <c r="B128" s="212">
        <f t="shared" si="2"/>
        <v>1108</v>
      </c>
      <c r="C128" s="212">
        <f t="shared" si="3"/>
        <v>1776</v>
      </c>
    </row>
    <row r="129" spans="2:3" x14ac:dyDescent="0.35">
      <c r="B129" s="212">
        <f t="shared" si="2"/>
        <v>1109</v>
      </c>
      <c r="C129" s="212">
        <f t="shared" si="3"/>
        <v>1777</v>
      </c>
    </row>
    <row r="130" spans="2:3" x14ac:dyDescent="0.35">
      <c r="B130" s="212">
        <f t="shared" si="2"/>
        <v>1110</v>
      </c>
      <c r="C130" s="212">
        <f t="shared" si="3"/>
        <v>1778</v>
      </c>
    </row>
    <row r="131" spans="2:3" x14ac:dyDescent="0.35">
      <c r="B131" s="212">
        <f t="shared" si="2"/>
        <v>1111</v>
      </c>
      <c r="C131" s="212">
        <f t="shared" si="3"/>
        <v>1779</v>
      </c>
    </row>
    <row r="132" spans="2:3" x14ac:dyDescent="0.35">
      <c r="B132" s="212">
        <f t="shared" ref="B132:B185" si="4">B131+1</f>
        <v>1112</v>
      </c>
      <c r="C132" s="212">
        <f t="shared" ref="C132:C195" si="5">C131+1</f>
        <v>1780</v>
      </c>
    </row>
    <row r="133" spans="2:3" x14ac:dyDescent="0.35">
      <c r="B133" s="212">
        <f t="shared" si="4"/>
        <v>1113</v>
      </c>
      <c r="C133" s="212">
        <f t="shared" si="5"/>
        <v>1781</v>
      </c>
    </row>
    <row r="134" spans="2:3" x14ac:dyDescent="0.35">
      <c r="B134" s="212">
        <f t="shared" si="4"/>
        <v>1114</v>
      </c>
      <c r="C134" s="212">
        <f t="shared" si="5"/>
        <v>1782</v>
      </c>
    </row>
    <row r="135" spans="2:3" x14ac:dyDescent="0.35">
      <c r="B135" s="212">
        <f t="shared" si="4"/>
        <v>1115</v>
      </c>
      <c r="C135" s="212">
        <f t="shared" si="5"/>
        <v>1783</v>
      </c>
    </row>
    <row r="136" spans="2:3" x14ac:dyDescent="0.35">
      <c r="B136" s="212">
        <f t="shared" si="4"/>
        <v>1116</v>
      </c>
      <c r="C136" s="212">
        <f t="shared" si="5"/>
        <v>1784</v>
      </c>
    </row>
    <row r="137" spans="2:3" x14ac:dyDescent="0.35">
      <c r="B137" s="212">
        <f t="shared" si="4"/>
        <v>1117</v>
      </c>
      <c r="C137" s="212">
        <f t="shared" si="5"/>
        <v>1785</v>
      </c>
    </row>
    <row r="138" spans="2:3" x14ac:dyDescent="0.35">
      <c r="B138" s="212">
        <f t="shared" si="4"/>
        <v>1118</v>
      </c>
      <c r="C138" s="212">
        <f t="shared" si="5"/>
        <v>1786</v>
      </c>
    </row>
    <row r="139" spans="2:3" x14ac:dyDescent="0.35">
      <c r="B139" s="212">
        <f t="shared" si="4"/>
        <v>1119</v>
      </c>
      <c r="C139" s="212">
        <f t="shared" si="5"/>
        <v>1787</v>
      </c>
    </row>
    <row r="140" spans="2:3" x14ac:dyDescent="0.35">
      <c r="B140" s="212">
        <f t="shared" si="4"/>
        <v>1120</v>
      </c>
      <c r="C140" s="212">
        <f t="shared" si="5"/>
        <v>1788</v>
      </c>
    </row>
    <row r="141" spans="2:3" x14ac:dyDescent="0.35">
      <c r="B141" s="212">
        <f t="shared" si="4"/>
        <v>1121</v>
      </c>
      <c r="C141" s="212">
        <f t="shared" si="5"/>
        <v>1789</v>
      </c>
    </row>
    <row r="142" spans="2:3" x14ac:dyDescent="0.35">
      <c r="B142" s="212">
        <f t="shared" si="4"/>
        <v>1122</v>
      </c>
      <c r="C142" s="212">
        <f t="shared" si="5"/>
        <v>1790</v>
      </c>
    </row>
    <row r="143" spans="2:3" x14ac:dyDescent="0.35">
      <c r="B143" s="212">
        <f t="shared" si="4"/>
        <v>1123</v>
      </c>
      <c r="C143" s="212">
        <f t="shared" si="5"/>
        <v>1791</v>
      </c>
    </row>
    <row r="144" spans="2:3" x14ac:dyDescent="0.35">
      <c r="B144" s="212">
        <f t="shared" si="4"/>
        <v>1124</v>
      </c>
      <c r="C144" s="212">
        <f t="shared" si="5"/>
        <v>1792</v>
      </c>
    </row>
    <row r="145" spans="2:3" x14ac:dyDescent="0.35">
      <c r="B145" s="212">
        <f t="shared" si="4"/>
        <v>1125</v>
      </c>
      <c r="C145" s="212">
        <f t="shared" si="5"/>
        <v>1793</v>
      </c>
    </row>
    <row r="146" spans="2:3" x14ac:dyDescent="0.35">
      <c r="B146" s="212">
        <f t="shared" si="4"/>
        <v>1126</v>
      </c>
      <c r="C146" s="212">
        <f t="shared" si="5"/>
        <v>1794</v>
      </c>
    </row>
    <row r="147" spans="2:3" x14ac:dyDescent="0.35">
      <c r="B147" s="212">
        <f t="shared" si="4"/>
        <v>1127</v>
      </c>
      <c r="C147" s="212">
        <f t="shared" si="5"/>
        <v>1795</v>
      </c>
    </row>
    <row r="148" spans="2:3" x14ac:dyDescent="0.35">
      <c r="B148" s="212">
        <f t="shared" si="4"/>
        <v>1128</v>
      </c>
      <c r="C148" s="212">
        <f t="shared" si="5"/>
        <v>1796</v>
      </c>
    </row>
    <row r="149" spans="2:3" x14ac:dyDescent="0.35">
      <c r="B149" s="212">
        <f t="shared" si="4"/>
        <v>1129</v>
      </c>
      <c r="C149" s="212">
        <f t="shared" si="5"/>
        <v>1797</v>
      </c>
    </row>
    <row r="150" spans="2:3" x14ac:dyDescent="0.35">
      <c r="B150" s="212">
        <f t="shared" si="4"/>
        <v>1130</v>
      </c>
      <c r="C150" s="212">
        <f t="shared" si="5"/>
        <v>1798</v>
      </c>
    </row>
    <row r="151" spans="2:3" x14ac:dyDescent="0.35">
      <c r="B151" s="212">
        <f t="shared" si="4"/>
        <v>1131</v>
      </c>
      <c r="C151" s="212">
        <f t="shared" si="5"/>
        <v>1799</v>
      </c>
    </row>
    <row r="152" spans="2:3" x14ac:dyDescent="0.35">
      <c r="B152" s="212">
        <f t="shared" si="4"/>
        <v>1132</v>
      </c>
      <c r="C152" s="212">
        <f t="shared" si="5"/>
        <v>1800</v>
      </c>
    </row>
    <row r="153" spans="2:3" x14ac:dyDescent="0.35">
      <c r="B153" s="212">
        <f t="shared" si="4"/>
        <v>1133</v>
      </c>
      <c r="C153" s="212">
        <f t="shared" si="5"/>
        <v>1801</v>
      </c>
    </row>
    <row r="154" spans="2:3" x14ac:dyDescent="0.35">
      <c r="B154" s="212">
        <f t="shared" si="4"/>
        <v>1134</v>
      </c>
      <c r="C154" s="212">
        <f t="shared" si="5"/>
        <v>1802</v>
      </c>
    </row>
    <row r="155" spans="2:3" x14ac:dyDescent="0.35">
      <c r="B155" s="212">
        <f t="shared" si="4"/>
        <v>1135</v>
      </c>
      <c r="C155" s="212">
        <f t="shared" si="5"/>
        <v>1803</v>
      </c>
    </row>
    <row r="156" spans="2:3" x14ac:dyDescent="0.35">
      <c r="B156" s="212">
        <f t="shared" si="4"/>
        <v>1136</v>
      </c>
      <c r="C156" s="212">
        <f t="shared" si="5"/>
        <v>1804</v>
      </c>
    </row>
    <row r="157" spans="2:3" x14ac:dyDescent="0.35">
      <c r="B157" s="212">
        <f t="shared" si="4"/>
        <v>1137</v>
      </c>
      <c r="C157" s="212">
        <f t="shared" si="5"/>
        <v>1805</v>
      </c>
    </row>
    <row r="158" spans="2:3" x14ac:dyDescent="0.35">
      <c r="B158" s="212">
        <f t="shared" si="4"/>
        <v>1138</v>
      </c>
      <c r="C158" s="212">
        <f t="shared" si="5"/>
        <v>1806</v>
      </c>
    </row>
    <row r="159" spans="2:3" x14ac:dyDescent="0.35">
      <c r="B159" s="212">
        <f t="shared" si="4"/>
        <v>1139</v>
      </c>
      <c r="C159" s="212">
        <f t="shared" si="5"/>
        <v>1807</v>
      </c>
    </row>
    <row r="160" spans="2:3" x14ac:dyDescent="0.35">
      <c r="B160" s="212">
        <f t="shared" si="4"/>
        <v>1140</v>
      </c>
      <c r="C160" s="212">
        <f t="shared" si="5"/>
        <v>1808</v>
      </c>
    </row>
    <row r="161" spans="2:3" x14ac:dyDescent="0.35">
      <c r="B161" s="212">
        <f t="shared" si="4"/>
        <v>1141</v>
      </c>
      <c r="C161" s="212">
        <f t="shared" si="5"/>
        <v>1809</v>
      </c>
    </row>
    <row r="162" spans="2:3" x14ac:dyDescent="0.35">
      <c r="B162" s="212">
        <f t="shared" si="4"/>
        <v>1142</v>
      </c>
      <c r="C162" s="212">
        <f t="shared" si="5"/>
        <v>1810</v>
      </c>
    </row>
    <row r="163" spans="2:3" x14ac:dyDescent="0.35">
      <c r="B163" s="212">
        <f t="shared" si="4"/>
        <v>1143</v>
      </c>
      <c r="C163" s="212">
        <f t="shared" si="5"/>
        <v>1811</v>
      </c>
    </row>
    <row r="164" spans="2:3" x14ac:dyDescent="0.35">
      <c r="B164" s="212">
        <f t="shared" si="4"/>
        <v>1144</v>
      </c>
      <c r="C164" s="212">
        <f t="shared" si="5"/>
        <v>1812</v>
      </c>
    </row>
    <row r="165" spans="2:3" x14ac:dyDescent="0.35">
      <c r="B165" s="212">
        <f t="shared" si="4"/>
        <v>1145</v>
      </c>
      <c r="C165" s="212">
        <f t="shared" si="5"/>
        <v>1813</v>
      </c>
    </row>
    <row r="166" spans="2:3" x14ac:dyDescent="0.35">
      <c r="B166" s="212">
        <f t="shared" si="4"/>
        <v>1146</v>
      </c>
      <c r="C166" s="212">
        <f t="shared" si="5"/>
        <v>1814</v>
      </c>
    </row>
    <row r="167" spans="2:3" x14ac:dyDescent="0.35">
      <c r="B167" s="212">
        <f t="shared" si="4"/>
        <v>1147</v>
      </c>
      <c r="C167" s="212">
        <f t="shared" si="5"/>
        <v>1815</v>
      </c>
    </row>
    <row r="168" spans="2:3" x14ac:dyDescent="0.35">
      <c r="B168" s="212">
        <f t="shared" si="4"/>
        <v>1148</v>
      </c>
      <c r="C168" s="212">
        <f t="shared" si="5"/>
        <v>1816</v>
      </c>
    </row>
    <row r="169" spans="2:3" x14ac:dyDescent="0.35">
      <c r="B169" s="212">
        <f t="shared" si="4"/>
        <v>1149</v>
      </c>
      <c r="C169" s="212">
        <f t="shared" si="5"/>
        <v>1817</v>
      </c>
    </row>
    <row r="170" spans="2:3" x14ac:dyDescent="0.35">
      <c r="B170" s="212">
        <f t="shared" si="4"/>
        <v>1150</v>
      </c>
      <c r="C170" s="212">
        <f t="shared" si="5"/>
        <v>1818</v>
      </c>
    </row>
    <row r="171" spans="2:3" x14ac:dyDescent="0.35">
      <c r="B171" s="212">
        <f t="shared" si="4"/>
        <v>1151</v>
      </c>
      <c r="C171" s="212">
        <f t="shared" si="5"/>
        <v>1819</v>
      </c>
    </row>
    <row r="172" spans="2:3" x14ac:dyDescent="0.35">
      <c r="B172" s="212">
        <f t="shared" si="4"/>
        <v>1152</v>
      </c>
      <c r="C172" s="212">
        <f t="shared" si="5"/>
        <v>1820</v>
      </c>
    </row>
    <row r="173" spans="2:3" x14ac:dyDescent="0.35">
      <c r="B173" s="212">
        <f t="shared" si="4"/>
        <v>1153</v>
      </c>
      <c r="C173" s="212">
        <f t="shared" si="5"/>
        <v>1821</v>
      </c>
    </row>
    <row r="174" spans="2:3" x14ac:dyDescent="0.35">
      <c r="B174" s="212">
        <f t="shared" si="4"/>
        <v>1154</v>
      </c>
      <c r="C174" s="212">
        <f t="shared" si="5"/>
        <v>1822</v>
      </c>
    </row>
    <row r="175" spans="2:3" x14ac:dyDescent="0.35">
      <c r="B175" s="212">
        <f t="shared" si="4"/>
        <v>1155</v>
      </c>
      <c r="C175" s="212">
        <f t="shared" si="5"/>
        <v>1823</v>
      </c>
    </row>
    <row r="176" spans="2:3" x14ac:dyDescent="0.35">
      <c r="B176" s="212">
        <f t="shared" si="4"/>
        <v>1156</v>
      </c>
      <c r="C176" s="212">
        <f t="shared" si="5"/>
        <v>1824</v>
      </c>
    </row>
    <row r="177" spans="2:3" x14ac:dyDescent="0.35">
      <c r="B177" s="212">
        <f t="shared" si="4"/>
        <v>1157</v>
      </c>
      <c r="C177" s="212">
        <f t="shared" si="5"/>
        <v>1825</v>
      </c>
    </row>
    <row r="178" spans="2:3" x14ac:dyDescent="0.35">
      <c r="B178" s="212">
        <f t="shared" si="4"/>
        <v>1158</v>
      </c>
      <c r="C178" s="212">
        <f t="shared" si="5"/>
        <v>1826</v>
      </c>
    </row>
    <row r="179" spans="2:3" x14ac:dyDescent="0.35">
      <c r="B179" s="212">
        <f t="shared" si="4"/>
        <v>1159</v>
      </c>
      <c r="C179" s="212">
        <f t="shared" si="5"/>
        <v>1827</v>
      </c>
    </row>
    <row r="180" spans="2:3" x14ac:dyDescent="0.35">
      <c r="B180" s="212">
        <f t="shared" si="4"/>
        <v>1160</v>
      </c>
      <c r="C180" s="212">
        <f t="shared" si="5"/>
        <v>1828</v>
      </c>
    </row>
    <row r="181" spans="2:3" x14ac:dyDescent="0.35">
      <c r="B181" s="212">
        <f t="shared" si="4"/>
        <v>1161</v>
      </c>
      <c r="C181" s="212">
        <f t="shared" si="5"/>
        <v>1829</v>
      </c>
    </row>
    <row r="182" spans="2:3" x14ac:dyDescent="0.35">
      <c r="B182" s="212">
        <f t="shared" si="4"/>
        <v>1162</v>
      </c>
      <c r="C182" s="212">
        <f t="shared" si="5"/>
        <v>1830</v>
      </c>
    </row>
    <row r="183" spans="2:3" x14ac:dyDescent="0.35">
      <c r="B183" s="212">
        <f t="shared" si="4"/>
        <v>1163</v>
      </c>
      <c r="C183" s="212">
        <f t="shared" si="5"/>
        <v>1831</v>
      </c>
    </row>
    <row r="184" spans="2:3" x14ac:dyDescent="0.35">
      <c r="B184" s="212">
        <f t="shared" si="4"/>
        <v>1164</v>
      </c>
      <c r="C184" s="212">
        <f t="shared" si="5"/>
        <v>1832</v>
      </c>
    </row>
    <row r="185" spans="2:3" x14ac:dyDescent="0.35">
      <c r="B185" s="212">
        <f t="shared" si="4"/>
        <v>1165</v>
      </c>
      <c r="C185" s="212">
        <f t="shared" si="5"/>
        <v>1833</v>
      </c>
    </row>
    <row r="186" spans="2:3" x14ac:dyDescent="0.35">
      <c r="B186" s="212"/>
      <c r="C186" s="212">
        <f t="shared" si="5"/>
        <v>1834</v>
      </c>
    </row>
    <row r="187" spans="2:3" x14ac:dyDescent="0.35">
      <c r="B187" s="212"/>
      <c r="C187" s="212">
        <f t="shared" si="5"/>
        <v>1835</v>
      </c>
    </row>
    <row r="188" spans="2:3" x14ac:dyDescent="0.35">
      <c r="B188" s="212"/>
      <c r="C188" s="212">
        <f t="shared" si="5"/>
        <v>1836</v>
      </c>
    </row>
    <row r="189" spans="2:3" x14ac:dyDescent="0.35">
      <c r="B189" s="212"/>
      <c r="C189" s="212">
        <f t="shared" si="5"/>
        <v>1837</v>
      </c>
    </row>
    <row r="190" spans="2:3" x14ac:dyDescent="0.35">
      <c r="B190" s="212"/>
      <c r="C190" s="212">
        <f t="shared" si="5"/>
        <v>1838</v>
      </c>
    </row>
    <row r="191" spans="2:3" x14ac:dyDescent="0.35">
      <c r="B191" s="212"/>
      <c r="C191" s="212">
        <f t="shared" si="5"/>
        <v>1839</v>
      </c>
    </row>
    <row r="192" spans="2:3" x14ac:dyDescent="0.35">
      <c r="B192" s="212"/>
      <c r="C192" s="212">
        <f t="shared" si="5"/>
        <v>1840</v>
      </c>
    </row>
    <row r="193" spans="2:3" x14ac:dyDescent="0.35">
      <c r="B193" s="212"/>
      <c r="C193" s="212">
        <f t="shared" si="5"/>
        <v>1841</v>
      </c>
    </row>
    <row r="194" spans="2:3" x14ac:dyDescent="0.35">
      <c r="B194" s="212"/>
      <c r="C194" s="212">
        <f t="shared" si="5"/>
        <v>1842</v>
      </c>
    </row>
    <row r="195" spans="2:3" x14ac:dyDescent="0.35">
      <c r="B195" s="212"/>
      <c r="C195" s="212">
        <f t="shared" si="5"/>
        <v>1843</v>
      </c>
    </row>
    <row r="196" spans="2:3" x14ac:dyDescent="0.35">
      <c r="B196" s="212"/>
      <c r="C196" s="212">
        <f t="shared" ref="C196:C259" si="6">C195+1</f>
        <v>1844</v>
      </c>
    </row>
    <row r="197" spans="2:3" x14ac:dyDescent="0.35">
      <c r="C197" s="212">
        <f t="shared" si="6"/>
        <v>1845</v>
      </c>
    </row>
    <row r="198" spans="2:3" x14ac:dyDescent="0.35">
      <c r="C198" s="212">
        <f t="shared" si="6"/>
        <v>1846</v>
      </c>
    </row>
    <row r="199" spans="2:3" x14ac:dyDescent="0.35">
      <c r="C199" s="212">
        <f t="shared" si="6"/>
        <v>1847</v>
      </c>
    </row>
    <row r="200" spans="2:3" x14ac:dyDescent="0.35">
      <c r="C200" s="212">
        <f t="shared" si="6"/>
        <v>1848</v>
      </c>
    </row>
    <row r="201" spans="2:3" x14ac:dyDescent="0.35">
      <c r="C201" s="212">
        <f t="shared" si="6"/>
        <v>1849</v>
      </c>
    </row>
    <row r="202" spans="2:3" x14ac:dyDescent="0.35">
      <c r="C202" s="212">
        <f t="shared" si="6"/>
        <v>1850</v>
      </c>
    </row>
    <row r="203" spans="2:3" x14ac:dyDescent="0.35">
      <c r="C203" s="212">
        <f t="shared" si="6"/>
        <v>1851</v>
      </c>
    </row>
    <row r="204" spans="2:3" x14ac:dyDescent="0.35">
      <c r="C204" s="212">
        <f t="shared" si="6"/>
        <v>1852</v>
      </c>
    </row>
    <row r="205" spans="2:3" x14ac:dyDescent="0.35">
      <c r="C205" s="212">
        <f t="shared" si="6"/>
        <v>1853</v>
      </c>
    </row>
    <row r="206" spans="2:3" x14ac:dyDescent="0.35">
      <c r="C206" s="212">
        <f t="shared" si="6"/>
        <v>1854</v>
      </c>
    </row>
    <row r="207" spans="2:3" x14ac:dyDescent="0.35">
      <c r="C207" s="212">
        <f t="shared" si="6"/>
        <v>1855</v>
      </c>
    </row>
    <row r="208" spans="2:3" x14ac:dyDescent="0.35">
      <c r="C208" s="212">
        <f t="shared" si="6"/>
        <v>1856</v>
      </c>
    </row>
    <row r="209" spans="3:3" x14ac:dyDescent="0.35">
      <c r="C209" s="212">
        <f t="shared" si="6"/>
        <v>1857</v>
      </c>
    </row>
    <row r="210" spans="3:3" x14ac:dyDescent="0.35">
      <c r="C210" s="212">
        <f t="shared" si="6"/>
        <v>1858</v>
      </c>
    </row>
    <row r="211" spans="3:3" x14ac:dyDescent="0.35">
      <c r="C211" s="212">
        <f t="shared" si="6"/>
        <v>1859</v>
      </c>
    </row>
    <row r="212" spans="3:3" x14ac:dyDescent="0.35">
      <c r="C212" s="212">
        <f t="shared" si="6"/>
        <v>1860</v>
      </c>
    </row>
    <row r="213" spans="3:3" x14ac:dyDescent="0.35">
      <c r="C213" s="212">
        <f t="shared" si="6"/>
        <v>1861</v>
      </c>
    </row>
    <row r="214" spans="3:3" x14ac:dyDescent="0.35">
      <c r="C214" s="212">
        <f t="shared" si="6"/>
        <v>1862</v>
      </c>
    </row>
    <row r="215" spans="3:3" x14ac:dyDescent="0.35">
      <c r="C215" s="212">
        <f t="shared" si="6"/>
        <v>1863</v>
      </c>
    </row>
    <row r="216" spans="3:3" x14ac:dyDescent="0.35">
      <c r="C216" s="212">
        <f t="shared" si="6"/>
        <v>1864</v>
      </c>
    </row>
    <row r="217" spans="3:3" x14ac:dyDescent="0.35">
      <c r="C217" s="212">
        <f t="shared" si="6"/>
        <v>1865</v>
      </c>
    </row>
    <row r="218" spans="3:3" x14ac:dyDescent="0.35">
      <c r="C218" s="212">
        <f t="shared" si="6"/>
        <v>1866</v>
      </c>
    </row>
    <row r="219" spans="3:3" x14ac:dyDescent="0.35">
      <c r="C219" s="212">
        <f t="shared" si="6"/>
        <v>1867</v>
      </c>
    </row>
    <row r="220" spans="3:3" x14ac:dyDescent="0.35">
      <c r="C220" s="212">
        <f t="shared" si="6"/>
        <v>1868</v>
      </c>
    </row>
    <row r="221" spans="3:3" x14ac:dyDescent="0.35">
      <c r="C221" s="212">
        <f t="shared" si="6"/>
        <v>1869</v>
      </c>
    </row>
    <row r="222" spans="3:3" x14ac:dyDescent="0.35">
      <c r="C222" s="212">
        <f t="shared" si="6"/>
        <v>1870</v>
      </c>
    </row>
    <row r="223" spans="3:3" x14ac:dyDescent="0.35">
      <c r="C223" s="212">
        <f t="shared" si="6"/>
        <v>1871</v>
      </c>
    </row>
    <row r="224" spans="3:3" x14ac:dyDescent="0.35">
      <c r="C224" s="212">
        <f t="shared" si="6"/>
        <v>1872</v>
      </c>
    </row>
    <row r="225" spans="3:3" x14ac:dyDescent="0.35">
      <c r="C225" s="212">
        <f t="shared" si="6"/>
        <v>1873</v>
      </c>
    </row>
    <row r="226" spans="3:3" x14ac:dyDescent="0.35">
      <c r="C226" s="212">
        <f t="shared" si="6"/>
        <v>1874</v>
      </c>
    </row>
    <row r="227" spans="3:3" x14ac:dyDescent="0.35">
      <c r="C227" s="212">
        <f t="shared" si="6"/>
        <v>1875</v>
      </c>
    </row>
    <row r="228" spans="3:3" x14ac:dyDescent="0.35">
      <c r="C228" s="212">
        <f t="shared" si="6"/>
        <v>1876</v>
      </c>
    </row>
    <row r="229" spans="3:3" x14ac:dyDescent="0.35">
      <c r="C229" s="212">
        <f t="shared" si="6"/>
        <v>1877</v>
      </c>
    </row>
    <row r="230" spans="3:3" x14ac:dyDescent="0.35">
      <c r="C230" s="212">
        <f t="shared" si="6"/>
        <v>1878</v>
      </c>
    </row>
    <row r="231" spans="3:3" x14ac:dyDescent="0.35">
      <c r="C231" s="212">
        <f t="shared" si="6"/>
        <v>1879</v>
      </c>
    </row>
    <row r="232" spans="3:3" x14ac:dyDescent="0.35">
      <c r="C232" s="212">
        <f t="shared" si="6"/>
        <v>1880</v>
      </c>
    </row>
    <row r="233" spans="3:3" x14ac:dyDescent="0.35">
      <c r="C233" s="212">
        <f t="shared" si="6"/>
        <v>1881</v>
      </c>
    </row>
    <row r="234" spans="3:3" x14ac:dyDescent="0.35">
      <c r="C234" s="212">
        <f t="shared" si="6"/>
        <v>1882</v>
      </c>
    </row>
    <row r="235" spans="3:3" x14ac:dyDescent="0.35">
      <c r="C235" s="212">
        <f t="shared" si="6"/>
        <v>1883</v>
      </c>
    </row>
    <row r="236" spans="3:3" x14ac:dyDescent="0.35">
      <c r="C236" s="212">
        <f t="shared" si="6"/>
        <v>1884</v>
      </c>
    </row>
    <row r="237" spans="3:3" x14ac:dyDescent="0.35">
      <c r="C237" s="212">
        <f t="shared" si="6"/>
        <v>1885</v>
      </c>
    </row>
    <row r="238" spans="3:3" x14ac:dyDescent="0.35">
      <c r="C238" s="212">
        <f t="shared" si="6"/>
        <v>1886</v>
      </c>
    </row>
    <row r="239" spans="3:3" x14ac:dyDescent="0.35">
      <c r="C239" s="212">
        <f t="shared" si="6"/>
        <v>1887</v>
      </c>
    </row>
    <row r="240" spans="3:3" x14ac:dyDescent="0.35">
      <c r="C240" s="212">
        <f t="shared" si="6"/>
        <v>1888</v>
      </c>
    </row>
    <row r="241" spans="3:3" x14ac:dyDescent="0.35">
      <c r="C241" s="212">
        <f t="shared" si="6"/>
        <v>1889</v>
      </c>
    </row>
    <row r="242" spans="3:3" x14ac:dyDescent="0.35">
      <c r="C242" s="212">
        <f t="shared" si="6"/>
        <v>1890</v>
      </c>
    </row>
    <row r="243" spans="3:3" x14ac:dyDescent="0.35">
      <c r="C243" s="212">
        <f t="shared" si="6"/>
        <v>1891</v>
      </c>
    </row>
    <row r="244" spans="3:3" x14ac:dyDescent="0.35">
      <c r="C244" s="212">
        <f t="shared" si="6"/>
        <v>1892</v>
      </c>
    </row>
    <row r="245" spans="3:3" x14ac:dyDescent="0.35">
      <c r="C245" s="212">
        <f t="shared" si="6"/>
        <v>1893</v>
      </c>
    </row>
    <row r="246" spans="3:3" x14ac:dyDescent="0.35">
      <c r="C246" s="212">
        <f t="shared" si="6"/>
        <v>1894</v>
      </c>
    </row>
    <row r="247" spans="3:3" x14ac:dyDescent="0.35">
      <c r="C247" s="212">
        <f t="shared" si="6"/>
        <v>1895</v>
      </c>
    </row>
    <row r="248" spans="3:3" x14ac:dyDescent="0.35">
      <c r="C248" s="212">
        <f t="shared" si="6"/>
        <v>1896</v>
      </c>
    </row>
    <row r="249" spans="3:3" x14ac:dyDescent="0.35">
      <c r="C249" s="212">
        <f t="shared" si="6"/>
        <v>1897</v>
      </c>
    </row>
    <row r="250" spans="3:3" x14ac:dyDescent="0.35">
      <c r="C250" s="212">
        <f t="shared" si="6"/>
        <v>1898</v>
      </c>
    </row>
    <row r="251" spans="3:3" x14ac:dyDescent="0.35">
      <c r="C251" s="212">
        <f t="shared" si="6"/>
        <v>1899</v>
      </c>
    </row>
    <row r="252" spans="3:3" x14ac:dyDescent="0.35">
      <c r="C252" s="212">
        <f t="shared" si="6"/>
        <v>1900</v>
      </c>
    </row>
    <row r="253" spans="3:3" x14ac:dyDescent="0.35">
      <c r="C253" s="212">
        <f t="shared" si="6"/>
        <v>1901</v>
      </c>
    </row>
    <row r="254" spans="3:3" x14ac:dyDescent="0.35">
      <c r="C254" s="212">
        <f t="shared" si="6"/>
        <v>1902</v>
      </c>
    </row>
    <row r="255" spans="3:3" x14ac:dyDescent="0.35">
      <c r="C255" s="212">
        <f t="shared" si="6"/>
        <v>1903</v>
      </c>
    </row>
    <row r="256" spans="3:3" x14ac:dyDescent="0.35">
      <c r="C256" s="212">
        <f t="shared" si="6"/>
        <v>1904</v>
      </c>
    </row>
    <row r="257" spans="3:3" x14ac:dyDescent="0.35">
      <c r="C257" s="212">
        <f t="shared" si="6"/>
        <v>1905</v>
      </c>
    </row>
    <row r="258" spans="3:3" x14ac:dyDescent="0.35">
      <c r="C258" s="212">
        <f t="shared" si="6"/>
        <v>1906</v>
      </c>
    </row>
    <row r="259" spans="3:3" x14ac:dyDescent="0.35">
      <c r="C259" s="212">
        <f t="shared" si="6"/>
        <v>1907</v>
      </c>
    </row>
    <row r="260" spans="3:3" x14ac:dyDescent="0.35">
      <c r="C260" s="212">
        <f t="shared" ref="C260:C292" si="7">C259+1</f>
        <v>1908</v>
      </c>
    </row>
    <row r="261" spans="3:3" x14ac:dyDescent="0.35">
      <c r="C261" s="212">
        <f t="shared" si="7"/>
        <v>1909</v>
      </c>
    </row>
    <row r="262" spans="3:3" x14ac:dyDescent="0.35">
      <c r="C262" s="212">
        <f t="shared" si="7"/>
        <v>1910</v>
      </c>
    </row>
    <row r="263" spans="3:3" x14ac:dyDescent="0.35">
      <c r="C263" s="212">
        <f t="shared" si="7"/>
        <v>1911</v>
      </c>
    </row>
    <row r="264" spans="3:3" x14ac:dyDescent="0.35">
      <c r="C264" s="212">
        <f t="shared" si="7"/>
        <v>1912</v>
      </c>
    </row>
    <row r="265" spans="3:3" x14ac:dyDescent="0.35">
      <c r="C265" s="212">
        <f t="shared" si="7"/>
        <v>1913</v>
      </c>
    </row>
    <row r="266" spans="3:3" x14ac:dyDescent="0.35">
      <c r="C266" s="212">
        <f t="shared" si="7"/>
        <v>1914</v>
      </c>
    </row>
    <row r="267" spans="3:3" x14ac:dyDescent="0.35">
      <c r="C267" s="212">
        <f t="shared" si="7"/>
        <v>1915</v>
      </c>
    </row>
    <row r="268" spans="3:3" x14ac:dyDescent="0.35">
      <c r="C268" s="212">
        <f t="shared" si="7"/>
        <v>1916</v>
      </c>
    </row>
    <row r="269" spans="3:3" x14ac:dyDescent="0.35">
      <c r="C269" s="212">
        <f t="shared" si="7"/>
        <v>1917</v>
      </c>
    </row>
    <row r="270" spans="3:3" x14ac:dyDescent="0.35">
      <c r="C270" s="212">
        <f t="shared" si="7"/>
        <v>1918</v>
      </c>
    </row>
    <row r="271" spans="3:3" x14ac:dyDescent="0.35">
      <c r="C271" s="212">
        <f t="shared" si="7"/>
        <v>1919</v>
      </c>
    </row>
    <row r="272" spans="3:3" x14ac:dyDescent="0.35">
      <c r="C272" s="212">
        <f t="shared" si="7"/>
        <v>1920</v>
      </c>
    </row>
    <row r="273" spans="3:3" x14ac:dyDescent="0.35">
      <c r="C273" s="212">
        <f t="shared" si="7"/>
        <v>1921</v>
      </c>
    </row>
    <row r="274" spans="3:3" x14ac:dyDescent="0.35">
      <c r="C274" s="212">
        <f t="shared" si="7"/>
        <v>1922</v>
      </c>
    </row>
    <row r="275" spans="3:3" x14ac:dyDescent="0.35">
      <c r="C275" s="212">
        <f t="shared" si="7"/>
        <v>1923</v>
      </c>
    </row>
    <row r="276" spans="3:3" x14ac:dyDescent="0.35">
      <c r="C276" s="212">
        <f t="shared" si="7"/>
        <v>1924</v>
      </c>
    </row>
    <row r="277" spans="3:3" x14ac:dyDescent="0.35">
      <c r="C277" s="212">
        <f t="shared" si="7"/>
        <v>1925</v>
      </c>
    </row>
    <row r="278" spans="3:3" x14ac:dyDescent="0.35">
      <c r="C278" s="212">
        <f t="shared" si="7"/>
        <v>1926</v>
      </c>
    </row>
    <row r="279" spans="3:3" x14ac:dyDescent="0.35">
      <c r="C279" s="212">
        <f t="shared" si="7"/>
        <v>1927</v>
      </c>
    </row>
    <row r="280" spans="3:3" x14ac:dyDescent="0.35">
      <c r="C280" s="212">
        <f t="shared" si="7"/>
        <v>1928</v>
      </c>
    </row>
    <row r="281" spans="3:3" x14ac:dyDescent="0.35">
      <c r="C281" s="212">
        <f t="shared" si="7"/>
        <v>1929</v>
      </c>
    </row>
    <row r="282" spans="3:3" x14ac:dyDescent="0.35">
      <c r="C282" s="212">
        <f t="shared" si="7"/>
        <v>1930</v>
      </c>
    </row>
    <row r="283" spans="3:3" x14ac:dyDescent="0.35">
      <c r="C283" s="212">
        <f t="shared" si="7"/>
        <v>1931</v>
      </c>
    </row>
    <row r="284" spans="3:3" x14ac:dyDescent="0.35">
      <c r="C284" s="212">
        <f t="shared" si="7"/>
        <v>1932</v>
      </c>
    </row>
    <row r="285" spans="3:3" x14ac:dyDescent="0.35">
      <c r="C285" s="212">
        <f t="shared" si="7"/>
        <v>1933</v>
      </c>
    </row>
    <row r="286" spans="3:3" x14ac:dyDescent="0.35">
      <c r="C286" s="212">
        <f t="shared" si="7"/>
        <v>1934</v>
      </c>
    </row>
    <row r="287" spans="3:3" x14ac:dyDescent="0.35">
      <c r="C287" s="212">
        <f t="shared" si="7"/>
        <v>1935</v>
      </c>
    </row>
    <row r="288" spans="3:3" x14ac:dyDescent="0.35">
      <c r="C288" s="212">
        <f t="shared" si="7"/>
        <v>1936</v>
      </c>
    </row>
    <row r="289" spans="3:3" x14ac:dyDescent="0.35">
      <c r="C289" s="212">
        <f t="shared" si="7"/>
        <v>1937</v>
      </c>
    </row>
    <row r="290" spans="3:3" x14ac:dyDescent="0.35">
      <c r="C290" s="212">
        <f t="shared" si="7"/>
        <v>1938</v>
      </c>
    </row>
    <row r="291" spans="3:3" x14ac:dyDescent="0.35">
      <c r="C291" s="212">
        <f t="shared" si="7"/>
        <v>1939</v>
      </c>
    </row>
    <row r="292" spans="3:3" x14ac:dyDescent="0.35">
      <c r="C292" s="212">
        <f t="shared" si="7"/>
        <v>1940</v>
      </c>
    </row>
    <row r="293" spans="3:3" x14ac:dyDescent="0.35">
      <c r="C293" s="212"/>
    </row>
    <row r="294" spans="3:3" x14ac:dyDescent="0.35">
      <c r="C294" s="212"/>
    </row>
    <row r="295" spans="3:3" x14ac:dyDescent="0.35">
      <c r="C295" s="212"/>
    </row>
    <row r="296" spans="3:3" x14ac:dyDescent="0.35">
      <c r="C296" s="212"/>
    </row>
    <row r="297" spans="3:3" x14ac:dyDescent="0.35">
      <c r="C297" s="212"/>
    </row>
    <row r="298" spans="3:3" x14ac:dyDescent="0.35">
      <c r="C298" s="212"/>
    </row>
    <row r="299" spans="3:3" x14ac:dyDescent="0.35">
      <c r="C299" s="212"/>
    </row>
    <row r="300" spans="3:3" x14ac:dyDescent="0.35">
      <c r="C300" s="212"/>
    </row>
    <row r="301" spans="3:3" x14ac:dyDescent="0.35">
      <c r="C301" s="212"/>
    </row>
    <row r="302" spans="3:3" x14ac:dyDescent="0.35">
      <c r="C302" s="212"/>
    </row>
    <row r="303" spans="3:3" x14ac:dyDescent="0.35">
      <c r="C303" s="212"/>
    </row>
    <row r="304" spans="3:3" x14ac:dyDescent="0.35">
      <c r="C304" s="212"/>
    </row>
    <row r="305" spans="3:3" x14ac:dyDescent="0.35">
      <c r="C305" s="212"/>
    </row>
    <row r="306" spans="3:3" x14ac:dyDescent="0.35">
      <c r="C306" s="212"/>
    </row>
    <row r="307" spans="3:3" x14ac:dyDescent="0.35">
      <c r="C307" s="212"/>
    </row>
    <row r="308" spans="3:3" x14ac:dyDescent="0.35">
      <c r="C308" s="212"/>
    </row>
    <row r="309" spans="3:3" x14ac:dyDescent="0.35">
      <c r="C309" s="212"/>
    </row>
    <row r="310" spans="3:3" x14ac:dyDescent="0.35">
      <c r="C310" s="212"/>
    </row>
    <row r="311" spans="3:3" x14ac:dyDescent="0.35">
      <c r="C311" s="212"/>
    </row>
    <row r="312" spans="3:3" x14ac:dyDescent="0.35">
      <c r="C312" s="212"/>
    </row>
    <row r="313" spans="3:3" x14ac:dyDescent="0.35">
      <c r="C313" s="212"/>
    </row>
    <row r="314" spans="3:3" x14ac:dyDescent="0.35">
      <c r="C314" s="212"/>
    </row>
    <row r="315" spans="3:3" x14ac:dyDescent="0.35">
      <c r="C315" s="212"/>
    </row>
    <row r="316" spans="3:3" x14ac:dyDescent="0.35">
      <c r="C316" s="212"/>
    </row>
    <row r="317" spans="3:3" x14ac:dyDescent="0.35">
      <c r="C317" s="212"/>
    </row>
    <row r="318" spans="3:3" x14ac:dyDescent="0.35">
      <c r="C318" s="212"/>
    </row>
    <row r="319" spans="3:3" x14ac:dyDescent="0.35">
      <c r="C319" s="212"/>
    </row>
    <row r="320" spans="3:3" x14ac:dyDescent="0.35">
      <c r="C320" s="212"/>
    </row>
    <row r="321" spans="3:3" x14ac:dyDescent="0.35">
      <c r="C321" s="212"/>
    </row>
    <row r="322" spans="3:3" x14ac:dyDescent="0.35">
      <c r="C322" s="212"/>
    </row>
    <row r="323" spans="3:3" x14ac:dyDescent="0.35">
      <c r="C323" s="212"/>
    </row>
    <row r="324" spans="3:3" x14ac:dyDescent="0.35">
      <c r="C324" s="212"/>
    </row>
    <row r="325" spans="3:3" x14ac:dyDescent="0.35">
      <c r="C325" s="212"/>
    </row>
    <row r="326" spans="3:3" x14ac:dyDescent="0.35">
      <c r="C326" s="212"/>
    </row>
    <row r="327" spans="3:3" x14ac:dyDescent="0.35">
      <c r="C327" s="212"/>
    </row>
    <row r="328" spans="3:3" x14ac:dyDescent="0.35">
      <c r="C328" s="212"/>
    </row>
    <row r="329" spans="3:3" x14ac:dyDescent="0.35">
      <c r="C329" s="212"/>
    </row>
    <row r="330" spans="3:3" x14ac:dyDescent="0.35">
      <c r="C330" s="212"/>
    </row>
    <row r="331" spans="3:3" x14ac:dyDescent="0.35">
      <c r="C331" s="212"/>
    </row>
    <row r="332" spans="3:3" x14ac:dyDescent="0.35">
      <c r="C332" s="212"/>
    </row>
    <row r="333" spans="3:3" x14ac:dyDescent="0.35">
      <c r="C333" s="212"/>
    </row>
    <row r="334" spans="3:3" x14ac:dyDescent="0.35">
      <c r="C334" s="212"/>
    </row>
    <row r="335" spans="3:3" x14ac:dyDescent="0.35">
      <c r="C335" s="212"/>
    </row>
    <row r="336" spans="3:3" x14ac:dyDescent="0.35">
      <c r="C336" s="212"/>
    </row>
    <row r="337" spans="3:3" x14ac:dyDescent="0.35">
      <c r="C337" s="212"/>
    </row>
    <row r="338" spans="3:3" x14ac:dyDescent="0.35">
      <c r="C338" s="212"/>
    </row>
    <row r="339" spans="3:3" x14ac:dyDescent="0.35">
      <c r="C339" s="212"/>
    </row>
    <row r="340" spans="3:3" x14ac:dyDescent="0.35">
      <c r="C340" s="212"/>
    </row>
    <row r="341" spans="3:3" x14ac:dyDescent="0.35">
      <c r="C341" s="212"/>
    </row>
    <row r="342" spans="3:3" x14ac:dyDescent="0.35">
      <c r="C342" s="212"/>
    </row>
    <row r="343" spans="3:3" x14ac:dyDescent="0.35">
      <c r="C343" s="212"/>
    </row>
    <row r="344" spans="3:3" x14ac:dyDescent="0.35">
      <c r="C344" s="212"/>
    </row>
    <row r="345" spans="3:3" x14ac:dyDescent="0.35">
      <c r="C345" s="212"/>
    </row>
    <row r="346" spans="3:3" x14ac:dyDescent="0.35">
      <c r="C346" s="212"/>
    </row>
    <row r="347" spans="3:3" x14ac:dyDescent="0.35">
      <c r="C347" s="212"/>
    </row>
    <row r="348" spans="3:3" x14ac:dyDescent="0.35">
      <c r="C348" s="212"/>
    </row>
    <row r="349" spans="3:3" x14ac:dyDescent="0.35">
      <c r="C349" s="212"/>
    </row>
    <row r="350" spans="3:3" x14ac:dyDescent="0.35">
      <c r="C350" s="212"/>
    </row>
    <row r="351" spans="3:3" x14ac:dyDescent="0.35">
      <c r="C351" s="212"/>
    </row>
    <row r="352" spans="3:3" x14ac:dyDescent="0.35">
      <c r="C352" s="212"/>
    </row>
    <row r="353" spans="3:3" x14ac:dyDescent="0.35">
      <c r="C353" s="212"/>
    </row>
    <row r="354" spans="3:3" x14ac:dyDescent="0.35">
      <c r="C354" s="212"/>
    </row>
    <row r="355" spans="3:3" x14ac:dyDescent="0.35">
      <c r="C355" s="212"/>
    </row>
    <row r="356" spans="3:3" x14ac:dyDescent="0.35">
      <c r="C356" s="212"/>
    </row>
    <row r="357" spans="3:3" x14ac:dyDescent="0.35">
      <c r="C357" s="212"/>
    </row>
    <row r="358" spans="3:3" x14ac:dyDescent="0.35">
      <c r="C358" s="212"/>
    </row>
  </sheetData>
  <sheetProtection sheet="1" objects="1" scenarios="1"/>
  <phoneticPr fontId="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A33-7CE4-4C89-AFE2-A7AD3BA2A56F}">
  <dimension ref="A1:LO54"/>
  <sheetViews>
    <sheetView showZeros="0" zoomScale="60" zoomScaleNormal="60" workbookViewId="0">
      <selection activeCell="BX6" sqref="BX6"/>
    </sheetView>
  </sheetViews>
  <sheetFormatPr baseColWidth="10" defaultColWidth="9.1796875" defaultRowHeight="15" customHeight="1" x14ac:dyDescent="0.35"/>
  <cols>
    <col min="1" max="218" width="3.1796875" customWidth="1"/>
    <col min="219" max="332" width="2.7265625" customWidth="1"/>
  </cols>
  <sheetData>
    <row r="1" spans="1:204" ht="21" customHeight="1" x14ac:dyDescent="0.35">
      <c r="B1" t="s">
        <v>240</v>
      </c>
    </row>
    <row r="2" spans="1:204" ht="21" customHeight="1" x14ac:dyDescent="0.35">
      <c r="A2" s="10"/>
      <c r="B2" s="357" t="s">
        <v>10</v>
      </c>
      <c r="C2" s="357"/>
      <c r="D2" s="357"/>
      <c r="E2" s="357"/>
      <c r="F2" s="357"/>
      <c r="G2" s="357"/>
      <c r="H2" s="357"/>
      <c r="I2" s="357"/>
      <c r="J2" s="357"/>
      <c r="K2" s="357"/>
      <c r="L2" s="357"/>
      <c r="M2" s="357"/>
      <c r="N2" s="357"/>
      <c r="O2" s="357"/>
      <c r="P2" s="357"/>
      <c r="Q2" s="357"/>
      <c r="R2" s="9"/>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R2" s="357" t="s">
        <v>10</v>
      </c>
      <c r="BS2" s="357"/>
      <c r="BT2" s="357"/>
      <c r="BU2" s="357"/>
      <c r="BV2" s="357"/>
      <c r="BW2" s="357"/>
      <c r="BX2" s="357"/>
      <c r="BY2" s="357"/>
      <c r="BZ2" s="357"/>
      <c r="CA2" s="357"/>
      <c r="CB2" s="357"/>
      <c r="CC2" s="357"/>
      <c r="CD2" s="357"/>
      <c r="CE2" s="357"/>
      <c r="CF2" s="357"/>
      <c r="CG2" s="357"/>
      <c r="CH2" s="9"/>
      <c r="CI2" s="357" t="s">
        <v>11</v>
      </c>
      <c r="CJ2" s="357"/>
      <c r="CK2" s="357"/>
      <c r="CL2" s="357"/>
      <c r="CM2" s="357"/>
      <c r="CN2" s="357"/>
      <c r="CO2" s="357"/>
      <c r="CP2" s="357"/>
      <c r="CQ2" s="357"/>
      <c r="CR2" s="357"/>
      <c r="CS2" s="357"/>
      <c r="CT2" s="357"/>
      <c r="CU2" s="357"/>
      <c r="CV2" s="357"/>
      <c r="CW2" s="357"/>
      <c r="CX2" s="357"/>
      <c r="CY2" s="61"/>
      <c r="CZ2" s="357" t="s">
        <v>12</v>
      </c>
      <c r="DA2" s="357"/>
      <c r="DB2" s="357"/>
      <c r="DC2" s="357"/>
      <c r="DD2" s="357"/>
      <c r="DE2" s="357"/>
      <c r="DF2" s="357"/>
      <c r="DG2" s="357"/>
      <c r="DH2" s="357"/>
      <c r="DI2" s="357"/>
      <c r="DJ2" s="357"/>
      <c r="DK2" s="357"/>
      <c r="DL2" s="357"/>
      <c r="DM2" s="357"/>
      <c r="DN2" s="357"/>
      <c r="DO2" s="357"/>
      <c r="DP2" s="61"/>
      <c r="DQ2" s="357" t="s">
        <v>13</v>
      </c>
      <c r="DR2" s="357"/>
      <c r="DS2" s="357"/>
      <c r="DT2" s="357"/>
      <c r="DU2" s="357"/>
      <c r="DV2" s="357"/>
      <c r="DW2" s="357"/>
      <c r="DX2" s="357"/>
      <c r="DY2" s="357"/>
      <c r="DZ2" s="357"/>
      <c r="EA2" s="357"/>
      <c r="EB2" s="357"/>
      <c r="EC2" s="357"/>
      <c r="ED2" s="357"/>
      <c r="EE2" s="357"/>
      <c r="EF2" s="357"/>
      <c r="EH2" s="357" t="s">
        <v>10</v>
      </c>
      <c r="EI2" s="357"/>
      <c r="EJ2" s="357"/>
      <c r="EK2" s="357"/>
      <c r="EL2" s="357"/>
      <c r="EM2" s="357"/>
      <c r="EN2" s="357"/>
      <c r="EO2" s="357"/>
      <c r="EP2" s="357"/>
      <c r="EQ2" s="357"/>
      <c r="ER2" s="357"/>
      <c r="ES2" s="357"/>
      <c r="ET2" s="357"/>
      <c r="EU2" s="357"/>
      <c r="EV2" s="357"/>
      <c r="EW2" s="357"/>
      <c r="EX2" s="9"/>
      <c r="EY2" s="357" t="s">
        <v>11</v>
      </c>
      <c r="EZ2" s="357"/>
      <c r="FA2" s="357"/>
      <c r="FB2" s="357"/>
      <c r="FC2" s="357"/>
      <c r="FD2" s="357"/>
      <c r="FE2" s="357"/>
      <c r="FF2" s="357"/>
      <c r="FG2" s="357"/>
      <c r="FH2" s="357"/>
      <c r="FI2" s="357"/>
      <c r="FJ2" s="357"/>
      <c r="FK2" s="357"/>
      <c r="FL2" s="357"/>
      <c r="FM2" s="357"/>
      <c r="FN2" s="357"/>
      <c r="FO2" s="61"/>
      <c r="FP2" s="357" t="s">
        <v>12</v>
      </c>
      <c r="FQ2" s="357"/>
      <c r="FR2" s="357"/>
      <c r="FS2" s="357"/>
      <c r="FT2" s="357"/>
      <c r="FU2" s="357"/>
      <c r="FV2" s="357"/>
      <c r="FW2" s="357"/>
      <c r="FX2" s="357"/>
      <c r="FY2" s="357"/>
      <c r="FZ2" s="357"/>
      <c r="GA2" s="357"/>
      <c r="GB2" s="357"/>
      <c r="GC2" s="357"/>
      <c r="GD2" s="357"/>
      <c r="GE2" s="357"/>
      <c r="GF2" s="61"/>
      <c r="GG2" s="357" t="s">
        <v>13</v>
      </c>
      <c r="GH2" s="357"/>
      <c r="GI2" s="357"/>
      <c r="GJ2" s="357"/>
      <c r="GK2" s="357"/>
      <c r="GL2" s="357"/>
      <c r="GM2" s="357"/>
      <c r="GN2" s="357"/>
      <c r="GO2" s="357"/>
      <c r="GP2" s="357"/>
      <c r="GQ2" s="357"/>
      <c r="GR2" s="357"/>
      <c r="GS2" s="357"/>
      <c r="GT2" s="357"/>
      <c r="GU2" s="357"/>
      <c r="GV2" s="357"/>
    </row>
    <row r="3" spans="1:204"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R3" s="61"/>
      <c r="BS3" s="61"/>
      <c r="BT3" s="61"/>
      <c r="BU3" s="61"/>
      <c r="BV3" s="61"/>
      <c r="BW3" s="61"/>
      <c r="BX3" s="61"/>
      <c r="BY3" s="61"/>
      <c r="BZ3" s="61"/>
      <c r="CA3" s="61"/>
      <c r="CB3" s="61"/>
      <c r="CC3" s="61"/>
      <c r="CD3" s="61"/>
      <c r="CE3" s="61"/>
      <c r="CF3" s="61"/>
      <c r="CG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H3" s="61"/>
      <c r="EI3" s="61"/>
      <c r="EJ3" s="61"/>
      <c r="EK3" s="61"/>
      <c r="EL3" s="61"/>
      <c r="EM3" s="61"/>
      <c r="EN3" s="61"/>
      <c r="EO3" s="61"/>
      <c r="EP3" s="61"/>
      <c r="EQ3" s="61"/>
      <c r="ER3" s="61"/>
      <c r="ES3" s="61"/>
      <c r="ET3" s="61"/>
      <c r="EU3" s="61"/>
      <c r="EV3" s="61"/>
      <c r="EW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row>
    <row r="4" spans="1:204" ht="21" customHeight="1" x14ac:dyDescent="0.3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1"/>
      <c r="BS4" s="2"/>
      <c r="BT4" s="2"/>
      <c r="BU4" s="2"/>
      <c r="BV4" s="2"/>
      <c r="BW4" s="2"/>
      <c r="BX4" s="2"/>
      <c r="BY4" s="2"/>
      <c r="BZ4" s="2"/>
      <c r="CA4" s="2"/>
      <c r="CB4" s="2"/>
      <c r="CC4" s="2"/>
      <c r="CD4" s="2"/>
      <c r="CE4" s="2"/>
      <c r="CF4" s="2"/>
      <c r="CG4" s="3"/>
      <c r="CI4" s="1"/>
      <c r="CJ4" s="2"/>
      <c r="CK4" s="2"/>
      <c r="CL4" s="2"/>
      <c r="CM4" s="2"/>
      <c r="CN4" s="2"/>
      <c r="CO4" s="2"/>
      <c r="CP4" s="2"/>
      <c r="CQ4" s="2"/>
      <c r="CR4" s="2"/>
      <c r="CS4" s="2"/>
      <c r="CT4" s="2"/>
      <c r="CU4" s="2"/>
      <c r="CV4" s="2"/>
      <c r="CW4" s="2"/>
      <c r="CX4" s="3"/>
      <c r="CY4" s="9"/>
      <c r="CZ4" s="1"/>
      <c r="DA4" s="2"/>
      <c r="DB4" s="2"/>
      <c r="DC4" s="2"/>
      <c r="DD4" s="2"/>
      <c r="DE4" s="2"/>
      <c r="DF4" s="2"/>
      <c r="DG4" s="2"/>
      <c r="DH4" s="2"/>
      <c r="DI4" s="2"/>
      <c r="DJ4" s="2"/>
      <c r="DK4" s="2"/>
      <c r="DL4" s="2"/>
      <c r="DM4" s="2"/>
      <c r="DN4" s="2"/>
      <c r="DO4" s="3"/>
      <c r="DP4" s="9"/>
      <c r="DQ4" s="1"/>
      <c r="DR4" s="2"/>
      <c r="DS4" s="2"/>
      <c r="DT4" s="2"/>
      <c r="DU4" s="2"/>
      <c r="DV4" s="2"/>
      <c r="DW4" s="2"/>
      <c r="DX4" s="2"/>
      <c r="DY4" s="2"/>
      <c r="DZ4" s="2"/>
      <c r="EA4" s="2"/>
      <c r="EB4" s="2"/>
      <c r="EC4" s="2"/>
      <c r="ED4" s="2"/>
      <c r="EE4" s="2"/>
      <c r="EF4" s="3"/>
      <c r="EH4" s="1"/>
      <c r="EI4" s="2"/>
      <c r="EJ4" s="2"/>
      <c r="EK4" s="2"/>
      <c r="EL4" s="2"/>
      <c r="EM4" s="2"/>
      <c r="EN4" s="2"/>
      <c r="EO4" s="2"/>
      <c r="EP4" s="2"/>
      <c r="EQ4" s="2"/>
      <c r="ER4" s="2"/>
      <c r="ES4" s="2"/>
      <c r="ET4" s="2"/>
      <c r="EU4" s="2"/>
      <c r="EV4" s="2"/>
      <c r="EW4" s="3"/>
      <c r="EY4" s="1"/>
      <c r="EZ4" s="2"/>
      <c r="FA4" s="2"/>
      <c r="FB4" s="2"/>
      <c r="FC4" s="2"/>
      <c r="FD4" s="2"/>
      <c r="FE4" s="2"/>
      <c r="FF4" s="2"/>
      <c r="FG4" s="2"/>
      <c r="FH4" s="2"/>
      <c r="FI4" s="2"/>
      <c r="FJ4" s="2"/>
      <c r="FK4" s="2"/>
      <c r="FL4" s="2"/>
      <c r="FM4" s="2"/>
      <c r="FN4" s="3"/>
      <c r="FO4" s="9"/>
      <c r="FP4" s="1"/>
      <c r="FQ4" s="2"/>
      <c r="FR4" s="2"/>
      <c r="FS4" s="2"/>
      <c r="FT4" s="2"/>
      <c r="FU4" s="2"/>
      <c r="FV4" s="2"/>
      <c r="FW4" s="2"/>
      <c r="FX4" s="2"/>
      <c r="FY4" s="2"/>
      <c r="FZ4" s="2"/>
      <c r="GA4" s="2"/>
      <c r="GB4" s="2"/>
      <c r="GC4" s="2"/>
      <c r="GD4" s="2"/>
      <c r="GE4" s="3"/>
      <c r="GF4" s="9"/>
      <c r="GG4" s="1"/>
      <c r="GH4" s="2"/>
      <c r="GI4" s="2"/>
      <c r="GJ4" s="2"/>
      <c r="GK4" s="2"/>
      <c r="GL4" s="2"/>
      <c r="GM4" s="2"/>
      <c r="GN4" s="2"/>
      <c r="GO4" s="2"/>
      <c r="GP4" s="2"/>
      <c r="GQ4" s="2"/>
      <c r="GR4" s="2"/>
      <c r="GS4" s="2"/>
      <c r="GT4" s="2"/>
      <c r="GU4" s="2"/>
      <c r="GV4" s="3"/>
    </row>
    <row r="5" spans="1:204" ht="21" customHeight="1" x14ac:dyDescent="0.35">
      <c r="A5" s="10"/>
      <c r="B5" s="4"/>
      <c r="C5" s="51">
        <f>IF('Création champs PV'!C7=1,IF('Création champs PV'!C6=0,1,0),0)</f>
        <v>0</v>
      </c>
      <c r="D5" s="51">
        <f>IF('Création champs PV'!D7=1,IF('Création champs PV'!D6=0,1,0),0)</f>
        <v>0</v>
      </c>
      <c r="E5" s="51">
        <f>IF('Création champs PV'!E7=1,IF('Création champs PV'!E6=0,1,0),0)</f>
        <v>0</v>
      </c>
      <c r="F5" s="51">
        <f>IF('Création champs PV'!F7=1,IF('Création champs PV'!F6=0,1,0),0)</f>
        <v>0</v>
      </c>
      <c r="G5" s="51">
        <f>IF('Création champs PV'!G7=1,IF('Création champs PV'!G6=0,1,0),0)</f>
        <v>0</v>
      </c>
      <c r="H5" s="51">
        <f>IF('Création champs PV'!H7=1,IF('Création champs PV'!H6=0,1,0),0)</f>
        <v>0</v>
      </c>
      <c r="I5" s="51">
        <f>IF('Création champs PV'!I7=1,IF('Création champs PV'!I6=0,1,0),0)</f>
        <v>0</v>
      </c>
      <c r="J5" s="51">
        <f>IF('Création champs PV'!J7=1,IF('Création champs PV'!J6=0,1,0),0)</f>
        <v>0</v>
      </c>
      <c r="K5" s="51">
        <f>IF('Création champs PV'!K7=1,IF('Création champs PV'!K6=0,1,0),0)</f>
        <v>0</v>
      </c>
      <c r="L5" s="51">
        <f>IF('Création champs PV'!L7=1,IF('Création champs PV'!L6=0,1,0),0)</f>
        <v>0</v>
      </c>
      <c r="M5" s="51">
        <f>IF('Création champs PV'!M7=1,IF('Création champs PV'!M6=0,1,0),0)</f>
        <v>0</v>
      </c>
      <c r="N5" s="51">
        <f>IF('Création champs PV'!N7=1,IF('Création champs PV'!N6=0,1,0),0)</f>
        <v>0</v>
      </c>
      <c r="O5" s="51">
        <f>IF('Création champs PV'!O7=1,IF('Création champs PV'!O6=0,1,0),0)</f>
        <v>0</v>
      </c>
      <c r="P5" s="51">
        <f>IF('Création champs PV'!P7=1,IF('Création champs PV'!P6=0,1,0),0)</f>
        <v>0</v>
      </c>
      <c r="Q5" s="5" t="str">
        <f>IF(structure!Q5="M",1,IF(structure!Q5="V","V",IF('abergements latéraux'!Q5="A-G+A-D","",IF(OR(structure!Q6="M",structure!Q6="V"),"S",""))))</f>
        <v/>
      </c>
      <c r="R5" s="9"/>
      <c r="S5" s="4"/>
      <c r="T5" s="51">
        <f>IF('Création champs PV'!T7=1,IF('Création champs PV'!T6=0,1,0),0)</f>
        <v>0</v>
      </c>
      <c r="U5" s="51">
        <f>IF('Création champs PV'!U7=1,IF('Création champs PV'!U6=0,1,0),0)</f>
        <v>0</v>
      </c>
      <c r="V5" s="51">
        <f>IF('Création champs PV'!V7=1,IF('Création champs PV'!V6=0,1,0),0)</f>
        <v>0</v>
      </c>
      <c r="W5" s="51">
        <f>IF('Création champs PV'!W7=1,IF('Création champs PV'!W6=0,1,0),0)</f>
        <v>0</v>
      </c>
      <c r="X5" s="51">
        <f>IF('Création champs PV'!X7=1,IF('Création champs PV'!X6=0,1,0),0)</f>
        <v>0</v>
      </c>
      <c r="Y5" s="51">
        <f>IF('Création champs PV'!Y7=1,IF('Création champs PV'!Y6=0,1,0),0)</f>
        <v>0</v>
      </c>
      <c r="Z5" s="51">
        <f>IF('Création champs PV'!Z7=1,IF('Création champs PV'!Z6=0,1,0),0)</f>
        <v>0</v>
      </c>
      <c r="AA5" s="51">
        <f>IF('Création champs PV'!AA7=1,IF('Création champs PV'!AA6=0,1,0),0)</f>
        <v>0</v>
      </c>
      <c r="AB5" s="51">
        <f>IF('Création champs PV'!AB7=1,IF('Création champs PV'!AB6=0,1,0),0)</f>
        <v>0</v>
      </c>
      <c r="AC5" s="51">
        <f>IF('Création champs PV'!AC7=1,IF('Création champs PV'!AC6=0,1,0),0)</f>
        <v>0</v>
      </c>
      <c r="AD5" s="51">
        <f>IF('Création champs PV'!AD7=1,IF('Création champs PV'!AD6=0,1,0),0)</f>
        <v>0</v>
      </c>
      <c r="AE5" s="51">
        <f>IF('Création champs PV'!AE7=1,IF('Création champs PV'!AE6=0,1,0),0)</f>
        <v>0</v>
      </c>
      <c r="AF5" s="51">
        <f>IF('Création champs PV'!AF7=1,IF('Création champs PV'!AF6=0,1,0),0)</f>
        <v>0</v>
      </c>
      <c r="AG5" s="51">
        <f>IF('Création champs PV'!AG7=1,IF('Création champs PV'!AG6=0,1,0),0)</f>
        <v>0</v>
      </c>
      <c r="AH5" s="5" t="str">
        <f>IF(structure!AH5="M",1,IF(structure!AH5="V","V",IF(OR(structure!AH6="M",structure!AH6="V"),"S","")))</f>
        <v/>
      </c>
      <c r="AI5" s="9"/>
      <c r="AJ5" s="4"/>
      <c r="AK5" s="51">
        <f>IF('Création champs PV'!AK7=1,IF('Création champs PV'!AK6=0,1,0),0)</f>
        <v>0</v>
      </c>
      <c r="AL5" s="51">
        <f>IF('Création champs PV'!AL7=1,IF('Création champs PV'!AL6=0,1,0),0)</f>
        <v>0</v>
      </c>
      <c r="AM5" s="51">
        <f>IF('Création champs PV'!AM7=1,IF('Création champs PV'!AM6=0,1,0),0)</f>
        <v>0</v>
      </c>
      <c r="AN5" s="51">
        <f>IF('Création champs PV'!AN7=1,IF('Création champs PV'!AN6=0,1,0),0)</f>
        <v>0</v>
      </c>
      <c r="AO5" s="51">
        <f>IF('Création champs PV'!AO7=1,IF('Création champs PV'!AO6=0,1,0),0)</f>
        <v>0</v>
      </c>
      <c r="AP5" s="51">
        <f>IF('Création champs PV'!AP7=1,IF('Création champs PV'!AP6=0,1,0),0)</f>
        <v>0</v>
      </c>
      <c r="AQ5" s="51">
        <f>IF('Création champs PV'!AQ7=1,IF('Création champs PV'!AQ6=0,1,0),0)</f>
        <v>0</v>
      </c>
      <c r="AR5" s="51">
        <f>IF('Création champs PV'!AR7=1,IF('Création champs PV'!AR6=0,1,0),0)</f>
        <v>0</v>
      </c>
      <c r="AS5" s="51">
        <f>IF('Création champs PV'!AS7=1,IF('Création champs PV'!AS6=0,1,0),0)</f>
        <v>0</v>
      </c>
      <c r="AT5" s="51">
        <f>IF('Création champs PV'!AT7=1,IF('Création champs PV'!AT6=0,1,0),0)</f>
        <v>0</v>
      </c>
      <c r="AU5" s="51">
        <f>IF('Création champs PV'!AU7=1,IF('Création champs PV'!AU6=0,1,0),0)</f>
        <v>0</v>
      </c>
      <c r="AV5" s="51">
        <f>IF('Création champs PV'!AV7=1,IF('Création champs PV'!AV6=0,1,0),0)</f>
        <v>0</v>
      </c>
      <c r="AW5" s="51">
        <f>IF('Création champs PV'!AW7=1,IF('Création champs PV'!AW6=0,1,0),0)</f>
        <v>0</v>
      </c>
      <c r="AX5" s="51">
        <f>IF('Création champs PV'!AX7=1,IF('Création champs PV'!AX6=0,1,0),0)</f>
        <v>0</v>
      </c>
      <c r="AY5" s="5" t="str">
        <f>IF(structure!AY5="M",1,IF(structure!AY5="V","V",IF('abergements latéraux'!AY5="A-G+A-D","",IF(OR(structure!AY6="M",structure!AY6="V"),"S",""))))</f>
        <v/>
      </c>
      <c r="AZ5" s="9"/>
      <c r="BA5" s="4"/>
      <c r="BB5" s="51">
        <f>IF('Création champs PV'!BB7=1,IF('Création champs PV'!BB6=0,1,0),0)</f>
        <v>0</v>
      </c>
      <c r="BC5" s="51">
        <f>IF('Création champs PV'!BC7=1,IF('Création champs PV'!BC6=0,1,0),0)</f>
        <v>0</v>
      </c>
      <c r="BD5" s="51">
        <f>IF('Création champs PV'!BD7=1,IF('Création champs PV'!BD6=0,1,0),0)</f>
        <v>0</v>
      </c>
      <c r="BE5" s="51">
        <f>IF('Création champs PV'!BE7=1,IF('Création champs PV'!BE6=0,1,0),0)</f>
        <v>0</v>
      </c>
      <c r="BF5" s="51">
        <f>IF('Création champs PV'!BF7=1,IF('Création champs PV'!BF6=0,1,0),0)</f>
        <v>0</v>
      </c>
      <c r="BG5" s="51">
        <f>IF('Création champs PV'!BG7=1,IF('Création champs PV'!BG6=0,1,0),0)</f>
        <v>0</v>
      </c>
      <c r="BH5" s="51">
        <f>IF('Création champs PV'!BH7=1,IF('Création champs PV'!BH6=0,1,0),0)</f>
        <v>0</v>
      </c>
      <c r="BI5" s="51">
        <f>IF('Création champs PV'!BI7=1,IF('Création champs PV'!BI6=0,1,0),0)</f>
        <v>0</v>
      </c>
      <c r="BJ5" s="51">
        <f>IF('Création champs PV'!BJ7=1,IF('Création champs PV'!BJ6=0,1,0),0)</f>
        <v>0</v>
      </c>
      <c r="BK5" s="51">
        <f>IF('Création champs PV'!BK7=1,IF('Création champs PV'!BK6=0,1,0),0)</f>
        <v>0</v>
      </c>
      <c r="BL5" s="51">
        <f>IF('Création champs PV'!BL7=1,IF('Création champs PV'!BL6=0,1,0),0)</f>
        <v>0</v>
      </c>
      <c r="BM5" s="51">
        <f>IF('Création champs PV'!BM7=1,IF('Création champs PV'!BM6=0,1,0),0)</f>
        <v>0</v>
      </c>
      <c r="BN5" s="51">
        <f>IF('Création champs PV'!BN7=1,IF('Création champs PV'!BN6=0,1,0),0)</f>
        <v>0</v>
      </c>
      <c r="BO5" s="51">
        <f>IF('Création champs PV'!BO7=1,IF('Création champs PV'!BO6=0,1,0),0)</f>
        <v>0</v>
      </c>
      <c r="BP5" s="5" t="str">
        <f>IF(structure!BP5="M",1,IF(structure!BP5="V","V",IF(OR(structure!BP6="M",structure!BP6="V"),"S","")))</f>
        <v/>
      </c>
      <c r="BR5" s="4"/>
      <c r="BS5" s="51">
        <f>IF(C5=1,IF(B5=0,AND(B5=0,B4=0,B6=0)*2,1),0)</f>
        <v>0</v>
      </c>
      <c r="BT5" s="51">
        <f t="shared" ref="BT5:BT10" si="0">IF(D5=1,IF(C5=0,AND(C5=0,C4=0,C6=0)*2,1),0)</f>
        <v>0</v>
      </c>
      <c r="BU5" s="51">
        <f t="shared" ref="BU5:BU10" si="1">IF(E5=1,IF(D5=0,AND(D5=0,D4=0,D6=0)*2,1),0)</f>
        <v>0</v>
      </c>
      <c r="BV5" s="51">
        <f t="shared" ref="BV5:BV10" si="2">IF(F5=1,IF(E5=0,AND(E5=0,E4=0,E6=0)*2,1),0)</f>
        <v>0</v>
      </c>
      <c r="BW5" s="51">
        <f t="shared" ref="BW5:BW10" si="3">IF(G5=1,IF(F5=0,AND(F5=0,F4=0,F6=0)*2,1),0)</f>
        <v>0</v>
      </c>
      <c r="BX5" s="51">
        <f t="shared" ref="BX5:BX10" si="4">IF(H5=1,IF(G5=0,AND(G5=0,G4=0,G6=0)*2,1),0)</f>
        <v>0</v>
      </c>
      <c r="BY5" s="51">
        <f t="shared" ref="BY5:BY10" si="5">IF(I5=1,IF(H5=0,AND(H5=0,H4=0,H6=0)*2,1),0)</f>
        <v>0</v>
      </c>
      <c r="BZ5" s="51">
        <f t="shared" ref="BZ5:BZ10" si="6">IF(J5=1,IF(I5=0,AND(I5=0,I4=0,I6=0)*2,1),0)</f>
        <v>0</v>
      </c>
      <c r="CA5" s="51">
        <f t="shared" ref="CA5:CA10" si="7">IF(K5=1,IF(J5=0,AND(J5=0,J4=0,J6=0)*2,1),0)</f>
        <v>0</v>
      </c>
      <c r="CB5" s="51">
        <f t="shared" ref="CB5:CB10" si="8">IF(L5=1,IF(K5=0,AND(K5=0,K4=0,K6=0)*2,1),0)</f>
        <v>0</v>
      </c>
      <c r="CC5" s="51">
        <f t="shared" ref="CC5:CC10" si="9">IF(M5=1,IF(L5=0,AND(L5=0,L4=0,L6=0)*2,1),0)</f>
        <v>0</v>
      </c>
      <c r="CD5" s="51">
        <f t="shared" ref="CD5:CD10" si="10">IF(N5=1,IF(M5=0,AND(M5=0,M4=0,M6=0)*2,1),0)</f>
        <v>0</v>
      </c>
      <c r="CE5" s="51">
        <f t="shared" ref="CE5:CE10" si="11">IF(O5=1,IF(N5=0,AND(N5=0,N4=0,N6=0)*2,1),0)</f>
        <v>0</v>
      </c>
      <c r="CF5" s="51">
        <f t="shared" ref="CF5:CF10" si="12">IF(P5=1,IF(O5=0,AND(O5=0,O4=0,O6=0)*2,1),0)</f>
        <v>0</v>
      </c>
      <c r="CG5" s="5" t="str">
        <f>IF(structure!CG5="M",1,IF(structure!CG5="V","V",IF('abergements latéraux'!CG5="A-G+A-D","",IF(OR(structure!CG6="M",structure!CG6="V"),"S",""))))</f>
        <v/>
      </c>
      <c r="CI5" s="4"/>
      <c r="CJ5" s="51">
        <f>IF(T5=1,IF(S5=0,AND(S5=0,S4=0,S6=0)*2,1),0)</f>
        <v>0</v>
      </c>
      <c r="CK5" s="51">
        <f t="shared" ref="CK5:CK10" si="13">IF(U5=1,IF(T5=0,AND(T5=0,T4=0,T6=0)*2,1),0)</f>
        <v>0</v>
      </c>
      <c r="CL5" s="51">
        <f t="shared" ref="CL5:CL10" si="14">IF(V5=1,IF(U5=0,AND(U5=0,U4=0,U6=0)*2,1),0)</f>
        <v>0</v>
      </c>
      <c r="CM5" s="51">
        <f t="shared" ref="CM5:CM10" si="15">IF(W5=1,IF(V5=0,AND(V5=0,V4=0,V6=0)*2,1),0)</f>
        <v>0</v>
      </c>
      <c r="CN5" s="51">
        <f t="shared" ref="CN5:CN10" si="16">IF(X5=1,IF(W5=0,AND(W5=0,W4=0,W6=0)*2,1),0)</f>
        <v>0</v>
      </c>
      <c r="CO5" s="51">
        <f t="shared" ref="CO5:CO10" si="17">IF(Y5=1,IF(X5=0,AND(X5=0,X4=0,X6=0)*2,1),0)</f>
        <v>0</v>
      </c>
      <c r="CP5" s="51">
        <f t="shared" ref="CP5:CP10" si="18">IF(Z5=1,IF(Y5=0,AND(Y5=0,Y4=0,Y6=0)*2,1),0)</f>
        <v>0</v>
      </c>
      <c r="CQ5" s="51">
        <f t="shared" ref="CQ5:CQ10" si="19">IF(AA5=1,IF(Z5=0,AND(Z5=0,Z4=0,Z6=0)*2,1),0)</f>
        <v>0</v>
      </c>
      <c r="CR5" s="51">
        <f t="shared" ref="CR5:CR10" si="20">IF(AB5=1,IF(AA5=0,AND(AA5=0,AA4=0,AA6=0)*2,1),0)</f>
        <v>0</v>
      </c>
      <c r="CS5" s="51">
        <f t="shared" ref="CS5:CS10" si="21">IF(AC5=1,IF(AB5=0,AND(AB5=0,AB4=0,AB6=0)*2,1),0)</f>
        <v>0</v>
      </c>
      <c r="CT5" s="51">
        <f t="shared" ref="CT5:CT10" si="22">IF(AD5=1,IF(AC5=0,AND(AC5=0,AC4=0,AC6=0)*2,1),0)</f>
        <v>0</v>
      </c>
      <c r="CU5" s="51">
        <f t="shared" ref="CU5:CU10" si="23">IF(AE5=1,IF(AD5=0,AND(AD5=0,AD4=0,AD6=0)*2,1),0)</f>
        <v>0</v>
      </c>
      <c r="CV5" s="51">
        <f t="shared" ref="CV5:CV10" si="24">IF(AF5=1,IF(AE5=0,AND(AE5=0,AE4=0,AE6=0)*2,1),0)</f>
        <v>0</v>
      </c>
      <c r="CW5" s="51">
        <f t="shared" ref="CW5:CW10" si="25">IF(AG5=1,IF(AF5=0,AND(AF5=0,AF4=0,AF6=0)*2,1),0)</f>
        <v>0</v>
      </c>
      <c r="CX5" s="5" t="str">
        <f>IF(structure!CX5="M",1,IF(structure!CX5="V","V",IF(OR(structure!CX6="M",structure!CX6="V"),"S","")))</f>
        <v/>
      </c>
      <c r="CY5" s="9"/>
      <c r="CZ5" s="4" t="str">
        <f>IF(structure!CZ5="M",1,IF(structure!CZ5="V","V",IF('abergements latéraux'!CZ5="A-G+A-D","",IF(OR(structure!CZ6="M",structure!CZ6="V"),"S",""))))</f>
        <v/>
      </c>
      <c r="DA5" s="51">
        <f t="shared" ref="DA5:DA10" si="26">IF(AK5=1,IF(AJ5=0,AND(AJ5=0,AJ4=0,AJ6=0)*2,1),0)</f>
        <v>0</v>
      </c>
      <c r="DB5" s="51">
        <f t="shared" ref="DB5:DB10" si="27">IF(AL5=1,IF(AK5=0,AND(AK5=0,AK4=0,AK6=0)*2,1),0)</f>
        <v>0</v>
      </c>
      <c r="DC5" s="51">
        <f t="shared" ref="DC5:DC10" si="28">IF(AM5=1,IF(AL5=0,AND(AL5=0,AL4=0,AL6=0)*2,1),0)</f>
        <v>0</v>
      </c>
      <c r="DD5" s="51">
        <f t="shared" ref="DD5:DD10" si="29">IF(AN5=1,IF(AM5=0,AND(AM5=0,AM4=0,AM6=0)*2,1),0)</f>
        <v>0</v>
      </c>
      <c r="DE5" s="51">
        <f t="shared" ref="DE5:DE10" si="30">IF(AO5=1,IF(AN5=0,AND(AN5=0,AN4=0,AN6=0)*2,1),0)</f>
        <v>0</v>
      </c>
      <c r="DF5" s="51">
        <f t="shared" ref="DF5:DF10" si="31">IF(AP5=1,IF(AO5=0,AND(AO5=0,AO4=0,AO6=0)*2,1),0)</f>
        <v>0</v>
      </c>
      <c r="DG5" s="51">
        <f t="shared" ref="DG5:DG10" si="32">IF(AQ5=1,IF(AP5=0,AND(AP5=0,AP4=0,AP6=0)*2,1),0)</f>
        <v>0</v>
      </c>
      <c r="DH5" s="51">
        <f t="shared" ref="DH5:DH10" si="33">IF(AR5=1,IF(AQ5=0,AND(AQ5=0,AQ4=0,AQ6=0)*2,1),0)</f>
        <v>0</v>
      </c>
      <c r="DI5" s="51">
        <f t="shared" ref="DI5:DI10" si="34">IF(AS5=1,IF(AR5=0,AND(AR5=0,AR4=0,AR6=0)*2,1),0)</f>
        <v>0</v>
      </c>
      <c r="DJ5" s="51">
        <f t="shared" ref="DJ5:DJ10" si="35">IF(AT5=1,IF(AS5=0,AND(AS5=0,AS4=0,AS6=0)*2,1),0)</f>
        <v>0</v>
      </c>
      <c r="DK5" s="51">
        <f t="shared" ref="DK5:DK10" si="36">IF(AU5=1,IF(AT5=0,AND(AT5=0,AT4=0,AT6=0)*2,1),0)</f>
        <v>0</v>
      </c>
      <c r="DL5" s="51">
        <f t="shared" ref="DL5:DL10" si="37">IF(AV5=1,IF(AU5=0,AND(AU5=0,AU4=0,AU6=0)*2,1),0)</f>
        <v>0</v>
      </c>
      <c r="DM5" s="51">
        <f t="shared" ref="DM5:DM10" si="38">IF(AW5=1,IF(AV5=0,AND(AV5=0,AV4=0,AV6=0)*2,1),0)</f>
        <v>0</v>
      </c>
      <c r="DN5" s="51">
        <f t="shared" ref="DN5:DN10" si="39">IF(AX5=1,IF(AW5=0,AND(AW5=0,AW4=0,AW6=0)*2,1),0)</f>
        <v>0</v>
      </c>
      <c r="DO5" s="5" t="str">
        <f>IF(structure!DO5="M",1,IF(structure!DO5="V","V",IF('abergements latéraux'!DO5="A-G+A-D","",IF(OR(structure!DO6="M",structure!DO6="V"),"S",""))))</f>
        <v/>
      </c>
      <c r="DP5" s="9"/>
      <c r="DQ5" s="4" t="str">
        <f>IF(structure!DQ5="M",1,IF(structure!DQ5="V","V",IF(OR(structure!DQ6="M",structure!DQ6="V"),"S","")))</f>
        <v/>
      </c>
      <c r="DR5" s="51">
        <f t="shared" ref="DR5:DR10" si="40">IF(BB5=1,IF(BA5=0,AND(BA5=0,BA4=0,BA6=0)*2,1),0)</f>
        <v>0</v>
      </c>
      <c r="DS5" s="51">
        <f t="shared" ref="DS5:DS10" si="41">IF(BC5=1,IF(BB5=0,AND(BB5=0,BB4=0,BB6=0)*2,1),0)</f>
        <v>0</v>
      </c>
      <c r="DT5" s="51">
        <f t="shared" ref="DT5:DT10" si="42">IF(BD5=1,IF(BC5=0,AND(BC5=0,BC4=0,BC6=0)*2,1),0)</f>
        <v>0</v>
      </c>
      <c r="DU5" s="51">
        <f t="shared" ref="DU5:DU10" si="43">IF(BE5=1,IF(BD5=0,AND(BD5=0,BD4=0,BD6=0)*2,1),0)</f>
        <v>0</v>
      </c>
      <c r="DV5" s="51">
        <f t="shared" ref="DV5:DV10" si="44">IF(BF5=1,IF(BE5=0,AND(BE5=0,BE4=0,BE6=0)*2,1),0)</f>
        <v>0</v>
      </c>
      <c r="DW5" s="51">
        <f t="shared" ref="DW5:DW10" si="45">IF(BG5=1,IF(BF5=0,AND(BF5=0,BF4=0,BF6=0)*2,1),0)</f>
        <v>0</v>
      </c>
      <c r="DX5" s="51">
        <f t="shared" ref="DX5:DX10" si="46">IF(BH5=1,IF(BG5=0,AND(BG5=0,BG4=0,BG6=0)*2,1),0)</f>
        <v>0</v>
      </c>
      <c r="DY5" s="51">
        <f t="shared" ref="DY5:DY10" si="47">IF(BI5=1,IF(BH5=0,AND(BH5=0,BH4=0,BH6=0)*2,1),0)</f>
        <v>0</v>
      </c>
      <c r="DZ5" s="51">
        <f t="shared" ref="DZ5:DZ10" si="48">IF(BJ5=1,IF(BI5=0,AND(BI5=0,BI4=0,BI6=0)*2,1),0)</f>
        <v>0</v>
      </c>
      <c r="EA5" s="51">
        <f t="shared" ref="EA5:EA10" si="49">IF(BK5=1,IF(BJ5=0,AND(BJ5=0,BJ4=0,BJ6=0)*2,1),0)</f>
        <v>0</v>
      </c>
      <c r="EB5" s="51">
        <f t="shared" ref="EB5:EB10" si="50">IF(BL5=1,IF(BK5=0,AND(BK5=0,BK4=0,BK6=0)*2,1),0)</f>
        <v>0</v>
      </c>
      <c r="EC5" s="51">
        <f t="shared" ref="EC5:EC10" si="51">IF(BM5=1,IF(BL5=0,AND(BL5=0,BL4=0,BL6=0)*2,1),0)</f>
        <v>0</v>
      </c>
      <c r="ED5" s="51">
        <f t="shared" ref="ED5:ED10" si="52">IF(BN5=1,IF(BM5=0,AND(BM5=0,BM4=0,BM6=0)*2,1),0)</f>
        <v>0</v>
      </c>
      <c r="EE5" s="51">
        <f t="shared" ref="EE5:EE10" si="53">IF(BO5=1,IF(BN5=0,AND(BN5=0,BN4=0,BN6=0)*2,1),0)</f>
        <v>0</v>
      </c>
      <c r="EF5" s="5" t="str">
        <f>IF(structure!EF5="M",1,IF(structure!EF5="V","V",IF(OR(structure!EF6="M",structure!EF6="V"),"S","")))</f>
        <v/>
      </c>
      <c r="EH5" s="4" t="str">
        <f>IF(structure!EH5="M",1,IF(structure!EH5="V","V",IF('abergements latéraux'!EH5="A-G+A-D","",IF(OR(structure!EH6="M",structure!EH6="V"),"S",""))))</f>
        <v/>
      </c>
      <c r="EI5" s="51">
        <f>IF(BS5=2,2,IF(C5=1,1,0))</f>
        <v>0</v>
      </c>
      <c r="EJ5" s="51">
        <f t="shared" ref="EJ5:EJ10" si="54">IF(BT5=2,2,IF(D5=1,1,0))</f>
        <v>0</v>
      </c>
      <c r="EK5" s="51">
        <f t="shared" ref="EK5:EK10" si="55">IF(BU5=2,2,IF(E5=1,1,0))</f>
        <v>0</v>
      </c>
      <c r="EL5" s="51">
        <f t="shared" ref="EL5:EL10" si="56">IF(BV5=2,2,IF(F5=1,1,0))</f>
        <v>0</v>
      </c>
      <c r="EM5" s="51">
        <f t="shared" ref="EM5:EM10" si="57">IF(BW5=2,2,IF(G5=1,1,0))</f>
        <v>0</v>
      </c>
      <c r="EN5" s="51">
        <f t="shared" ref="EN5:EN10" si="58">IF(BX5=2,2,IF(H5=1,1,0))</f>
        <v>0</v>
      </c>
      <c r="EO5" s="51">
        <f t="shared" ref="EO5:EO10" si="59">IF(BY5=2,2,IF(I5=1,1,0))</f>
        <v>0</v>
      </c>
      <c r="EP5" s="51">
        <f t="shared" ref="EP5:EP10" si="60">IF(BZ5=2,2,IF(J5=1,1,0))</f>
        <v>0</v>
      </c>
      <c r="EQ5" s="51">
        <f t="shared" ref="EQ5:EQ10" si="61">IF(CA5=2,2,IF(K5=1,1,0))</f>
        <v>0</v>
      </c>
      <c r="ER5" s="51">
        <f t="shared" ref="ER5:ER10" si="62">IF(CB5=2,2,IF(L5=1,1,0))</f>
        <v>0</v>
      </c>
      <c r="ES5" s="51">
        <f t="shared" ref="ES5:ES10" si="63">IF(CC5=2,2,IF(M5=1,1,0))</f>
        <v>0</v>
      </c>
      <c r="ET5" s="51">
        <f t="shared" ref="ET5:ET10" si="64">IF(CD5=2,2,IF(N5=1,1,0))</f>
        <v>0</v>
      </c>
      <c r="EU5" s="51">
        <f t="shared" ref="EU5:EU10" si="65">IF(CE5=2,2,IF(O5=1,1,0))</f>
        <v>0</v>
      </c>
      <c r="EV5" s="51">
        <f t="shared" ref="EV5:EV10" si="66">IF(CF5=2,2,IF(P5=1,1,0))</f>
        <v>0</v>
      </c>
      <c r="EW5" s="5" t="str">
        <f>IF(structure!EW5="M",1,IF(structure!EW5="V","V",IF('abergements latéraux'!EW5="A-G+A-D","",IF(OR(structure!EW6="M",structure!EW6="V"),"S",""))))</f>
        <v/>
      </c>
      <c r="EY5" s="4" t="str">
        <f>IF(structure!EY5="M",1,IF(structure!EY5="V","V",IF(OR(structure!EY6="M",structure!EY6="V"),"S","")))</f>
        <v/>
      </c>
      <c r="EZ5" s="51">
        <f t="shared" ref="EZ5:EZ9" si="67">IF(CJ5=2,2,IF(T5=1,1,0))</f>
        <v>0</v>
      </c>
      <c r="FA5" s="51">
        <f t="shared" ref="FA5:FA10" si="68">IF(CK5=2,2,IF(U5=1,1,0))</f>
        <v>0</v>
      </c>
      <c r="FB5" s="51">
        <f t="shared" ref="FB5:FB10" si="69">IF(CL5=2,2,IF(V5=1,1,0))</f>
        <v>0</v>
      </c>
      <c r="FC5" s="51">
        <f t="shared" ref="FC5:FC10" si="70">IF(CM5=2,2,IF(W5=1,1,0))</f>
        <v>0</v>
      </c>
      <c r="FD5" s="51">
        <f t="shared" ref="FD5:FD10" si="71">IF(CN5=2,2,IF(X5=1,1,0))</f>
        <v>0</v>
      </c>
      <c r="FE5" s="51">
        <f t="shared" ref="FE5:FE10" si="72">IF(CO5=2,2,IF(Y5=1,1,0))</f>
        <v>0</v>
      </c>
      <c r="FF5" s="51">
        <f t="shared" ref="FF5:FF10" si="73">IF(CP5=2,2,IF(Z5=1,1,0))</f>
        <v>0</v>
      </c>
      <c r="FG5" s="51">
        <f t="shared" ref="FG5:FG10" si="74">IF(CQ5=2,2,IF(AA5=1,1,0))</f>
        <v>0</v>
      </c>
      <c r="FH5" s="51">
        <f t="shared" ref="FH5:FH10" si="75">IF(CR5=2,2,IF(AB5=1,1,0))</f>
        <v>0</v>
      </c>
      <c r="FI5" s="51">
        <f t="shared" ref="FI5:FI10" si="76">IF(CS5=2,2,IF(AC5=1,1,0))</f>
        <v>0</v>
      </c>
      <c r="FJ5" s="51">
        <f t="shared" ref="FJ5:FJ10" si="77">IF(CT5=2,2,IF(AD5=1,1,0))</f>
        <v>0</v>
      </c>
      <c r="FK5" s="51">
        <f t="shared" ref="FK5:FK10" si="78">IF(CU5=2,2,IF(AE5=1,1,0))</f>
        <v>0</v>
      </c>
      <c r="FL5" s="51">
        <f t="shared" ref="FL5:FL10" si="79">IF(CV5=2,2,IF(AF5=1,1,0))</f>
        <v>0</v>
      </c>
      <c r="FM5" s="51">
        <f t="shared" ref="FM5:FM10" si="80">IF(CW5=2,2,IF(AG5=1,1,0))</f>
        <v>0</v>
      </c>
      <c r="FN5" s="5" t="str">
        <f>IF(structure!FN5="M",1,IF(structure!FN5="V","V",IF(OR(structure!FN6="M",structure!FN6="V"),"S","")))</f>
        <v/>
      </c>
      <c r="FO5" s="9"/>
      <c r="FP5" s="4" t="str">
        <f>IF(structure!FP5="M",1,IF(structure!FP5="V","V",IF('abergements latéraux'!FP5="A-G+A-D","",IF(OR(structure!FP6="M",structure!FP6="V"),"S",""))))</f>
        <v/>
      </c>
      <c r="FQ5" s="51">
        <f t="shared" ref="FQ5:FQ9" si="81">IF(DA5=2,2,IF(AK5=1,1,0))</f>
        <v>0</v>
      </c>
      <c r="FR5" s="51">
        <f t="shared" ref="FR5:FR10" si="82">IF(DB5=2,2,IF(AL5=1,1,0))</f>
        <v>0</v>
      </c>
      <c r="FS5" s="51">
        <f t="shared" ref="FS5:FS10" si="83">IF(DC5=2,2,IF(AM5=1,1,0))</f>
        <v>0</v>
      </c>
      <c r="FT5" s="51">
        <f t="shared" ref="FT5:FT10" si="84">IF(DD5=2,2,IF(AN5=1,1,0))</f>
        <v>0</v>
      </c>
      <c r="FU5" s="51">
        <f t="shared" ref="FU5:FU10" si="85">IF(DE5=2,2,IF(AO5=1,1,0))</f>
        <v>0</v>
      </c>
      <c r="FV5" s="51">
        <f t="shared" ref="FV5:FV10" si="86">IF(DF5=2,2,IF(AP5=1,1,0))</f>
        <v>0</v>
      </c>
      <c r="FW5" s="51">
        <f t="shared" ref="FW5:FW10" si="87">IF(DG5=2,2,IF(AQ5=1,1,0))</f>
        <v>0</v>
      </c>
      <c r="FX5" s="51">
        <f t="shared" ref="FX5:FX10" si="88">IF(DH5=2,2,IF(AR5=1,1,0))</f>
        <v>0</v>
      </c>
      <c r="FY5" s="51">
        <f t="shared" ref="FY5:FY10" si="89">IF(DI5=2,2,IF(AS5=1,1,0))</f>
        <v>0</v>
      </c>
      <c r="FZ5" s="51">
        <f t="shared" ref="FZ5:FZ10" si="90">IF(DJ5=2,2,IF(AT5=1,1,0))</f>
        <v>0</v>
      </c>
      <c r="GA5" s="51">
        <f t="shared" ref="GA5:GA10" si="91">IF(DK5=2,2,IF(AU5=1,1,0))</f>
        <v>0</v>
      </c>
      <c r="GB5" s="51">
        <f t="shared" ref="GB5:GB10" si="92">IF(DL5=2,2,IF(AV5=1,1,0))</f>
        <v>0</v>
      </c>
      <c r="GC5" s="51">
        <f t="shared" ref="GC5:GC10" si="93">IF(DM5=2,2,IF(AW5=1,1,0))</f>
        <v>0</v>
      </c>
      <c r="GD5" s="51">
        <f t="shared" ref="GD5:GD10" si="94">IF(DN5=2,2,IF(AX5=1,1,0))</f>
        <v>0</v>
      </c>
      <c r="GE5" s="5" t="str">
        <f>IF(structure!GE5="M",1,IF(structure!GE5="V","V",IF('abergements latéraux'!GE5="A-G+A-D","",IF(OR(structure!GE6="M",structure!GE6="V"),"S",""))))</f>
        <v/>
      </c>
      <c r="GF5" s="9"/>
      <c r="GG5" s="4" t="str">
        <f>IF(structure!GG5="M",1,IF(structure!GG5="V","V",IF(OR(structure!GG6="M",structure!GG6="V"),"S","")))</f>
        <v/>
      </c>
      <c r="GH5" s="51">
        <f t="shared" ref="GH5:GH9" si="95">IF(DR5=2,2,IF(BB5=1,1,0))</f>
        <v>0</v>
      </c>
      <c r="GI5" s="51">
        <f t="shared" ref="GI5:GI10" si="96">IF(DS5=2,2,IF(BC5=1,1,0))</f>
        <v>0</v>
      </c>
      <c r="GJ5" s="51">
        <f t="shared" ref="GJ5:GJ10" si="97">IF(DT5=2,2,IF(BD5=1,1,0))</f>
        <v>0</v>
      </c>
      <c r="GK5" s="51">
        <f t="shared" ref="GK5:GK10" si="98">IF(DU5=2,2,IF(BE5=1,1,0))</f>
        <v>0</v>
      </c>
      <c r="GL5" s="51">
        <f t="shared" ref="GL5:GL10" si="99">IF(DV5=2,2,IF(BF5=1,1,0))</f>
        <v>0</v>
      </c>
      <c r="GM5" s="51">
        <f t="shared" ref="GM5:GM10" si="100">IF(DW5=2,2,IF(BG5=1,1,0))</f>
        <v>0</v>
      </c>
      <c r="GN5" s="51">
        <f t="shared" ref="GN5:GN10" si="101">IF(DX5=2,2,IF(BH5=1,1,0))</f>
        <v>0</v>
      </c>
      <c r="GO5" s="51">
        <f t="shared" ref="GO5:GO10" si="102">IF(DY5=2,2,IF(BI5=1,1,0))</f>
        <v>0</v>
      </c>
      <c r="GP5" s="51">
        <f t="shared" ref="GP5:GP10" si="103">IF(DZ5=2,2,IF(BJ5=1,1,0))</f>
        <v>0</v>
      </c>
      <c r="GQ5" s="51">
        <f t="shared" ref="GQ5:GQ10" si="104">IF(EA5=2,2,IF(BK5=1,1,0))</f>
        <v>0</v>
      </c>
      <c r="GR5" s="51">
        <f t="shared" ref="GR5:GR10" si="105">IF(EB5=2,2,IF(BL5=1,1,0))</f>
        <v>0</v>
      </c>
      <c r="GS5" s="51">
        <f t="shared" ref="GS5:GS10" si="106">IF(EC5=2,2,IF(BM5=1,1,0))</f>
        <v>0</v>
      </c>
      <c r="GT5" s="51">
        <f t="shared" ref="GT5:GT10" si="107">IF(ED5=2,2,IF(BN5=1,1,0))</f>
        <v>0</v>
      </c>
      <c r="GU5" s="51">
        <f t="shared" ref="GU5:GU10" si="108">IF(EE5=2,2,IF(BO5=1,1,0))</f>
        <v>0</v>
      </c>
      <c r="GV5" s="5" t="str">
        <f>IF(structure!GV5="M",1,IF(structure!GV5="V","V",IF(OR(structure!GV6="M",structure!GV6="V"),"S","")))</f>
        <v/>
      </c>
    </row>
    <row r="6" spans="1:204" ht="21" customHeight="1" x14ac:dyDescent="0.35">
      <c r="A6" s="10"/>
      <c r="B6" s="4"/>
      <c r="C6" s="51">
        <f>IF('Création champs PV'!C8=1,IF('Création champs PV'!C7=0,1,0),0)</f>
        <v>0</v>
      </c>
      <c r="D6" s="51">
        <f>IF('Création champs PV'!D8=1,IF('Création champs PV'!D7=0,1,0),0)</f>
        <v>0</v>
      </c>
      <c r="E6" s="51">
        <f>IF('Création champs PV'!E8=1,IF('Création champs PV'!E7=0,1,0),0)</f>
        <v>0</v>
      </c>
      <c r="F6" s="51">
        <f>IF('Création champs PV'!F8=1,IF('Création champs PV'!F7=0,1,0),0)</f>
        <v>0</v>
      </c>
      <c r="G6" s="51">
        <f>IF('Création champs PV'!G8=1,IF('Création champs PV'!G7=0,1,0),0)</f>
        <v>0</v>
      </c>
      <c r="H6" s="51">
        <f>IF('Création champs PV'!H8=1,IF('Création champs PV'!H7=0,1,0),0)</f>
        <v>0</v>
      </c>
      <c r="I6" s="51">
        <f>IF('Création champs PV'!I8=1,IF('Création champs PV'!I7=0,1,0),0)</f>
        <v>0</v>
      </c>
      <c r="J6" s="51">
        <f>IF('Création champs PV'!J8=1,IF('Création champs PV'!J7=0,1,0),0)</f>
        <v>0</v>
      </c>
      <c r="K6" s="51">
        <f>IF('Création champs PV'!K8=1,IF('Création champs PV'!K7=0,1,0),0)</f>
        <v>0</v>
      </c>
      <c r="L6" s="51">
        <f>IF('Création champs PV'!L8=1,IF('Création champs PV'!L7=0,1,0),0)</f>
        <v>0</v>
      </c>
      <c r="M6" s="51">
        <f>IF('Création champs PV'!M8=1,IF('Création champs PV'!M7=0,1,0),0)</f>
        <v>0</v>
      </c>
      <c r="N6" s="51">
        <f>IF('Création champs PV'!N8=1,IF('Création champs PV'!N7=0,1,0),0)</f>
        <v>0</v>
      </c>
      <c r="O6" s="51">
        <f>IF('Création champs PV'!O8=1,IF('Création champs PV'!O7=0,1,0),0)</f>
        <v>0</v>
      </c>
      <c r="P6" s="51">
        <f>IF('Création champs PV'!P8=1,IF('Création champs PV'!P7=0,1,0),0)</f>
        <v>0</v>
      </c>
      <c r="Q6" s="5" t="str">
        <f>IF(structure!Q6="M",1,IF(structure!Q6="V","V",IF('abergements latéraux'!Q6="A-G+A-D","",IF(OR(structure!Q7="M",structure!Q7="V"),"S",""))))</f>
        <v/>
      </c>
      <c r="R6" s="9"/>
      <c r="S6" s="4"/>
      <c r="T6" s="51">
        <f>IF('Création champs PV'!T8=1,IF('Création champs PV'!T7=0,1,0),0)</f>
        <v>0</v>
      </c>
      <c r="U6" s="51">
        <f>IF('Création champs PV'!U8=1,IF('Création champs PV'!U7=0,1,0),0)</f>
        <v>0</v>
      </c>
      <c r="V6" s="51">
        <f>IF('Création champs PV'!V8=1,IF('Création champs PV'!V7=0,1,0),0)</f>
        <v>0</v>
      </c>
      <c r="W6" s="51">
        <f>IF('Création champs PV'!W8=1,IF('Création champs PV'!W7=0,1,0),0)</f>
        <v>0</v>
      </c>
      <c r="X6" s="51">
        <f>IF('Création champs PV'!X8=1,IF('Création champs PV'!X7=0,1,0),0)</f>
        <v>0</v>
      </c>
      <c r="Y6" s="51">
        <f>IF('Création champs PV'!Y8=1,IF('Création champs PV'!Y7=0,1,0),0)</f>
        <v>0</v>
      </c>
      <c r="Z6" s="51">
        <f>IF('Création champs PV'!Z8=1,IF('Création champs PV'!Z7=0,1,0),0)</f>
        <v>0</v>
      </c>
      <c r="AA6" s="51">
        <f>IF('Création champs PV'!AA8=1,IF('Création champs PV'!AA7=0,1,0),0)</f>
        <v>0</v>
      </c>
      <c r="AB6" s="51">
        <f>IF('Création champs PV'!AB8=1,IF('Création champs PV'!AB7=0,1,0),0)</f>
        <v>0</v>
      </c>
      <c r="AC6" s="51">
        <f>IF('Création champs PV'!AC8=1,IF('Création champs PV'!AC7=0,1,0),0)</f>
        <v>0</v>
      </c>
      <c r="AD6" s="51">
        <f>IF('Création champs PV'!AD8=1,IF('Création champs PV'!AD7=0,1,0),0)</f>
        <v>0</v>
      </c>
      <c r="AE6" s="51">
        <f>IF('Création champs PV'!AE8=1,IF('Création champs PV'!AE7=0,1,0),0)</f>
        <v>0</v>
      </c>
      <c r="AF6" s="51">
        <f>IF('Création champs PV'!AF8=1,IF('Création champs PV'!AF7=0,1,0),0)</f>
        <v>0</v>
      </c>
      <c r="AG6" s="51">
        <f>IF('Création champs PV'!AG8=1,IF('Création champs PV'!AG7=0,1,0),0)</f>
        <v>0</v>
      </c>
      <c r="AH6" s="5" t="str">
        <f>IF(structure!AH6="M",1,IF(structure!AH6="V","V",IF(OR(structure!AH7="M",structure!AH7="V"),"S","")))</f>
        <v/>
      </c>
      <c r="AI6" s="9"/>
      <c r="AJ6" s="4"/>
      <c r="AK6" s="51">
        <f>IF('Création champs PV'!AK8=1,IF('Création champs PV'!AK7=0,1,0),0)</f>
        <v>0</v>
      </c>
      <c r="AL6" s="51">
        <f>IF('Création champs PV'!AL8=1,IF('Création champs PV'!AL7=0,1,0),0)</f>
        <v>0</v>
      </c>
      <c r="AM6" s="51">
        <f>IF('Création champs PV'!AM8=1,IF('Création champs PV'!AM7=0,1,0),0)</f>
        <v>0</v>
      </c>
      <c r="AN6" s="51">
        <f>IF('Création champs PV'!AN8=1,IF('Création champs PV'!AN7=0,1,0),0)</f>
        <v>0</v>
      </c>
      <c r="AO6" s="51">
        <f>IF('Création champs PV'!AO8=1,IF('Création champs PV'!AO7=0,1,0),0)</f>
        <v>0</v>
      </c>
      <c r="AP6" s="51">
        <f>IF('Création champs PV'!AP8=1,IF('Création champs PV'!AP7=0,1,0),0)</f>
        <v>0</v>
      </c>
      <c r="AQ6" s="51">
        <f>IF('Création champs PV'!AQ8=1,IF('Création champs PV'!AQ7=0,1,0),0)</f>
        <v>0</v>
      </c>
      <c r="AR6" s="51">
        <f>IF('Création champs PV'!AR8=1,IF('Création champs PV'!AR7=0,1,0),0)</f>
        <v>0</v>
      </c>
      <c r="AS6" s="51">
        <f>IF('Création champs PV'!AS8=1,IF('Création champs PV'!AS7=0,1,0),0)</f>
        <v>0</v>
      </c>
      <c r="AT6" s="51">
        <f>IF('Création champs PV'!AT8=1,IF('Création champs PV'!AT7=0,1,0),0)</f>
        <v>0</v>
      </c>
      <c r="AU6" s="51">
        <f>IF('Création champs PV'!AU8=1,IF('Création champs PV'!AU7=0,1,0),0)</f>
        <v>0</v>
      </c>
      <c r="AV6" s="51">
        <f>IF('Création champs PV'!AV8=1,IF('Création champs PV'!AV7=0,1,0),0)</f>
        <v>0</v>
      </c>
      <c r="AW6" s="51">
        <f>IF('Création champs PV'!AW8=1,IF('Création champs PV'!AW7=0,1,0),0)</f>
        <v>0</v>
      </c>
      <c r="AX6" s="51">
        <f>IF('Création champs PV'!AX8=1,IF('Création champs PV'!AX7=0,1,0),0)</f>
        <v>0</v>
      </c>
      <c r="AY6" s="5" t="str">
        <f>IF(structure!AY6="M",1,IF(structure!AY6="V","V",IF('abergements latéraux'!AY6="A-G+A-D","",IF(OR(structure!AY7="M",structure!AY7="V"),"S",""))))</f>
        <v/>
      </c>
      <c r="AZ6" s="9"/>
      <c r="BA6" s="4"/>
      <c r="BB6" s="51">
        <f>IF('Création champs PV'!BB8=1,IF('Création champs PV'!BB7=0,1,0),0)</f>
        <v>0</v>
      </c>
      <c r="BC6" s="51">
        <f>IF('Création champs PV'!BC8=1,IF('Création champs PV'!BC7=0,1,0),0)</f>
        <v>0</v>
      </c>
      <c r="BD6" s="51">
        <f>IF('Création champs PV'!BD8=1,IF('Création champs PV'!BD7=0,1,0),0)</f>
        <v>0</v>
      </c>
      <c r="BE6" s="51">
        <f>IF('Création champs PV'!BE8=1,IF('Création champs PV'!BE7=0,1,0),0)</f>
        <v>0</v>
      </c>
      <c r="BF6" s="51">
        <f>IF('Création champs PV'!BF8=1,IF('Création champs PV'!BF7=0,1,0),0)</f>
        <v>0</v>
      </c>
      <c r="BG6" s="51">
        <f>IF('Création champs PV'!BG8=1,IF('Création champs PV'!BG7=0,1,0),0)</f>
        <v>0</v>
      </c>
      <c r="BH6" s="51">
        <f>IF('Création champs PV'!BH8=1,IF('Création champs PV'!BH7=0,1,0),0)</f>
        <v>0</v>
      </c>
      <c r="BI6" s="51">
        <f>IF('Création champs PV'!BI8=1,IF('Création champs PV'!BI7=0,1,0),0)</f>
        <v>0</v>
      </c>
      <c r="BJ6" s="51">
        <f>IF('Création champs PV'!BJ8=1,IF('Création champs PV'!BJ7=0,1,0),0)</f>
        <v>0</v>
      </c>
      <c r="BK6" s="51">
        <f>IF('Création champs PV'!BK8=1,IF('Création champs PV'!BK7=0,1,0),0)</f>
        <v>0</v>
      </c>
      <c r="BL6" s="51">
        <f>IF('Création champs PV'!BL8=1,IF('Création champs PV'!BL7=0,1,0),0)</f>
        <v>0</v>
      </c>
      <c r="BM6" s="51">
        <f>IF('Création champs PV'!BM8=1,IF('Création champs PV'!BM7=0,1,0),0)</f>
        <v>0</v>
      </c>
      <c r="BN6" s="51">
        <f>IF('Création champs PV'!BN8=1,IF('Création champs PV'!BN7=0,1,0),0)</f>
        <v>0</v>
      </c>
      <c r="BO6" s="51">
        <f>IF('Création champs PV'!BO8=1,IF('Création champs PV'!BO7=0,1,0),0)</f>
        <v>0</v>
      </c>
      <c r="BP6" s="5" t="str">
        <f>IF(structure!BP6="M",1,IF(structure!BP6="V","V",IF(OR(structure!BP7="M",structure!BP7="V"),"S","")))</f>
        <v/>
      </c>
      <c r="BR6" s="4"/>
      <c r="BS6" s="51">
        <f t="shared" ref="BS6:BS10" si="109">IF(C6=1,IF(B6=0,AND(B6=0,B5=0,B7=0)*2,1),0)</f>
        <v>0</v>
      </c>
      <c r="BT6" s="51">
        <f t="shared" si="0"/>
        <v>0</v>
      </c>
      <c r="BU6" s="51">
        <f t="shared" si="1"/>
        <v>0</v>
      </c>
      <c r="BV6" s="51">
        <f t="shared" si="2"/>
        <v>0</v>
      </c>
      <c r="BW6" s="51">
        <f t="shared" si="3"/>
        <v>0</v>
      </c>
      <c r="BX6" s="51">
        <f t="shared" si="4"/>
        <v>0</v>
      </c>
      <c r="BY6" s="51">
        <f t="shared" si="5"/>
        <v>0</v>
      </c>
      <c r="BZ6" s="51">
        <f t="shared" si="6"/>
        <v>0</v>
      </c>
      <c r="CA6" s="51">
        <f t="shared" si="7"/>
        <v>0</v>
      </c>
      <c r="CB6" s="51">
        <f t="shared" si="8"/>
        <v>0</v>
      </c>
      <c r="CC6" s="51">
        <f t="shared" si="9"/>
        <v>0</v>
      </c>
      <c r="CD6" s="51">
        <f t="shared" si="10"/>
        <v>0</v>
      </c>
      <c r="CE6" s="51">
        <f t="shared" si="11"/>
        <v>0</v>
      </c>
      <c r="CF6" s="51">
        <f t="shared" si="12"/>
        <v>0</v>
      </c>
      <c r="CG6" s="5" t="str">
        <f>IF(structure!CG6="M",1,IF(structure!CG6="V","V",IF('abergements latéraux'!CG6="A-G+A-D","",IF(OR(structure!CG7="M",structure!CG7="V"),"S",""))))</f>
        <v/>
      </c>
      <c r="CI6" s="4"/>
      <c r="CJ6" s="51">
        <f t="shared" ref="CJ6:CJ10" si="110">IF(T6=1,IF(S6=0,AND(S6=0,S5=0,S7=0)*2,1),0)</f>
        <v>0</v>
      </c>
      <c r="CK6" s="51">
        <f t="shared" si="13"/>
        <v>0</v>
      </c>
      <c r="CL6" s="51">
        <f t="shared" si="14"/>
        <v>0</v>
      </c>
      <c r="CM6" s="51">
        <f t="shared" si="15"/>
        <v>0</v>
      </c>
      <c r="CN6" s="51">
        <f t="shared" si="16"/>
        <v>0</v>
      </c>
      <c r="CO6" s="51">
        <f t="shared" si="17"/>
        <v>0</v>
      </c>
      <c r="CP6" s="51">
        <f t="shared" si="18"/>
        <v>0</v>
      </c>
      <c r="CQ6" s="51">
        <f t="shared" si="19"/>
        <v>0</v>
      </c>
      <c r="CR6" s="51">
        <f t="shared" si="20"/>
        <v>0</v>
      </c>
      <c r="CS6" s="51">
        <f t="shared" si="21"/>
        <v>0</v>
      </c>
      <c r="CT6" s="51">
        <f t="shared" si="22"/>
        <v>0</v>
      </c>
      <c r="CU6" s="51">
        <f t="shared" si="23"/>
        <v>0</v>
      </c>
      <c r="CV6" s="51">
        <f t="shared" si="24"/>
        <v>0</v>
      </c>
      <c r="CW6" s="51">
        <f t="shared" si="25"/>
        <v>0</v>
      </c>
      <c r="CX6" s="5" t="str">
        <f>IF(structure!CX6="M",1,IF(structure!CX6="V","V",IF(OR(structure!CX7="M",structure!CX7="V"),"S","")))</f>
        <v/>
      </c>
      <c r="CY6" s="9"/>
      <c r="CZ6" s="4" t="str">
        <f>IF(structure!CZ6="M",1,IF(structure!CZ6="V","V",IF('abergements latéraux'!CZ6="A-G+A-D","",IF(OR(structure!CZ7="M",structure!CZ7="V"),"S",""))))</f>
        <v/>
      </c>
      <c r="DA6" s="51">
        <f t="shared" si="26"/>
        <v>0</v>
      </c>
      <c r="DB6" s="51">
        <f t="shared" si="27"/>
        <v>0</v>
      </c>
      <c r="DC6" s="51">
        <f t="shared" si="28"/>
        <v>0</v>
      </c>
      <c r="DD6" s="51">
        <f t="shared" si="29"/>
        <v>0</v>
      </c>
      <c r="DE6" s="51">
        <f t="shared" si="30"/>
        <v>0</v>
      </c>
      <c r="DF6" s="51">
        <f t="shared" si="31"/>
        <v>0</v>
      </c>
      <c r="DG6" s="51">
        <f t="shared" si="32"/>
        <v>0</v>
      </c>
      <c r="DH6" s="51">
        <f t="shared" si="33"/>
        <v>0</v>
      </c>
      <c r="DI6" s="51">
        <f t="shared" si="34"/>
        <v>0</v>
      </c>
      <c r="DJ6" s="51">
        <f t="shared" si="35"/>
        <v>0</v>
      </c>
      <c r="DK6" s="51">
        <f t="shared" si="36"/>
        <v>0</v>
      </c>
      <c r="DL6" s="51">
        <f t="shared" si="37"/>
        <v>0</v>
      </c>
      <c r="DM6" s="51">
        <f t="shared" si="38"/>
        <v>0</v>
      </c>
      <c r="DN6" s="51">
        <f t="shared" si="39"/>
        <v>0</v>
      </c>
      <c r="DO6" s="5" t="str">
        <f>IF(structure!DO6="M",1,IF(structure!DO6="V","V",IF('abergements latéraux'!DO6="A-G+A-D","",IF(OR(structure!DO7="M",structure!DO7="V"),"S",""))))</f>
        <v/>
      </c>
      <c r="DP6" s="9"/>
      <c r="DQ6" s="4" t="str">
        <f>IF(structure!DQ6="M",1,IF(structure!DQ6="V","V",IF(OR(structure!DQ7="M",structure!DQ7="V"),"S","")))</f>
        <v/>
      </c>
      <c r="DR6" s="51">
        <f t="shared" si="40"/>
        <v>0</v>
      </c>
      <c r="DS6" s="51">
        <f t="shared" si="41"/>
        <v>0</v>
      </c>
      <c r="DT6" s="51">
        <f t="shared" si="42"/>
        <v>0</v>
      </c>
      <c r="DU6" s="51">
        <f t="shared" si="43"/>
        <v>0</v>
      </c>
      <c r="DV6" s="51">
        <f t="shared" si="44"/>
        <v>0</v>
      </c>
      <c r="DW6" s="51">
        <f t="shared" si="45"/>
        <v>0</v>
      </c>
      <c r="DX6" s="51">
        <f t="shared" si="46"/>
        <v>0</v>
      </c>
      <c r="DY6" s="51">
        <f t="shared" si="47"/>
        <v>0</v>
      </c>
      <c r="DZ6" s="51">
        <f t="shared" si="48"/>
        <v>0</v>
      </c>
      <c r="EA6" s="51">
        <f t="shared" si="49"/>
        <v>0</v>
      </c>
      <c r="EB6" s="51">
        <f t="shared" si="50"/>
        <v>0</v>
      </c>
      <c r="EC6" s="51">
        <f t="shared" si="51"/>
        <v>0</v>
      </c>
      <c r="ED6" s="51">
        <f t="shared" si="52"/>
        <v>0</v>
      </c>
      <c r="EE6" s="51">
        <f t="shared" si="53"/>
        <v>0</v>
      </c>
      <c r="EF6" s="5" t="str">
        <f>IF(structure!EF6="M",1,IF(structure!EF6="V","V",IF(OR(structure!EF7="M",structure!EF7="V"),"S","")))</f>
        <v/>
      </c>
      <c r="EH6" s="4" t="str">
        <f>IF(structure!EH6="M",1,IF(structure!EH6="V","V",IF('abergements latéraux'!EH6="A-G+A-D","",IF(OR(structure!EH7="M",structure!EH7="V"),"S",""))))</f>
        <v/>
      </c>
      <c r="EI6" s="51">
        <f t="shared" ref="EI6:EI9" si="111">IF(BS6=2,2,IF(C6=1,1,0))</f>
        <v>0</v>
      </c>
      <c r="EJ6" s="51">
        <f t="shared" si="54"/>
        <v>0</v>
      </c>
      <c r="EK6" s="51">
        <f t="shared" si="55"/>
        <v>0</v>
      </c>
      <c r="EL6" s="51">
        <f t="shared" si="56"/>
        <v>0</v>
      </c>
      <c r="EM6" s="51">
        <f t="shared" si="57"/>
        <v>0</v>
      </c>
      <c r="EN6" s="51">
        <f t="shared" si="58"/>
        <v>0</v>
      </c>
      <c r="EO6" s="51">
        <f t="shared" si="59"/>
        <v>0</v>
      </c>
      <c r="EP6" s="51">
        <f t="shared" si="60"/>
        <v>0</v>
      </c>
      <c r="EQ6" s="51">
        <f t="shared" si="61"/>
        <v>0</v>
      </c>
      <c r="ER6" s="51">
        <f t="shared" si="62"/>
        <v>0</v>
      </c>
      <c r="ES6" s="51">
        <f t="shared" si="63"/>
        <v>0</v>
      </c>
      <c r="ET6" s="51">
        <f t="shared" si="64"/>
        <v>0</v>
      </c>
      <c r="EU6" s="51">
        <f t="shared" si="65"/>
        <v>0</v>
      </c>
      <c r="EV6" s="51">
        <f t="shared" si="66"/>
        <v>0</v>
      </c>
      <c r="EW6" s="5" t="str">
        <f>IF(structure!EW6="M",1,IF(structure!EW6="V","V",IF('abergements latéraux'!EW6="A-G+A-D","",IF(OR(structure!EW7="M",structure!EW7="V"),"S",""))))</f>
        <v/>
      </c>
      <c r="EY6" s="4" t="str">
        <f>IF(structure!EY6="M",1,IF(structure!EY6="V","V",IF(OR(structure!EY7="M",structure!EY7="V"),"S","")))</f>
        <v/>
      </c>
      <c r="EZ6" s="51">
        <f t="shared" si="67"/>
        <v>0</v>
      </c>
      <c r="FA6" s="51">
        <f t="shared" si="68"/>
        <v>0</v>
      </c>
      <c r="FB6" s="51">
        <f t="shared" si="69"/>
        <v>0</v>
      </c>
      <c r="FC6" s="51">
        <f t="shared" si="70"/>
        <v>0</v>
      </c>
      <c r="FD6" s="51">
        <f t="shared" si="71"/>
        <v>0</v>
      </c>
      <c r="FE6" s="51">
        <f t="shared" si="72"/>
        <v>0</v>
      </c>
      <c r="FF6" s="51">
        <f t="shared" si="73"/>
        <v>0</v>
      </c>
      <c r="FG6" s="51">
        <f t="shared" si="74"/>
        <v>0</v>
      </c>
      <c r="FH6" s="51">
        <f t="shared" si="75"/>
        <v>0</v>
      </c>
      <c r="FI6" s="51">
        <f t="shared" si="76"/>
        <v>0</v>
      </c>
      <c r="FJ6" s="51">
        <f t="shared" si="77"/>
        <v>0</v>
      </c>
      <c r="FK6" s="51">
        <f t="shared" si="78"/>
        <v>0</v>
      </c>
      <c r="FL6" s="51">
        <f t="shared" si="79"/>
        <v>0</v>
      </c>
      <c r="FM6" s="51">
        <f t="shared" si="80"/>
        <v>0</v>
      </c>
      <c r="FN6" s="5" t="str">
        <f>IF(structure!FN6="M",1,IF(structure!FN6="V","V",IF(OR(structure!FN7="M",structure!FN7="V"),"S","")))</f>
        <v/>
      </c>
      <c r="FO6" s="9"/>
      <c r="FP6" s="4" t="str">
        <f>IF(structure!FP6="M",1,IF(structure!FP6="V","V",IF('abergements latéraux'!FP6="A-G+A-D","",IF(OR(structure!FP7="M",structure!FP7="V"),"S",""))))</f>
        <v/>
      </c>
      <c r="FQ6" s="51">
        <f t="shared" si="81"/>
        <v>0</v>
      </c>
      <c r="FR6" s="51">
        <f t="shared" si="82"/>
        <v>0</v>
      </c>
      <c r="FS6" s="51">
        <f t="shared" si="83"/>
        <v>0</v>
      </c>
      <c r="FT6" s="51">
        <f t="shared" si="84"/>
        <v>0</v>
      </c>
      <c r="FU6" s="51">
        <f t="shared" si="85"/>
        <v>0</v>
      </c>
      <c r="FV6" s="51">
        <f t="shared" si="86"/>
        <v>0</v>
      </c>
      <c r="FW6" s="51">
        <f t="shared" si="87"/>
        <v>0</v>
      </c>
      <c r="FX6" s="51">
        <f t="shared" si="88"/>
        <v>0</v>
      </c>
      <c r="FY6" s="51">
        <f t="shared" si="89"/>
        <v>0</v>
      </c>
      <c r="FZ6" s="51">
        <f t="shared" si="90"/>
        <v>0</v>
      </c>
      <c r="GA6" s="51">
        <f t="shared" si="91"/>
        <v>0</v>
      </c>
      <c r="GB6" s="51">
        <f t="shared" si="92"/>
        <v>0</v>
      </c>
      <c r="GC6" s="51">
        <f t="shared" si="93"/>
        <v>0</v>
      </c>
      <c r="GD6" s="51">
        <f t="shared" si="94"/>
        <v>0</v>
      </c>
      <c r="GE6" s="5" t="str">
        <f>IF(structure!GE6="M",1,IF(structure!GE6="V","V",IF('abergements latéraux'!GE6="A-G+A-D","",IF(OR(structure!GE7="M",structure!GE7="V"),"S",""))))</f>
        <v/>
      </c>
      <c r="GF6" s="9"/>
      <c r="GG6" s="4" t="str">
        <f>IF(structure!GG6="M",1,IF(structure!GG6="V","V",IF(OR(structure!GG7="M",structure!GG7="V"),"S","")))</f>
        <v/>
      </c>
      <c r="GH6" s="51">
        <f t="shared" si="95"/>
        <v>0</v>
      </c>
      <c r="GI6" s="51">
        <f t="shared" si="96"/>
        <v>0</v>
      </c>
      <c r="GJ6" s="51">
        <f t="shared" si="97"/>
        <v>0</v>
      </c>
      <c r="GK6" s="51">
        <f t="shared" si="98"/>
        <v>0</v>
      </c>
      <c r="GL6" s="51">
        <f t="shared" si="99"/>
        <v>0</v>
      </c>
      <c r="GM6" s="51">
        <f t="shared" si="100"/>
        <v>0</v>
      </c>
      <c r="GN6" s="51">
        <f t="shared" si="101"/>
        <v>0</v>
      </c>
      <c r="GO6" s="51">
        <f t="shared" si="102"/>
        <v>0</v>
      </c>
      <c r="GP6" s="51">
        <f t="shared" si="103"/>
        <v>0</v>
      </c>
      <c r="GQ6" s="51">
        <f t="shared" si="104"/>
        <v>0</v>
      </c>
      <c r="GR6" s="51">
        <f t="shared" si="105"/>
        <v>0</v>
      </c>
      <c r="GS6" s="51">
        <f t="shared" si="106"/>
        <v>0</v>
      </c>
      <c r="GT6" s="51">
        <f t="shared" si="107"/>
        <v>0</v>
      </c>
      <c r="GU6" s="51">
        <f t="shared" si="108"/>
        <v>0</v>
      </c>
      <c r="GV6" s="5" t="str">
        <f>IF(structure!GV6="M",1,IF(structure!GV6="V","V",IF(OR(structure!GV7="M",structure!GV7="V"),"S","")))</f>
        <v/>
      </c>
    </row>
    <row r="7" spans="1:204" ht="21" customHeight="1" x14ac:dyDescent="0.35">
      <c r="A7" s="10"/>
      <c r="B7" s="4"/>
      <c r="C7" s="51">
        <f>IF('Création champs PV'!C9=1,IF('Création champs PV'!C8=0,1,0),0)</f>
        <v>0</v>
      </c>
      <c r="D7" s="51">
        <f>IF('Création champs PV'!D9=1,IF('Création champs PV'!D8=0,1,0),0)</f>
        <v>0</v>
      </c>
      <c r="E7" s="51">
        <f>IF('Création champs PV'!E9=1,IF('Création champs PV'!E8=0,1,0),0)</f>
        <v>0</v>
      </c>
      <c r="F7" s="51">
        <f>IF('Création champs PV'!F9=1,IF('Création champs PV'!F8=0,1,0),0)</f>
        <v>0</v>
      </c>
      <c r="G7" s="51">
        <f>IF('Création champs PV'!G9=1,IF('Création champs PV'!G8=0,1,0),0)</f>
        <v>0</v>
      </c>
      <c r="H7" s="51">
        <f>IF('Création champs PV'!H9=1,IF('Création champs PV'!H8=0,1,0),0)</f>
        <v>0</v>
      </c>
      <c r="I7" s="51">
        <f>IF('Création champs PV'!I9=1,IF('Création champs PV'!I8=0,1,0),0)</f>
        <v>0</v>
      </c>
      <c r="J7" s="51">
        <f>IF('Création champs PV'!J9=1,IF('Création champs PV'!J8=0,1,0),0)</f>
        <v>0</v>
      </c>
      <c r="K7" s="51">
        <f>IF('Création champs PV'!K9=1,IF('Création champs PV'!K8=0,1,0),0)</f>
        <v>0</v>
      </c>
      <c r="L7" s="51">
        <f>IF('Création champs PV'!L9=1,IF('Création champs PV'!L8=0,1,0),0)</f>
        <v>0</v>
      </c>
      <c r="M7" s="51">
        <f>IF('Création champs PV'!M9=1,IF('Création champs PV'!M8=0,1,0),0)</f>
        <v>0</v>
      </c>
      <c r="N7" s="51">
        <f>IF('Création champs PV'!N9=1,IF('Création champs PV'!N8=0,1,0),0)</f>
        <v>0</v>
      </c>
      <c r="O7" s="51">
        <f>IF('Création champs PV'!O9=1,IF('Création champs PV'!O8=0,1,0),0)</f>
        <v>0</v>
      </c>
      <c r="P7" s="51">
        <f>IF('Création champs PV'!P9=1,IF('Création champs PV'!P8=0,1,0),0)</f>
        <v>0</v>
      </c>
      <c r="Q7" s="5" t="str">
        <f>IF(structure!Q7="M",1,IF(structure!Q7="V","V",IF('abergements latéraux'!Q7="A-G+A-D","",IF(OR(structure!Q8="M",structure!Q8="V"),"S",""))))</f>
        <v/>
      </c>
      <c r="R7" s="9"/>
      <c r="S7" s="4"/>
      <c r="T7" s="51">
        <f>IF('Création champs PV'!T9=1,IF('Création champs PV'!T8=0,1,0),0)</f>
        <v>0</v>
      </c>
      <c r="U7" s="51">
        <f>IF('Création champs PV'!U9=1,IF('Création champs PV'!U8=0,1,0),0)</f>
        <v>0</v>
      </c>
      <c r="V7" s="51">
        <f>IF('Création champs PV'!V9=1,IF('Création champs PV'!V8=0,1,0),0)</f>
        <v>0</v>
      </c>
      <c r="W7" s="51">
        <f>IF('Création champs PV'!W9=1,IF('Création champs PV'!W8=0,1,0),0)</f>
        <v>0</v>
      </c>
      <c r="X7" s="51">
        <f>IF('Création champs PV'!X9=1,IF('Création champs PV'!X8=0,1,0),0)</f>
        <v>0</v>
      </c>
      <c r="Y7" s="51">
        <f>IF('Création champs PV'!Y9=1,IF('Création champs PV'!Y8=0,1,0),0)</f>
        <v>0</v>
      </c>
      <c r="Z7" s="51">
        <f>IF('Création champs PV'!Z9=1,IF('Création champs PV'!Z8=0,1,0),0)</f>
        <v>0</v>
      </c>
      <c r="AA7" s="51">
        <f>IF('Création champs PV'!AA9=1,IF('Création champs PV'!AA8=0,1,0),0)</f>
        <v>0</v>
      </c>
      <c r="AB7" s="51">
        <f>IF('Création champs PV'!AB9=1,IF('Création champs PV'!AB8=0,1,0),0)</f>
        <v>0</v>
      </c>
      <c r="AC7" s="51">
        <f>IF('Création champs PV'!AC9=1,IF('Création champs PV'!AC8=0,1,0),0)</f>
        <v>0</v>
      </c>
      <c r="AD7" s="51">
        <f>IF('Création champs PV'!AD9=1,IF('Création champs PV'!AD8=0,1,0),0)</f>
        <v>0</v>
      </c>
      <c r="AE7" s="51">
        <f>IF('Création champs PV'!AE9=1,IF('Création champs PV'!AE8=0,1,0),0)</f>
        <v>0</v>
      </c>
      <c r="AF7" s="51">
        <f>IF('Création champs PV'!AF9=1,IF('Création champs PV'!AF8=0,1,0),0)</f>
        <v>0</v>
      </c>
      <c r="AG7" s="51">
        <f>IF('Création champs PV'!AG9=1,IF('Création champs PV'!AG8=0,1,0),0)</f>
        <v>0</v>
      </c>
      <c r="AH7" s="5" t="str">
        <f>IF(structure!AH7="M",1,IF(structure!AH7="V","V",IF(OR(structure!AH8="M",structure!AH8="V"),"S","")))</f>
        <v/>
      </c>
      <c r="AI7" s="9"/>
      <c r="AJ7" s="4"/>
      <c r="AK7" s="51">
        <f>IF('Création champs PV'!AK9=1,IF('Création champs PV'!AK8=0,1,0),0)</f>
        <v>0</v>
      </c>
      <c r="AL7" s="51">
        <f>IF('Création champs PV'!AL9=1,IF('Création champs PV'!AL8=0,1,0),0)</f>
        <v>0</v>
      </c>
      <c r="AM7" s="51">
        <f>IF('Création champs PV'!AM9=1,IF('Création champs PV'!AM8=0,1,0),0)</f>
        <v>0</v>
      </c>
      <c r="AN7" s="51">
        <f>IF('Création champs PV'!AN9=1,IF('Création champs PV'!AN8=0,1,0),0)</f>
        <v>0</v>
      </c>
      <c r="AO7" s="51">
        <f>IF('Création champs PV'!AO9=1,IF('Création champs PV'!AO8=0,1,0),0)</f>
        <v>0</v>
      </c>
      <c r="AP7" s="51">
        <f>IF('Création champs PV'!AP9=1,IF('Création champs PV'!AP8=0,1,0),0)</f>
        <v>0</v>
      </c>
      <c r="AQ7" s="51">
        <f>IF('Création champs PV'!AQ9=1,IF('Création champs PV'!AQ8=0,1,0),0)</f>
        <v>0</v>
      </c>
      <c r="AR7" s="51">
        <f>IF('Création champs PV'!AR9=1,IF('Création champs PV'!AR8=0,1,0),0)</f>
        <v>0</v>
      </c>
      <c r="AS7" s="51">
        <f>IF('Création champs PV'!AS9=1,IF('Création champs PV'!AS8=0,1,0),0)</f>
        <v>0</v>
      </c>
      <c r="AT7" s="51">
        <f>IF('Création champs PV'!AT9=1,IF('Création champs PV'!AT8=0,1,0),0)</f>
        <v>0</v>
      </c>
      <c r="AU7" s="51">
        <f>IF('Création champs PV'!AU9=1,IF('Création champs PV'!AU8=0,1,0),0)</f>
        <v>0</v>
      </c>
      <c r="AV7" s="51">
        <f>IF('Création champs PV'!AV9=1,IF('Création champs PV'!AV8=0,1,0),0)</f>
        <v>0</v>
      </c>
      <c r="AW7" s="51">
        <f>IF('Création champs PV'!AW9=1,IF('Création champs PV'!AW8=0,1,0),0)</f>
        <v>0</v>
      </c>
      <c r="AX7" s="51">
        <f>IF('Création champs PV'!AX9=1,IF('Création champs PV'!AX8=0,1,0),0)</f>
        <v>0</v>
      </c>
      <c r="AY7" s="5" t="str">
        <f>IF(structure!AY7="M",1,IF(structure!AY7="V","V",IF('abergements latéraux'!AY7="A-G+A-D","",IF(OR(structure!AY8="M",structure!AY8="V"),"S",""))))</f>
        <v/>
      </c>
      <c r="AZ7" s="9"/>
      <c r="BA7" s="4"/>
      <c r="BB7" s="51">
        <f>IF('Création champs PV'!BB9=1,IF('Création champs PV'!BB8=0,1,0),0)</f>
        <v>0</v>
      </c>
      <c r="BC7" s="51">
        <f>IF('Création champs PV'!BC9=1,IF('Création champs PV'!BC8=0,1,0),0)</f>
        <v>0</v>
      </c>
      <c r="BD7" s="51">
        <f>IF('Création champs PV'!BD9=1,IF('Création champs PV'!BD8=0,1,0),0)</f>
        <v>0</v>
      </c>
      <c r="BE7" s="51">
        <f>IF('Création champs PV'!BE9=1,IF('Création champs PV'!BE8=0,1,0),0)</f>
        <v>0</v>
      </c>
      <c r="BF7" s="51">
        <f>IF('Création champs PV'!BF9=1,IF('Création champs PV'!BF8=0,1,0),0)</f>
        <v>0</v>
      </c>
      <c r="BG7" s="51">
        <f>IF('Création champs PV'!BG9=1,IF('Création champs PV'!BG8=0,1,0),0)</f>
        <v>0</v>
      </c>
      <c r="BH7" s="51">
        <f>IF('Création champs PV'!BH9=1,IF('Création champs PV'!BH8=0,1,0),0)</f>
        <v>0</v>
      </c>
      <c r="BI7" s="51">
        <f>IF('Création champs PV'!BI9=1,IF('Création champs PV'!BI8=0,1,0),0)</f>
        <v>0</v>
      </c>
      <c r="BJ7" s="51">
        <f>IF('Création champs PV'!BJ9=1,IF('Création champs PV'!BJ8=0,1,0),0)</f>
        <v>0</v>
      </c>
      <c r="BK7" s="51">
        <f>IF('Création champs PV'!BK9=1,IF('Création champs PV'!BK8=0,1,0),0)</f>
        <v>0</v>
      </c>
      <c r="BL7" s="51">
        <f>IF('Création champs PV'!BL9=1,IF('Création champs PV'!BL8=0,1,0),0)</f>
        <v>0</v>
      </c>
      <c r="BM7" s="51">
        <f>IF('Création champs PV'!BM9=1,IF('Création champs PV'!BM8=0,1,0),0)</f>
        <v>0</v>
      </c>
      <c r="BN7" s="51">
        <f>IF('Création champs PV'!BN9=1,IF('Création champs PV'!BN8=0,1,0),0)</f>
        <v>0</v>
      </c>
      <c r="BO7" s="51">
        <f>IF('Création champs PV'!BO9=1,IF('Création champs PV'!BO8=0,1,0),0)</f>
        <v>0</v>
      </c>
      <c r="BP7" s="5" t="str">
        <f>IF(structure!BP7="M",1,IF(structure!BP7="V","V",IF(OR(structure!BP8="M",structure!BP8="V"),"S","")))</f>
        <v/>
      </c>
      <c r="BR7" s="4"/>
      <c r="BS7" s="51">
        <f t="shared" si="109"/>
        <v>0</v>
      </c>
      <c r="BT7" s="51">
        <f t="shared" si="0"/>
        <v>0</v>
      </c>
      <c r="BU7" s="51">
        <f t="shared" si="1"/>
        <v>0</v>
      </c>
      <c r="BV7" s="51">
        <f t="shared" si="2"/>
        <v>0</v>
      </c>
      <c r="BW7" s="51">
        <f t="shared" si="3"/>
        <v>0</v>
      </c>
      <c r="BX7" s="51">
        <f t="shared" si="4"/>
        <v>0</v>
      </c>
      <c r="BY7" s="51">
        <f t="shared" si="5"/>
        <v>0</v>
      </c>
      <c r="BZ7" s="51">
        <f t="shared" si="6"/>
        <v>0</v>
      </c>
      <c r="CA7" s="51">
        <f t="shared" si="7"/>
        <v>0</v>
      </c>
      <c r="CB7" s="51">
        <f t="shared" si="8"/>
        <v>0</v>
      </c>
      <c r="CC7" s="51">
        <f t="shared" si="9"/>
        <v>0</v>
      </c>
      <c r="CD7" s="51">
        <f t="shared" si="10"/>
        <v>0</v>
      </c>
      <c r="CE7" s="51">
        <f t="shared" si="11"/>
        <v>0</v>
      </c>
      <c r="CF7" s="51">
        <f t="shared" si="12"/>
        <v>0</v>
      </c>
      <c r="CG7" s="5" t="str">
        <f>IF(structure!CG7="M",1,IF(structure!CG7="V","V",IF('abergements latéraux'!CG7="A-G+A-D","",IF(OR(structure!CG8="M",structure!CG8="V"),"S",""))))</f>
        <v/>
      </c>
      <c r="CI7" s="4"/>
      <c r="CJ7" s="51">
        <f t="shared" si="110"/>
        <v>0</v>
      </c>
      <c r="CK7" s="51">
        <f t="shared" si="13"/>
        <v>0</v>
      </c>
      <c r="CL7" s="51">
        <f t="shared" si="14"/>
        <v>0</v>
      </c>
      <c r="CM7" s="51">
        <f t="shared" si="15"/>
        <v>0</v>
      </c>
      <c r="CN7" s="51">
        <f t="shared" si="16"/>
        <v>0</v>
      </c>
      <c r="CO7" s="51">
        <f t="shared" si="17"/>
        <v>0</v>
      </c>
      <c r="CP7" s="51">
        <f t="shared" si="18"/>
        <v>0</v>
      </c>
      <c r="CQ7" s="51">
        <f t="shared" si="19"/>
        <v>0</v>
      </c>
      <c r="CR7" s="51">
        <f t="shared" si="20"/>
        <v>0</v>
      </c>
      <c r="CS7" s="51">
        <f t="shared" si="21"/>
        <v>0</v>
      </c>
      <c r="CT7" s="51">
        <f t="shared" si="22"/>
        <v>0</v>
      </c>
      <c r="CU7" s="51">
        <f t="shared" si="23"/>
        <v>0</v>
      </c>
      <c r="CV7" s="51">
        <f t="shared" si="24"/>
        <v>0</v>
      </c>
      <c r="CW7" s="51">
        <f t="shared" si="25"/>
        <v>0</v>
      </c>
      <c r="CX7" s="5" t="str">
        <f>IF(structure!CX7="M",1,IF(structure!CX7="V","V",IF(OR(structure!CX8="M",structure!CX8="V"),"S","")))</f>
        <v/>
      </c>
      <c r="CY7" s="9"/>
      <c r="CZ7" s="4" t="str">
        <f>IF(structure!CZ7="M",1,IF(structure!CZ7="V","V",IF('abergements latéraux'!CZ7="A-G+A-D","",IF(OR(structure!CZ8="M",structure!CZ8="V"),"S",""))))</f>
        <v/>
      </c>
      <c r="DA7" s="51">
        <f t="shared" si="26"/>
        <v>0</v>
      </c>
      <c r="DB7" s="51">
        <f t="shared" si="27"/>
        <v>0</v>
      </c>
      <c r="DC7" s="51">
        <f t="shared" si="28"/>
        <v>0</v>
      </c>
      <c r="DD7" s="51">
        <f t="shared" si="29"/>
        <v>0</v>
      </c>
      <c r="DE7" s="51">
        <f t="shared" si="30"/>
        <v>0</v>
      </c>
      <c r="DF7" s="51">
        <f t="shared" si="31"/>
        <v>0</v>
      </c>
      <c r="DG7" s="51">
        <f t="shared" si="32"/>
        <v>0</v>
      </c>
      <c r="DH7" s="51">
        <f t="shared" si="33"/>
        <v>0</v>
      </c>
      <c r="DI7" s="51">
        <f t="shared" si="34"/>
        <v>0</v>
      </c>
      <c r="DJ7" s="51">
        <f t="shared" si="35"/>
        <v>0</v>
      </c>
      <c r="DK7" s="51">
        <f t="shared" si="36"/>
        <v>0</v>
      </c>
      <c r="DL7" s="51">
        <f t="shared" si="37"/>
        <v>0</v>
      </c>
      <c r="DM7" s="51">
        <f t="shared" si="38"/>
        <v>0</v>
      </c>
      <c r="DN7" s="51">
        <f t="shared" si="39"/>
        <v>0</v>
      </c>
      <c r="DO7" s="5" t="str">
        <f>IF(structure!DO7="M",1,IF(structure!DO7="V","V",IF('abergements latéraux'!DO7="A-G+A-D","",IF(OR(structure!DO8="M",structure!DO8="V"),"S",""))))</f>
        <v/>
      </c>
      <c r="DP7" s="9"/>
      <c r="DQ7" s="4" t="str">
        <f>IF(structure!DQ7="M",1,IF(structure!DQ7="V","V",IF(OR(structure!DQ8="M",structure!DQ8="V"),"S","")))</f>
        <v/>
      </c>
      <c r="DR7" s="51">
        <f t="shared" si="40"/>
        <v>0</v>
      </c>
      <c r="DS7" s="51">
        <f t="shared" si="41"/>
        <v>0</v>
      </c>
      <c r="DT7" s="51">
        <f t="shared" si="42"/>
        <v>0</v>
      </c>
      <c r="DU7" s="51">
        <f t="shared" si="43"/>
        <v>0</v>
      </c>
      <c r="DV7" s="51">
        <f t="shared" si="44"/>
        <v>0</v>
      </c>
      <c r="DW7" s="51">
        <f t="shared" si="45"/>
        <v>0</v>
      </c>
      <c r="DX7" s="51">
        <f t="shared" si="46"/>
        <v>0</v>
      </c>
      <c r="DY7" s="51">
        <f t="shared" si="47"/>
        <v>0</v>
      </c>
      <c r="DZ7" s="51">
        <f t="shared" si="48"/>
        <v>0</v>
      </c>
      <c r="EA7" s="51">
        <f t="shared" si="49"/>
        <v>0</v>
      </c>
      <c r="EB7" s="51">
        <f t="shared" si="50"/>
        <v>0</v>
      </c>
      <c r="EC7" s="51">
        <f t="shared" si="51"/>
        <v>0</v>
      </c>
      <c r="ED7" s="51">
        <f t="shared" si="52"/>
        <v>0</v>
      </c>
      <c r="EE7" s="51">
        <f t="shared" si="53"/>
        <v>0</v>
      </c>
      <c r="EF7" s="5" t="str">
        <f>IF(structure!EF7="M",1,IF(structure!EF7="V","V",IF(OR(structure!EF8="M",structure!EF8="V"),"S","")))</f>
        <v/>
      </c>
      <c r="EH7" s="4" t="str">
        <f>IF(structure!EH7="M",1,IF(structure!EH7="V","V",IF('abergements latéraux'!EH7="A-G+A-D","",IF(OR(structure!EH8="M",structure!EH8="V"),"S",""))))</f>
        <v/>
      </c>
      <c r="EI7" s="51">
        <f t="shared" si="111"/>
        <v>0</v>
      </c>
      <c r="EJ7" s="51">
        <f t="shared" si="54"/>
        <v>0</v>
      </c>
      <c r="EK7" s="51">
        <f t="shared" si="55"/>
        <v>0</v>
      </c>
      <c r="EL7" s="51">
        <f t="shared" si="56"/>
        <v>0</v>
      </c>
      <c r="EM7" s="51">
        <f t="shared" si="57"/>
        <v>0</v>
      </c>
      <c r="EN7" s="51">
        <f t="shared" si="58"/>
        <v>0</v>
      </c>
      <c r="EO7" s="51">
        <f t="shared" si="59"/>
        <v>0</v>
      </c>
      <c r="EP7" s="51">
        <f t="shared" si="60"/>
        <v>0</v>
      </c>
      <c r="EQ7" s="51">
        <f t="shared" si="61"/>
        <v>0</v>
      </c>
      <c r="ER7" s="51">
        <f t="shared" si="62"/>
        <v>0</v>
      </c>
      <c r="ES7" s="51">
        <f t="shared" si="63"/>
        <v>0</v>
      </c>
      <c r="ET7" s="51">
        <f t="shared" si="64"/>
        <v>0</v>
      </c>
      <c r="EU7" s="51">
        <f t="shared" si="65"/>
        <v>0</v>
      </c>
      <c r="EV7" s="51">
        <f t="shared" si="66"/>
        <v>0</v>
      </c>
      <c r="EW7" s="5" t="str">
        <f>IF(structure!EW7="M",1,IF(structure!EW7="V","V",IF('abergements latéraux'!EW7="A-G+A-D","",IF(OR(structure!EW8="M",structure!EW8="V"),"S",""))))</f>
        <v/>
      </c>
      <c r="EY7" s="4" t="str">
        <f>IF(structure!EY7="M",1,IF(structure!EY7="V","V",IF(OR(structure!EY8="M",structure!EY8="V"),"S","")))</f>
        <v/>
      </c>
      <c r="EZ7" s="51">
        <f t="shared" si="67"/>
        <v>0</v>
      </c>
      <c r="FA7" s="51">
        <f t="shared" si="68"/>
        <v>0</v>
      </c>
      <c r="FB7" s="51">
        <f t="shared" si="69"/>
        <v>0</v>
      </c>
      <c r="FC7" s="51">
        <f t="shared" si="70"/>
        <v>0</v>
      </c>
      <c r="FD7" s="51">
        <f t="shared" si="71"/>
        <v>0</v>
      </c>
      <c r="FE7" s="51">
        <f t="shared" si="72"/>
        <v>0</v>
      </c>
      <c r="FF7" s="51">
        <f t="shared" si="73"/>
        <v>0</v>
      </c>
      <c r="FG7" s="51">
        <f t="shared" si="74"/>
        <v>0</v>
      </c>
      <c r="FH7" s="51">
        <f t="shared" si="75"/>
        <v>0</v>
      </c>
      <c r="FI7" s="51">
        <f t="shared" si="76"/>
        <v>0</v>
      </c>
      <c r="FJ7" s="51">
        <f t="shared" si="77"/>
        <v>0</v>
      </c>
      <c r="FK7" s="51">
        <f t="shared" si="78"/>
        <v>0</v>
      </c>
      <c r="FL7" s="51">
        <f t="shared" si="79"/>
        <v>0</v>
      </c>
      <c r="FM7" s="51">
        <f t="shared" si="80"/>
        <v>0</v>
      </c>
      <c r="FN7" s="5" t="str">
        <f>IF(structure!FN7="M",1,IF(structure!FN7="V","V",IF(OR(structure!FN8="M",structure!FN8="V"),"S","")))</f>
        <v/>
      </c>
      <c r="FO7" s="9"/>
      <c r="FP7" s="4" t="str">
        <f>IF(structure!FP7="M",1,IF(structure!FP7="V","V",IF('abergements latéraux'!FP7="A-G+A-D","",IF(OR(structure!FP8="M",structure!FP8="V"),"S",""))))</f>
        <v/>
      </c>
      <c r="FQ7" s="51">
        <f t="shared" si="81"/>
        <v>0</v>
      </c>
      <c r="FR7" s="51">
        <f t="shared" si="82"/>
        <v>0</v>
      </c>
      <c r="FS7" s="51">
        <f t="shared" si="83"/>
        <v>0</v>
      </c>
      <c r="FT7" s="51">
        <f t="shared" si="84"/>
        <v>0</v>
      </c>
      <c r="FU7" s="51">
        <f t="shared" si="85"/>
        <v>0</v>
      </c>
      <c r="FV7" s="51">
        <f t="shared" si="86"/>
        <v>0</v>
      </c>
      <c r="FW7" s="51">
        <f t="shared" si="87"/>
        <v>0</v>
      </c>
      <c r="FX7" s="51">
        <f t="shared" si="88"/>
        <v>0</v>
      </c>
      <c r="FY7" s="51">
        <f t="shared" si="89"/>
        <v>0</v>
      </c>
      <c r="FZ7" s="51">
        <f t="shared" si="90"/>
        <v>0</v>
      </c>
      <c r="GA7" s="51">
        <f t="shared" si="91"/>
        <v>0</v>
      </c>
      <c r="GB7" s="51">
        <f t="shared" si="92"/>
        <v>0</v>
      </c>
      <c r="GC7" s="51">
        <f t="shared" si="93"/>
        <v>0</v>
      </c>
      <c r="GD7" s="51">
        <f t="shared" si="94"/>
        <v>0</v>
      </c>
      <c r="GE7" s="5" t="str">
        <f>IF(structure!GE7="M",1,IF(structure!GE7="V","V",IF('abergements latéraux'!GE7="A-G+A-D","",IF(OR(structure!GE8="M",structure!GE8="V"),"S",""))))</f>
        <v/>
      </c>
      <c r="GF7" s="9"/>
      <c r="GG7" s="4" t="str">
        <f>IF(structure!GG7="M",1,IF(structure!GG7="V","V",IF(OR(structure!GG8="M",structure!GG8="V"),"S","")))</f>
        <v/>
      </c>
      <c r="GH7" s="51">
        <f t="shared" si="95"/>
        <v>0</v>
      </c>
      <c r="GI7" s="51">
        <f t="shared" si="96"/>
        <v>0</v>
      </c>
      <c r="GJ7" s="51">
        <f t="shared" si="97"/>
        <v>0</v>
      </c>
      <c r="GK7" s="51">
        <f t="shared" si="98"/>
        <v>0</v>
      </c>
      <c r="GL7" s="51">
        <f t="shared" si="99"/>
        <v>0</v>
      </c>
      <c r="GM7" s="51">
        <f t="shared" si="100"/>
        <v>0</v>
      </c>
      <c r="GN7" s="51">
        <f t="shared" si="101"/>
        <v>0</v>
      </c>
      <c r="GO7" s="51">
        <f t="shared" si="102"/>
        <v>0</v>
      </c>
      <c r="GP7" s="51">
        <f t="shared" si="103"/>
        <v>0</v>
      </c>
      <c r="GQ7" s="51">
        <f t="shared" si="104"/>
        <v>0</v>
      </c>
      <c r="GR7" s="51">
        <f t="shared" si="105"/>
        <v>0</v>
      </c>
      <c r="GS7" s="51">
        <f t="shared" si="106"/>
        <v>0</v>
      </c>
      <c r="GT7" s="51">
        <f t="shared" si="107"/>
        <v>0</v>
      </c>
      <c r="GU7" s="51">
        <f t="shared" si="108"/>
        <v>0</v>
      </c>
      <c r="GV7" s="5" t="str">
        <f>IF(structure!GV7="M",1,IF(structure!GV7="V","V",IF(OR(structure!GV8="M",structure!GV8="V"),"S","")))</f>
        <v/>
      </c>
    </row>
    <row r="8" spans="1:204" ht="21" customHeight="1" x14ac:dyDescent="0.35">
      <c r="A8" s="10"/>
      <c r="B8" s="4"/>
      <c r="C8" s="51">
        <f>IF('Création champs PV'!C10=1,IF('Création champs PV'!C9=0,1,0),0)</f>
        <v>0</v>
      </c>
      <c r="D8" s="51">
        <f>IF('Création champs PV'!D10=1,IF('Création champs PV'!D9=0,1,0),0)</f>
        <v>0</v>
      </c>
      <c r="E8" s="51">
        <f>IF('Création champs PV'!E10=1,IF('Création champs PV'!E9=0,1,0),0)</f>
        <v>0</v>
      </c>
      <c r="F8" s="51">
        <f>IF('Création champs PV'!F10=1,IF('Création champs PV'!F9=0,1,0),0)</f>
        <v>0</v>
      </c>
      <c r="G8" s="51">
        <f>IF('Création champs PV'!G10=1,IF('Création champs PV'!G9=0,1,0),0)</f>
        <v>0</v>
      </c>
      <c r="H8" s="51">
        <f>IF('Création champs PV'!H10=1,IF('Création champs PV'!H9=0,1,0),0)</f>
        <v>0</v>
      </c>
      <c r="I8" s="51">
        <f>IF('Création champs PV'!I10=1,IF('Création champs PV'!I9=0,1,0),0)</f>
        <v>0</v>
      </c>
      <c r="J8" s="51">
        <f>IF('Création champs PV'!J10=1,IF('Création champs PV'!J9=0,1,0),0)</f>
        <v>0</v>
      </c>
      <c r="K8" s="51">
        <f>IF('Création champs PV'!K10=1,IF('Création champs PV'!K9=0,1,0),0)</f>
        <v>0</v>
      </c>
      <c r="L8" s="51">
        <f>IF('Création champs PV'!L10=1,IF('Création champs PV'!L9=0,1,0),0)</f>
        <v>0</v>
      </c>
      <c r="M8" s="51">
        <f>IF('Création champs PV'!M10=1,IF('Création champs PV'!M9=0,1,0),0)</f>
        <v>0</v>
      </c>
      <c r="N8" s="51">
        <f>IF('Création champs PV'!N10=1,IF('Création champs PV'!N9=0,1,0),0)</f>
        <v>0</v>
      </c>
      <c r="O8" s="51">
        <f>IF('Création champs PV'!O10=1,IF('Création champs PV'!O9=0,1,0),0)</f>
        <v>0</v>
      </c>
      <c r="P8" s="51">
        <f>IF('Création champs PV'!P10=1,IF('Création champs PV'!P9=0,1,0),0)</f>
        <v>0</v>
      </c>
      <c r="Q8" s="5" t="str">
        <f>IF(structure!Q8="M",1,IF(structure!Q8="V","V",IF('abergements latéraux'!Q8="A-G+A-D","",IF(OR(structure!Q9="M",structure!Q9="V"),"S",""))))</f>
        <v/>
      </c>
      <c r="R8" s="9"/>
      <c r="S8" s="4"/>
      <c r="T8" s="51">
        <f>IF('Création champs PV'!T10=1,IF('Création champs PV'!T9=0,1,0),0)</f>
        <v>0</v>
      </c>
      <c r="U8" s="51">
        <f>IF('Création champs PV'!U10=1,IF('Création champs PV'!U9=0,1,0),0)</f>
        <v>0</v>
      </c>
      <c r="V8" s="51">
        <f>IF('Création champs PV'!V10=1,IF('Création champs PV'!V9=0,1,0),0)</f>
        <v>0</v>
      </c>
      <c r="W8" s="51">
        <f>IF('Création champs PV'!W10=1,IF('Création champs PV'!W9=0,1,0),0)</f>
        <v>0</v>
      </c>
      <c r="X8" s="51">
        <f>IF('Création champs PV'!X10=1,IF('Création champs PV'!X9=0,1,0),0)</f>
        <v>0</v>
      </c>
      <c r="Y8" s="51">
        <f>IF('Création champs PV'!Y10=1,IF('Création champs PV'!Y9=0,1,0),0)</f>
        <v>0</v>
      </c>
      <c r="Z8" s="51">
        <f>IF('Création champs PV'!Z10=1,IF('Création champs PV'!Z9=0,1,0),0)</f>
        <v>0</v>
      </c>
      <c r="AA8" s="51">
        <f>IF('Création champs PV'!AA10=1,IF('Création champs PV'!AA9=0,1,0),0)</f>
        <v>0</v>
      </c>
      <c r="AB8" s="51">
        <f>IF('Création champs PV'!AB10=1,IF('Création champs PV'!AB9=0,1,0),0)</f>
        <v>0</v>
      </c>
      <c r="AC8" s="51">
        <f>IF('Création champs PV'!AC10=1,IF('Création champs PV'!AC9=0,1,0),0)</f>
        <v>0</v>
      </c>
      <c r="AD8" s="51">
        <f>IF('Création champs PV'!AD10=1,IF('Création champs PV'!AD9=0,1,0),0)</f>
        <v>0</v>
      </c>
      <c r="AE8" s="51">
        <f>IF('Création champs PV'!AE10=1,IF('Création champs PV'!AE9=0,1,0),0)</f>
        <v>0</v>
      </c>
      <c r="AF8" s="51">
        <f>IF('Création champs PV'!AF10=1,IF('Création champs PV'!AF9=0,1,0),0)</f>
        <v>0</v>
      </c>
      <c r="AG8" s="51">
        <f>IF('Création champs PV'!AG10=1,IF('Création champs PV'!AG9=0,1,0),0)</f>
        <v>0</v>
      </c>
      <c r="AH8" s="5" t="str">
        <f>IF(structure!AH8="M",1,IF(structure!AH8="V","V",IF(OR(structure!AH9="M",structure!AH9="V"),"S","")))</f>
        <v/>
      </c>
      <c r="AI8" s="9"/>
      <c r="AJ8" s="4"/>
      <c r="AK8" s="51">
        <f>IF('Création champs PV'!AK10=1,IF('Création champs PV'!AK9=0,1,0),0)</f>
        <v>0</v>
      </c>
      <c r="AL8" s="51">
        <f>IF('Création champs PV'!AL10=1,IF('Création champs PV'!AL9=0,1,0),0)</f>
        <v>0</v>
      </c>
      <c r="AM8" s="51">
        <f>IF('Création champs PV'!AM10=1,IF('Création champs PV'!AM9=0,1,0),0)</f>
        <v>0</v>
      </c>
      <c r="AN8" s="51">
        <f>IF('Création champs PV'!AN10=1,IF('Création champs PV'!AN9=0,1,0),0)</f>
        <v>0</v>
      </c>
      <c r="AO8" s="51">
        <f>IF('Création champs PV'!AO10=1,IF('Création champs PV'!AO9=0,1,0),0)</f>
        <v>0</v>
      </c>
      <c r="AP8" s="51">
        <f>IF('Création champs PV'!AP10=1,IF('Création champs PV'!AP9=0,1,0),0)</f>
        <v>0</v>
      </c>
      <c r="AQ8" s="51">
        <f>IF('Création champs PV'!AQ10=1,IF('Création champs PV'!AQ9=0,1,0),0)</f>
        <v>0</v>
      </c>
      <c r="AR8" s="51">
        <f>IF('Création champs PV'!AR10=1,IF('Création champs PV'!AR9=0,1,0),0)</f>
        <v>0</v>
      </c>
      <c r="AS8" s="51">
        <f>IF('Création champs PV'!AS10=1,IF('Création champs PV'!AS9=0,1,0),0)</f>
        <v>0</v>
      </c>
      <c r="AT8" s="51">
        <f>IF('Création champs PV'!AT10=1,IF('Création champs PV'!AT9=0,1,0),0)</f>
        <v>0</v>
      </c>
      <c r="AU8" s="51">
        <f>IF('Création champs PV'!AU10=1,IF('Création champs PV'!AU9=0,1,0),0)</f>
        <v>0</v>
      </c>
      <c r="AV8" s="51">
        <f>IF('Création champs PV'!AV10=1,IF('Création champs PV'!AV9=0,1,0),0)</f>
        <v>0</v>
      </c>
      <c r="AW8" s="51">
        <f>IF('Création champs PV'!AW10=1,IF('Création champs PV'!AW9=0,1,0),0)</f>
        <v>0</v>
      </c>
      <c r="AX8" s="51">
        <f>IF('Création champs PV'!AX10=1,IF('Création champs PV'!AX9=0,1,0),0)</f>
        <v>0</v>
      </c>
      <c r="AY8" s="5" t="str">
        <f>IF(structure!AY8="M",1,IF(structure!AY8="V","V",IF('abergements latéraux'!AY8="A-G+A-D","",IF(OR(structure!AY9="M",structure!AY9="V"),"S",""))))</f>
        <v/>
      </c>
      <c r="AZ8" s="9"/>
      <c r="BA8" s="4"/>
      <c r="BB8" s="51">
        <f>IF('Création champs PV'!BB10=1,IF('Création champs PV'!BB9=0,1,0),0)</f>
        <v>0</v>
      </c>
      <c r="BC8" s="51">
        <f>IF('Création champs PV'!BC10=1,IF('Création champs PV'!BC9=0,1,0),0)</f>
        <v>0</v>
      </c>
      <c r="BD8" s="51">
        <f>IF('Création champs PV'!BD10=1,IF('Création champs PV'!BD9=0,1,0),0)</f>
        <v>0</v>
      </c>
      <c r="BE8" s="51">
        <f>IF('Création champs PV'!BE10=1,IF('Création champs PV'!BE9=0,1,0),0)</f>
        <v>0</v>
      </c>
      <c r="BF8" s="51">
        <f>IF('Création champs PV'!BF10=1,IF('Création champs PV'!BF9=0,1,0),0)</f>
        <v>0</v>
      </c>
      <c r="BG8" s="51">
        <f>IF('Création champs PV'!BG10=1,IF('Création champs PV'!BG9=0,1,0),0)</f>
        <v>0</v>
      </c>
      <c r="BH8" s="51">
        <f>IF('Création champs PV'!BH10=1,IF('Création champs PV'!BH9=0,1,0),0)</f>
        <v>0</v>
      </c>
      <c r="BI8" s="51">
        <f>IF('Création champs PV'!BI10=1,IF('Création champs PV'!BI9=0,1,0),0)</f>
        <v>0</v>
      </c>
      <c r="BJ8" s="51">
        <f>IF('Création champs PV'!BJ10=1,IF('Création champs PV'!BJ9=0,1,0),0)</f>
        <v>0</v>
      </c>
      <c r="BK8" s="51">
        <f>IF('Création champs PV'!BK10=1,IF('Création champs PV'!BK9=0,1,0),0)</f>
        <v>0</v>
      </c>
      <c r="BL8" s="51">
        <f>IF('Création champs PV'!BL10=1,IF('Création champs PV'!BL9=0,1,0),0)</f>
        <v>0</v>
      </c>
      <c r="BM8" s="51">
        <f>IF('Création champs PV'!BM10=1,IF('Création champs PV'!BM9=0,1,0),0)</f>
        <v>0</v>
      </c>
      <c r="BN8" s="51">
        <f>IF('Création champs PV'!BN10=1,IF('Création champs PV'!BN9=0,1,0),0)</f>
        <v>0</v>
      </c>
      <c r="BO8" s="51">
        <f>IF('Création champs PV'!BO10=1,IF('Création champs PV'!BO9=0,1,0),0)</f>
        <v>0</v>
      </c>
      <c r="BP8" s="5" t="str">
        <f>IF(structure!BP8="M",1,IF(structure!BP8="V","V",IF(OR(structure!BP9="M",structure!BP9="V"),"S","")))</f>
        <v/>
      </c>
      <c r="BR8" s="4"/>
      <c r="BS8" s="51">
        <f t="shared" si="109"/>
        <v>0</v>
      </c>
      <c r="BT8" s="51">
        <f t="shared" si="0"/>
        <v>0</v>
      </c>
      <c r="BU8" s="51">
        <f t="shared" si="1"/>
        <v>0</v>
      </c>
      <c r="BV8" s="51">
        <f t="shared" si="2"/>
        <v>0</v>
      </c>
      <c r="BW8" s="51">
        <f t="shared" si="3"/>
        <v>0</v>
      </c>
      <c r="BX8" s="51">
        <f t="shared" si="4"/>
        <v>0</v>
      </c>
      <c r="BY8" s="51">
        <f t="shared" si="5"/>
        <v>0</v>
      </c>
      <c r="BZ8" s="51">
        <f t="shared" si="6"/>
        <v>0</v>
      </c>
      <c r="CA8" s="51">
        <f t="shared" si="7"/>
        <v>0</v>
      </c>
      <c r="CB8" s="51">
        <f t="shared" si="8"/>
        <v>0</v>
      </c>
      <c r="CC8" s="51">
        <f t="shared" si="9"/>
        <v>0</v>
      </c>
      <c r="CD8" s="51">
        <f t="shared" si="10"/>
        <v>0</v>
      </c>
      <c r="CE8" s="51">
        <f t="shared" si="11"/>
        <v>0</v>
      </c>
      <c r="CF8" s="51">
        <f t="shared" si="12"/>
        <v>0</v>
      </c>
      <c r="CG8" s="5" t="str">
        <f>IF(structure!CG8="M",1,IF(structure!CG8="V","V",IF('abergements latéraux'!CG8="A-G+A-D","",IF(OR(structure!CG9="M",structure!CG9="V"),"S",""))))</f>
        <v/>
      </c>
      <c r="CI8" s="4"/>
      <c r="CJ8" s="51">
        <f t="shared" si="110"/>
        <v>0</v>
      </c>
      <c r="CK8" s="51">
        <f t="shared" si="13"/>
        <v>0</v>
      </c>
      <c r="CL8" s="51">
        <f t="shared" si="14"/>
        <v>0</v>
      </c>
      <c r="CM8" s="51">
        <f t="shared" si="15"/>
        <v>0</v>
      </c>
      <c r="CN8" s="51">
        <f t="shared" si="16"/>
        <v>0</v>
      </c>
      <c r="CO8" s="51">
        <f t="shared" si="17"/>
        <v>0</v>
      </c>
      <c r="CP8" s="51">
        <f t="shared" si="18"/>
        <v>0</v>
      </c>
      <c r="CQ8" s="51">
        <f t="shared" si="19"/>
        <v>0</v>
      </c>
      <c r="CR8" s="51">
        <f t="shared" si="20"/>
        <v>0</v>
      </c>
      <c r="CS8" s="51">
        <f t="shared" si="21"/>
        <v>0</v>
      </c>
      <c r="CT8" s="51">
        <f t="shared" si="22"/>
        <v>0</v>
      </c>
      <c r="CU8" s="51">
        <f t="shared" si="23"/>
        <v>0</v>
      </c>
      <c r="CV8" s="51">
        <f t="shared" si="24"/>
        <v>0</v>
      </c>
      <c r="CW8" s="51">
        <f t="shared" si="25"/>
        <v>0</v>
      </c>
      <c r="CX8" s="5" t="str">
        <f>IF(structure!CX8="M",1,IF(structure!CX8="V","V",IF(OR(structure!CX9="M",structure!CX9="V"),"S","")))</f>
        <v/>
      </c>
      <c r="CY8" s="9"/>
      <c r="CZ8" s="4" t="str">
        <f>IF(structure!CZ8="M",1,IF(structure!CZ8="V","V",IF('abergements latéraux'!CZ8="A-G+A-D","",IF(OR(structure!CZ9="M",structure!CZ9="V"),"S",""))))</f>
        <v/>
      </c>
      <c r="DA8" s="51">
        <f t="shared" si="26"/>
        <v>0</v>
      </c>
      <c r="DB8" s="51">
        <f t="shared" si="27"/>
        <v>0</v>
      </c>
      <c r="DC8" s="51">
        <f t="shared" si="28"/>
        <v>0</v>
      </c>
      <c r="DD8" s="51">
        <f t="shared" si="29"/>
        <v>0</v>
      </c>
      <c r="DE8" s="51">
        <f t="shared" si="30"/>
        <v>0</v>
      </c>
      <c r="DF8" s="51">
        <f t="shared" si="31"/>
        <v>0</v>
      </c>
      <c r="DG8" s="51">
        <f t="shared" si="32"/>
        <v>0</v>
      </c>
      <c r="DH8" s="51">
        <f t="shared" si="33"/>
        <v>0</v>
      </c>
      <c r="DI8" s="51">
        <f t="shared" si="34"/>
        <v>0</v>
      </c>
      <c r="DJ8" s="51">
        <f t="shared" si="35"/>
        <v>0</v>
      </c>
      <c r="DK8" s="51">
        <f t="shared" si="36"/>
        <v>0</v>
      </c>
      <c r="DL8" s="51">
        <f t="shared" si="37"/>
        <v>0</v>
      </c>
      <c r="DM8" s="51">
        <f t="shared" si="38"/>
        <v>0</v>
      </c>
      <c r="DN8" s="51">
        <f t="shared" si="39"/>
        <v>0</v>
      </c>
      <c r="DO8" s="5" t="str">
        <f>IF(structure!DO8="M",1,IF(structure!DO8="V","V",IF('abergements latéraux'!DO8="A-G+A-D","",IF(OR(structure!DO9="M",structure!DO9="V"),"S",""))))</f>
        <v/>
      </c>
      <c r="DP8" s="9"/>
      <c r="DQ8" s="4" t="str">
        <f>IF(structure!DQ8="M",1,IF(structure!DQ8="V","V",IF(OR(structure!DQ9="M",structure!DQ9="V"),"S","")))</f>
        <v/>
      </c>
      <c r="DR8" s="51">
        <f t="shared" si="40"/>
        <v>0</v>
      </c>
      <c r="DS8" s="51">
        <f t="shared" si="41"/>
        <v>0</v>
      </c>
      <c r="DT8" s="51">
        <f t="shared" si="42"/>
        <v>0</v>
      </c>
      <c r="DU8" s="51">
        <f t="shared" si="43"/>
        <v>0</v>
      </c>
      <c r="DV8" s="51">
        <f t="shared" si="44"/>
        <v>0</v>
      </c>
      <c r="DW8" s="51">
        <f t="shared" si="45"/>
        <v>0</v>
      </c>
      <c r="DX8" s="51">
        <f t="shared" si="46"/>
        <v>0</v>
      </c>
      <c r="DY8" s="51">
        <f t="shared" si="47"/>
        <v>0</v>
      </c>
      <c r="DZ8" s="51">
        <f t="shared" si="48"/>
        <v>0</v>
      </c>
      <c r="EA8" s="51">
        <f t="shared" si="49"/>
        <v>0</v>
      </c>
      <c r="EB8" s="51">
        <f t="shared" si="50"/>
        <v>0</v>
      </c>
      <c r="EC8" s="51">
        <f t="shared" si="51"/>
        <v>0</v>
      </c>
      <c r="ED8" s="51">
        <f t="shared" si="52"/>
        <v>0</v>
      </c>
      <c r="EE8" s="51">
        <f t="shared" si="53"/>
        <v>0</v>
      </c>
      <c r="EF8" s="5" t="str">
        <f>IF(structure!EF8="M",1,IF(structure!EF8="V","V",IF(OR(structure!EF9="M",structure!EF9="V"),"S","")))</f>
        <v/>
      </c>
      <c r="EH8" s="4" t="str">
        <f>IF(structure!EH8="M",1,IF(structure!EH8="V","V",IF('abergements latéraux'!EH8="A-G+A-D","",IF(OR(structure!EH9="M",structure!EH9="V"),"S",""))))</f>
        <v/>
      </c>
      <c r="EI8" s="51">
        <f t="shared" si="111"/>
        <v>0</v>
      </c>
      <c r="EJ8" s="51">
        <f t="shared" si="54"/>
        <v>0</v>
      </c>
      <c r="EK8" s="51">
        <f t="shared" si="55"/>
        <v>0</v>
      </c>
      <c r="EL8" s="51">
        <f t="shared" si="56"/>
        <v>0</v>
      </c>
      <c r="EM8" s="51">
        <f t="shared" si="57"/>
        <v>0</v>
      </c>
      <c r="EN8" s="51">
        <f t="shared" si="58"/>
        <v>0</v>
      </c>
      <c r="EO8" s="51">
        <f t="shared" si="59"/>
        <v>0</v>
      </c>
      <c r="EP8" s="51">
        <f t="shared" si="60"/>
        <v>0</v>
      </c>
      <c r="EQ8" s="51">
        <f t="shared" si="61"/>
        <v>0</v>
      </c>
      <c r="ER8" s="51">
        <f t="shared" si="62"/>
        <v>0</v>
      </c>
      <c r="ES8" s="51">
        <f t="shared" si="63"/>
        <v>0</v>
      </c>
      <c r="ET8" s="51">
        <f t="shared" si="64"/>
        <v>0</v>
      </c>
      <c r="EU8" s="51">
        <f t="shared" si="65"/>
        <v>0</v>
      </c>
      <c r="EV8" s="51">
        <f t="shared" si="66"/>
        <v>0</v>
      </c>
      <c r="EW8" s="5" t="str">
        <f>IF(structure!EW8="M",1,IF(structure!EW8="V","V",IF('abergements latéraux'!EW8="A-G+A-D","",IF(OR(structure!EW9="M",structure!EW9="V"),"S",""))))</f>
        <v/>
      </c>
      <c r="EY8" s="4" t="str">
        <f>IF(structure!EY8="M",1,IF(structure!EY8="V","V",IF(OR(structure!EY9="M",structure!EY9="V"),"S","")))</f>
        <v/>
      </c>
      <c r="EZ8" s="51">
        <f t="shared" si="67"/>
        <v>0</v>
      </c>
      <c r="FA8" s="51">
        <f t="shared" si="68"/>
        <v>0</v>
      </c>
      <c r="FB8" s="51">
        <f t="shared" si="69"/>
        <v>0</v>
      </c>
      <c r="FC8" s="51">
        <f t="shared" si="70"/>
        <v>0</v>
      </c>
      <c r="FD8" s="51">
        <f t="shared" si="71"/>
        <v>0</v>
      </c>
      <c r="FE8" s="51">
        <f t="shared" si="72"/>
        <v>0</v>
      </c>
      <c r="FF8" s="51">
        <f t="shared" si="73"/>
        <v>0</v>
      </c>
      <c r="FG8" s="51">
        <f t="shared" si="74"/>
        <v>0</v>
      </c>
      <c r="FH8" s="51">
        <f t="shared" si="75"/>
        <v>0</v>
      </c>
      <c r="FI8" s="51">
        <f t="shared" si="76"/>
        <v>0</v>
      </c>
      <c r="FJ8" s="51">
        <f t="shared" si="77"/>
        <v>0</v>
      </c>
      <c r="FK8" s="51">
        <f t="shared" si="78"/>
        <v>0</v>
      </c>
      <c r="FL8" s="51">
        <f t="shared" si="79"/>
        <v>0</v>
      </c>
      <c r="FM8" s="51">
        <f t="shared" si="80"/>
        <v>0</v>
      </c>
      <c r="FN8" s="5" t="str">
        <f>IF(structure!FN8="M",1,IF(structure!FN8="V","V",IF(OR(structure!FN9="M",structure!FN9="V"),"S","")))</f>
        <v/>
      </c>
      <c r="FO8" s="9"/>
      <c r="FP8" s="4" t="str">
        <f>IF(structure!FP8="M",1,IF(structure!FP8="V","V",IF('abergements latéraux'!FP8="A-G+A-D","",IF(OR(structure!FP9="M",structure!FP9="V"),"S",""))))</f>
        <v/>
      </c>
      <c r="FQ8" s="51">
        <f t="shared" si="81"/>
        <v>0</v>
      </c>
      <c r="FR8" s="51">
        <f t="shared" si="82"/>
        <v>0</v>
      </c>
      <c r="FS8" s="51">
        <f t="shared" si="83"/>
        <v>0</v>
      </c>
      <c r="FT8" s="51">
        <f t="shared" si="84"/>
        <v>0</v>
      </c>
      <c r="FU8" s="51">
        <f t="shared" si="85"/>
        <v>0</v>
      </c>
      <c r="FV8" s="51">
        <f t="shared" si="86"/>
        <v>0</v>
      </c>
      <c r="FW8" s="51">
        <f t="shared" si="87"/>
        <v>0</v>
      </c>
      <c r="FX8" s="51">
        <f t="shared" si="88"/>
        <v>0</v>
      </c>
      <c r="FY8" s="51">
        <f t="shared" si="89"/>
        <v>0</v>
      </c>
      <c r="FZ8" s="51">
        <f t="shared" si="90"/>
        <v>0</v>
      </c>
      <c r="GA8" s="51">
        <f t="shared" si="91"/>
        <v>0</v>
      </c>
      <c r="GB8" s="51">
        <f t="shared" si="92"/>
        <v>0</v>
      </c>
      <c r="GC8" s="51">
        <f t="shared" si="93"/>
        <v>0</v>
      </c>
      <c r="GD8" s="51">
        <f t="shared" si="94"/>
        <v>0</v>
      </c>
      <c r="GE8" s="5" t="str">
        <f>IF(structure!GE8="M",1,IF(structure!GE8="V","V",IF('abergements latéraux'!GE8="A-G+A-D","",IF(OR(structure!GE9="M",structure!GE9="V"),"S",""))))</f>
        <v/>
      </c>
      <c r="GF8" s="9"/>
      <c r="GG8" s="4" t="str">
        <f>IF(structure!GG8="M",1,IF(structure!GG8="V","V",IF(OR(structure!GG9="M",structure!GG9="V"),"S","")))</f>
        <v/>
      </c>
      <c r="GH8" s="51">
        <f t="shared" si="95"/>
        <v>0</v>
      </c>
      <c r="GI8" s="51">
        <f t="shared" si="96"/>
        <v>0</v>
      </c>
      <c r="GJ8" s="51">
        <f t="shared" si="97"/>
        <v>0</v>
      </c>
      <c r="GK8" s="51">
        <f t="shared" si="98"/>
        <v>0</v>
      </c>
      <c r="GL8" s="51">
        <f t="shared" si="99"/>
        <v>0</v>
      </c>
      <c r="GM8" s="51">
        <f t="shared" si="100"/>
        <v>0</v>
      </c>
      <c r="GN8" s="51">
        <f t="shared" si="101"/>
        <v>0</v>
      </c>
      <c r="GO8" s="51">
        <f t="shared" si="102"/>
        <v>0</v>
      </c>
      <c r="GP8" s="51">
        <f t="shared" si="103"/>
        <v>0</v>
      </c>
      <c r="GQ8" s="51">
        <f t="shared" si="104"/>
        <v>0</v>
      </c>
      <c r="GR8" s="51">
        <f t="shared" si="105"/>
        <v>0</v>
      </c>
      <c r="GS8" s="51">
        <f t="shared" si="106"/>
        <v>0</v>
      </c>
      <c r="GT8" s="51">
        <f t="shared" si="107"/>
        <v>0</v>
      </c>
      <c r="GU8" s="51">
        <f t="shared" si="108"/>
        <v>0</v>
      </c>
      <c r="GV8" s="5" t="str">
        <f>IF(structure!GV8="M",1,IF(structure!GV8="V","V",IF(OR(structure!GV9="M",structure!GV9="V"),"S","")))</f>
        <v/>
      </c>
    </row>
    <row r="9" spans="1:204" ht="21" customHeight="1" x14ac:dyDescent="0.35">
      <c r="A9" s="10"/>
      <c r="B9" s="4"/>
      <c r="C9" s="51">
        <f>IF('Création champs PV'!C11=1,IF('Création champs PV'!C10=0,1,0),0)</f>
        <v>0</v>
      </c>
      <c r="D9" s="51">
        <f>IF('Création champs PV'!D11=1,IF('Création champs PV'!D10=0,1,0),0)</f>
        <v>0</v>
      </c>
      <c r="E9" s="51">
        <f>IF('Création champs PV'!E11=1,IF('Création champs PV'!E10=0,1,0),0)</f>
        <v>0</v>
      </c>
      <c r="F9" s="51">
        <f>IF('Création champs PV'!F11=1,IF('Création champs PV'!F10=0,1,0),0)</f>
        <v>0</v>
      </c>
      <c r="G9" s="51">
        <f>IF('Création champs PV'!G11=1,IF('Création champs PV'!G10=0,1,0),0)</f>
        <v>0</v>
      </c>
      <c r="H9" s="51">
        <f>IF('Création champs PV'!H11=1,IF('Création champs PV'!H10=0,1,0),0)</f>
        <v>0</v>
      </c>
      <c r="I9" s="51">
        <f>IF('Création champs PV'!I11=1,IF('Création champs PV'!I10=0,1,0),0)</f>
        <v>0</v>
      </c>
      <c r="J9" s="51">
        <f>IF('Création champs PV'!J11=1,IF('Création champs PV'!J10=0,1,0),0)</f>
        <v>0</v>
      </c>
      <c r="K9" s="51">
        <f>IF('Création champs PV'!K11=1,IF('Création champs PV'!K10=0,1,0),0)</f>
        <v>0</v>
      </c>
      <c r="L9" s="51">
        <f>IF('Création champs PV'!L11=1,IF('Création champs PV'!L10=0,1,0),0)</f>
        <v>0</v>
      </c>
      <c r="M9" s="51">
        <f>IF('Création champs PV'!M11=1,IF('Création champs PV'!M10=0,1,0),0)</f>
        <v>0</v>
      </c>
      <c r="N9" s="51">
        <f>IF('Création champs PV'!N11=1,IF('Création champs PV'!N10=0,1,0),0)</f>
        <v>0</v>
      </c>
      <c r="O9" s="51">
        <f>IF('Création champs PV'!O11=1,IF('Création champs PV'!O10=0,1,0),0)</f>
        <v>0</v>
      </c>
      <c r="P9" s="51">
        <f>IF('Création champs PV'!P11=1,IF('Création champs PV'!P10=0,1,0),0)</f>
        <v>0</v>
      </c>
      <c r="Q9" s="5" t="str">
        <f>IF(structure!Q9="M",1,IF(structure!Q9="V","V",IF('abergements latéraux'!Q9="A-G+A-D","",IF(OR(structure!Q10="M",structure!Q10="V"),"S",""))))</f>
        <v/>
      </c>
      <c r="R9" s="9"/>
      <c r="S9" s="4"/>
      <c r="T9" s="51">
        <f>IF('Création champs PV'!T11=1,IF('Création champs PV'!T10=0,1,0),0)</f>
        <v>0</v>
      </c>
      <c r="U9" s="51">
        <f>IF('Création champs PV'!U11=1,IF('Création champs PV'!U10=0,1,0),0)</f>
        <v>0</v>
      </c>
      <c r="V9" s="51">
        <f>IF('Création champs PV'!V11=1,IF('Création champs PV'!V10=0,1,0),0)</f>
        <v>0</v>
      </c>
      <c r="W9" s="51">
        <f>IF('Création champs PV'!W11=1,IF('Création champs PV'!W10=0,1,0),0)</f>
        <v>0</v>
      </c>
      <c r="X9" s="51">
        <f>IF('Création champs PV'!X11=1,IF('Création champs PV'!X10=0,1,0),0)</f>
        <v>0</v>
      </c>
      <c r="Y9" s="51">
        <f>IF('Création champs PV'!Y11=1,IF('Création champs PV'!Y10=0,1,0),0)</f>
        <v>0</v>
      </c>
      <c r="Z9" s="51">
        <f>IF('Création champs PV'!Z11=1,IF('Création champs PV'!Z10=0,1,0),0)</f>
        <v>0</v>
      </c>
      <c r="AA9" s="51">
        <f>IF('Création champs PV'!AA11=1,IF('Création champs PV'!AA10=0,1,0),0)</f>
        <v>0</v>
      </c>
      <c r="AB9" s="51">
        <f>IF('Création champs PV'!AB11=1,IF('Création champs PV'!AB10=0,1,0),0)</f>
        <v>0</v>
      </c>
      <c r="AC9" s="51">
        <f>IF('Création champs PV'!AC11=1,IF('Création champs PV'!AC10=0,1,0),0)</f>
        <v>0</v>
      </c>
      <c r="AD9" s="51">
        <f>IF('Création champs PV'!AD11=1,IF('Création champs PV'!AD10=0,1,0),0)</f>
        <v>0</v>
      </c>
      <c r="AE9" s="51">
        <f>IF('Création champs PV'!AE11=1,IF('Création champs PV'!AE10=0,1,0),0)</f>
        <v>0</v>
      </c>
      <c r="AF9" s="51">
        <f>IF('Création champs PV'!AF11=1,IF('Création champs PV'!AF10=0,1,0),0)</f>
        <v>0</v>
      </c>
      <c r="AG9" s="51">
        <f>IF('Création champs PV'!AG11=1,IF('Création champs PV'!AG10=0,1,0),0)</f>
        <v>0</v>
      </c>
      <c r="AH9" s="5" t="str">
        <f>IF(structure!AH9="M",1,IF(structure!AH9="V","V",IF(OR(structure!AH10="M",structure!AH10="V"),"S","")))</f>
        <v/>
      </c>
      <c r="AI9" s="9"/>
      <c r="AJ9" s="4"/>
      <c r="AK9" s="51">
        <f>IF('Création champs PV'!AK11=1,IF('Création champs PV'!AK10=0,1,0),0)</f>
        <v>0</v>
      </c>
      <c r="AL9" s="51">
        <f>IF('Création champs PV'!AL11=1,IF('Création champs PV'!AL10=0,1,0),0)</f>
        <v>0</v>
      </c>
      <c r="AM9" s="51">
        <f>IF('Création champs PV'!AM11=1,IF('Création champs PV'!AM10=0,1,0),0)</f>
        <v>0</v>
      </c>
      <c r="AN9" s="51">
        <f>IF('Création champs PV'!AN11=1,IF('Création champs PV'!AN10=0,1,0),0)</f>
        <v>0</v>
      </c>
      <c r="AO9" s="51">
        <f>IF('Création champs PV'!AO11=1,IF('Création champs PV'!AO10=0,1,0),0)</f>
        <v>0</v>
      </c>
      <c r="AP9" s="51">
        <f>IF('Création champs PV'!AP11=1,IF('Création champs PV'!AP10=0,1,0),0)</f>
        <v>0</v>
      </c>
      <c r="AQ9" s="51">
        <f>IF('Création champs PV'!AQ11=1,IF('Création champs PV'!AQ10=0,1,0),0)</f>
        <v>0</v>
      </c>
      <c r="AR9" s="51">
        <f>IF('Création champs PV'!AR11=1,IF('Création champs PV'!AR10=0,1,0),0)</f>
        <v>0</v>
      </c>
      <c r="AS9" s="51">
        <f>IF('Création champs PV'!AS11=1,IF('Création champs PV'!AS10=0,1,0),0)</f>
        <v>0</v>
      </c>
      <c r="AT9" s="51">
        <f>IF('Création champs PV'!AT11=1,IF('Création champs PV'!AT10=0,1,0),0)</f>
        <v>0</v>
      </c>
      <c r="AU9" s="51">
        <f>IF('Création champs PV'!AU11=1,IF('Création champs PV'!AU10=0,1,0),0)</f>
        <v>0</v>
      </c>
      <c r="AV9" s="51">
        <f>IF('Création champs PV'!AV11=1,IF('Création champs PV'!AV10=0,1,0),0)</f>
        <v>0</v>
      </c>
      <c r="AW9" s="51">
        <f>IF('Création champs PV'!AW11=1,IF('Création champs PV'!AW10=0,1,0),0)</f>
        <v>0</v>
      </c>
      <c r="AX9" s="51">
        <f>IF('Création champs PV'!AX11=1,IF('Création champs PV'!AX10=0,1,0),0)</f>
        <v>0</v>
      </c>
      <c r="AY9" s="5" t="str">
        <f>IF(structure!AY9="M",1,IF(structure!AY9="V","V",IF('abergements latéraux'!AY9="A-G+A-D","",IF(OR(structure!AY10="M",structure!AY10="V"),"S",""))))</f>
        <v/>
      </c>
      <c r="AZ9" s="9"/>
      <c r="BA9" s="4"/>
      <c r="BB9" s="51">
        <f>IF('Création champs PV'!BB11=1,IF('Création champs PV'!BB10=0,1,0),0)</f>
        <v>0</v>
      </c>
      <c r="BC9" s="51">
        <f>IF('Création champs PV'!BC11=1,IF('Création champs PV'!BC10=0,1,0),0)</f>
        <v>0</v>
      </c>
      <c r="BD9" s="51">
        <f>IF('Création champs PV'!BD11=1,IF('Création champs PV'!BD10=0,1,0),0)</f>
        <v>0</v>
      </c>
      <c r="BE9" s="51">
        <f>IF('Création champs PV'!BE11=1,IF('Création champs PV'!BE10=0,1,0),0)</f>
        <v>0</v>
      </c>
      <c r="BF9" s="51">
        <f>IF('Création champs PV'!BF11=1,IF('Création champs PV'!BF10=0,1,0),0)</f>
        <v>0</v>
      </c>
      <c r="BG9" s="51">
        <f>IF('Création champs PV'!BG11=1,IF('Création champs PV'!BG10=0,1,0),0)</f>
        <v>0</v>
      </c>
      <c r="BH9" s="51">
        <f>IF('Création champs PV'!BH11=1,IF('Création champs PV'!BH10=0,1,0),0)</f>
        <v>0</v>
      </c>
      <c r="BI9" s="51">
        <f>IF('Création champs PV'!BI11=1,IF('Création champs PV'!BI10=0,1,0),0)</f>
        <v>0</v>
      </c>
      <c r="BJ9" s="51">
        <f>IF('Création champs PV'!BJ11=1,IF('Création champs PV'!BJ10=0,1,0),0)</f>
        <v>0</v>
      </c>
      <c r="BK9" s="51">
        <f>IF('Création champs PV'!BK11=1,IF('Création champs PV'!BK10=0,1,0),0)</f>
        <v>0</v>
      </c>
      <c r="BL9" s="51">
        <f>IF('Création champs PV'!BL11=1,IF('Création champs PV'!BL10=0,1,0),0)</f>
        <v>0</v>
      </c>
      <c r="BM9" s="51">
        <f>IF('Création champs PV'!BM11=1,IF('Création champs PV'!BM10=0,1,0),0)</f>
        <v>0</v>
      </c>
      <c r="BN9" s="51">
        <f>IF('Création champs PV'!BN11=1,IF('Création champs PV'!BN10=0,1,0),0)</f>
        <v>0</v>
      </c>
      <c r="BO9" s="51">
        <f>IF('Création champs PV'!BO11=1,IF('Création champs PV'!BO10=0,1,0),0)</f>
        <v>0</v>
      </c>
      <c r="BP9" s="5" t="str">
        <f>IF(structure!BP9="M",1,IF(structure!BP9="V","V",IF(OR(structure!BP10="M",structure!BP10="V"),"S","")))</f>
        <v/>
      </c>
      <c r="BR9" s="4"/>
      <c r="BS9" s="51">
        <f t="shared" si="109"/>
        <v>0</v>
      </c>
      <c r="BT9" s="51">
        <f t="shared" si="0"/>
        <v>0</v>
      </c>
      <c r="BU9" s="51">
        <f t="shared" si="1"/>
        <v>0</v>
      </c>
      <c r="BV9" s="51">
        <f t="shared" si="2"/>
        <v>0</v>
      </c>
      <c r="BW9" s="51">
        <f t="shared" si="3"/>
        <v>0</v>
      </c>
      <c r="BX9" s="51">
        <f t="shared" si="4"/>
        <v>0</v>
      </c>
      <c r="BY9" s="51">
        <f t="shared" si="5"/>
        <v>0</v>
      </c>
      <c r="BZ9" s="51">
        <f t="shared" si="6"/>
        <v>0</v>
      </c>
      <c r="CA9" s="51">
        <f t="shared" si="7"/>
        <v>0</v>
      </c>
      <c r="CB9" s="51">
        <f t="shared" si="8"/>
        <v>0</v>
      </c>
      <c r="CC9" s="51">
        <f t="shared" si="9"/>
        <v>0</v>
      </c>
      <c r="CD9" s="51">
        <f t="shared" si="10"/>
        <v>0</v>
      </c>
      <c r="CE9" s="51">
        <f t="shared" si="11"/>
        <v>0</v>
      </c>
      <c r="CF9" s="51">
        <f t="shared" si="12"/>
        <v>0</v>
      </c>
      <c r="CG9" s="5" t="str">
        <f>IF(structure!CG9="M",1,IF(structure!CG9="V","V",IF('abergements latéraux'!CG9="A-G+A-D","",IF(OR(structure!CG10="M",structure!CG10="V"),"S",""))))</f>
        <v/>
      </c>
      <c r="CI9" s="4"/>
      <c r="CJ9" s="51">
        <f t="shared" si="110"/>
        <v>0</v>
      </c>
      <c r="CK9" s="51">
        <f t="shared" si="13"/>
        <v>0</v>
      </c>
      <c r="CL9" s="51">
        <f t="shared" si="14"/>
        <v>0</v>
      </c>
      <c r="CM9" s="51">
        <f t="shared" si="15"/>
        <v>0</v>
      </c>
      <c r="CN9" s="51">
        <f t="shared" si="16"/>
        <v>0</v>
      </c>
      <c r="CO9" s="51">
        <f t="shared" si="17"/>
        <v>0</v>
      </c>
      <c r="CP9" s="51">
        <f t="shared" si="18"/>
        <v>0</v>
      </c>
      <c r="CQ9" s="51">
        <f t="shared" si="19"/>
        <v>0</v>
      </c>
      <c r="CR9" s="51">
        <f t="shared" si="20"/>
        <v>0</v>
      </c>
      <c r="CS9" s="51">
        <f t="shared" si="21"/>
        <v>0</v>
      </c>
      <c r="CT9" s="51">
        <f t="shared" si="22"/>
        <v>0</v>
      </c>
      <c r="CU9" s="51">
        <f t="shared" si="23"/>
        <v>0</v>
      </c>
      <c r="CV9" s="51">
        <f t="shared" si="24"/>
        <v>0</v>
      </c>
      <c r="CW9" s="51">
        <f t="shared" si="25"/>
        <v>0</v>
      </c>
      <c r="CX9" s="5" t="str">
        <f>IF(structure!CX9="M",1,IF(structure!CX9="V","V",IF(OR(structure!CX10="M",structure!CX10="V"),"S","")))</f>
        <v/>
      </c>
      <c r="CY9" s="9"/>
      <c r="CZ9" s="4" t="str">
        <f>IF(structure!CZ9="M",1,IF(structure!CZ9="V","V",IF('abergements latéraux'!CZ9="A-G+A-D","",IF(OR(structure!CZ10="M",structure!CZ10="V"),"S",""))))</f>
        <v/>
      </c>
      <c r="DA9" s="51">
        <f t="shared" si="26"/>
        <v>0</v>
      </c>
      <c r="DB9" s="51">
        <f t="shared" si="27"/>
        <v>0</v>
      </c>
      <c r="DC9" s="51">
        <f t="shared" si="28"/>
        <v>0</v>
      </c>
      <c r="DD9" s="51">
        <f t="shared" si="29"/>
        <v>0</v>
      </c>
      <c r="DE9" s="51">
        <f t="shared" si="30"/>
        <v>0</v>
      </c>
      <c r="DF9" s="51">
        <f t="shared" si="31"/>
        <v>0</v>
      </c>
      <c r="DG9" s="51">
        <f t="shared" si="32"/>
        <v>0</v>
      </c>
      <c r="DH9" s="51">
        <f t="shared" si="33"/>
        <v>0</v>
      </c>
      <c r="DI9" s="51">
        <f t="shared" si="34"/>
        <v>0</v>
      </c>
      <c r="DJ9" s="51">
        <f t="shared" si="35"/>
        <v>0</v>
      </c>
      <c r="DK9" s="51">
        <f t="shared" si="36"/>
        <v>0</v>
      </c>
      <c r="DL9" s="51">
        <f t="shared" si="37"/>
        <v>0</v>
      </c>
      <c r="DM9" s="51">
        <f t="shared" si="38"/>
        <v>0</v>
      </c>
      <c r="DN9" s="51">
        <f t="shared" si="39"/>
        <v>0</v>
      </c>
      <c r="DO9" s="5" t="str">
        <f>IF(structure!DO9="M",1,IF(structure!DO9="V","V",IF('abergements latéraux'!DO9="A-G+A-D","",IF(OR(structure!DO10="M",structure!DO10="V"),"S",""))))</f>
        <v/>
      </c>
      <c r="DP9" s="9"/>
      <c r="DQ9" s="4" t="str">
        <f>IF(structure!DQ9="M",1,IF(structure!DQ9="V","V",IF(OR(structure!DQ10="M",structure!DQ10="V"),"S","")))</f>
        <v/>
      </c>
      <c r="DR9" s="51">
        <f t="shared" si="40"/>
        <v>0</v>
      </c>
      <c r="DS9" s="51">
        <f t="shared" si="41"/>
        <v>0</v>
      </c>
      <c r="DT9" s="51">
        <f t="shared" si="42"/>
        <v>0</v>
      </c>
      <c r="DU9" s="51">
        <f t="shared" si="43"/>
        <v>0</v>
      </c>
      <c r="DV9" s="51">
        <f t="shared" si="44"/>
        <v>0</v>
      </c>
      <c r="DW9" s="51">
        <f t="shared" si="45"/>
        <v>0</v>
      </c>
      <c r="DX9" s="51">
        <f t="shared" si="46"/>
        <v>0</v>
      </c>
      <c r="DY9" s="51">
        <f t="shared" si="47"/>
        <v>0</v>
      </c>
      <c r="DZ9" s="51">
        <f t="shared" si="48"/>
        <v>0</v>
      </c>
      <c r="EA9" s="51">
        <f t="shared" si="49"/>
        <v>0</v>
      </c>
      <c r="EB9" s="51">
        <f t="shared" si="50"/>
        <v>0</v>
      </c>
      <c r="EC9" s="51">
        <f t="shared" si="51"/>
        <v>0</v>
      </c>
      <c r="ED9" s="51">
        <f t="shared" si="52"/>
        <v>0</v>
      </c>
      <c r="EE9" s="51">
        <f t="shared" si="53"/>
        <v>0</v>
      </c>
      <c r="EF9" s="5" t="str">
        <f>IF(structure!EF9="M",1,IF(structure!EF9="V","V",IF(OR(structure!EF10="M",structure!EF10="V"),"S","")))</f>
        <v/>
      </c>
      <c r="EH9" s="4" t="str">
        <f>IF(structure!EH9="M",1,IF(structure!EH9="V","V",IF('abergements latéraux'!EH9="A-G+A-D","",IF(OR(structure!EH10="M",structure!EH10="V"),"S",""))))</f>
        <v/>
      </c>
      <c r="EI9" s="51">
        <f t="shared" si="111"/>
        <v>0</v>
      </c>
      <c r="EJ9" s="51">
        <f t="shared" si="54"/>
        <v>0</v>
      </c>
      <c r="EK9" s="51">
        <f t="shared" si="55"/>
        <v>0</v>
      </c>
      <c r="EL9" s="51">
        <f t="shared" si="56"/>
        <v>0</v>
      </c>
      <c r="EM9" s="51">
        <f t="shared" si="57"/>
        <v>0</v>
      </c>
      <c r="EN9" s="51">
        <f t="shared" si="58"/>
        <v>0</v>
      </c>
      <c r="EO9" s="51">
        <f t="shared" si="59"/>
        <v>0</v>
      </c>
      <c r="EP9" s="51">
        <f t="shared" si="60"/>
        <v>0</v>
      </c>
      <c r="EQ9" s="51">
        <f t="shared" si="61"/>
        <v>0</v>
      </c>
      <c r="ER9" s="51">
        <f t="shared" si="62"/>
        <v>0</v>
      </c>
      <c r="ES9" s="51">
        <f t="shared" si="63"/>
        <v>0</v>
      </c>
      <c r="ET9" s="51">
        <f t="shared" si="64"/>
        <v>0</v>
      </c>
      <c r="EU9" s="51">
        <f t="shared" si="65"/>
        <v>0</v>
      </c>
      <c r="EV9" s="51">
        <f t="shared" si="66"/>
        <v>0</v>
      </c>
      <c r="EW9" s="5" t="str">
        <f>IF(structure!EW9="M",1,IF(structure!EW9="V","V",IF('abergements latéraux'!EW9="A-G+A-D","",IF(OR(structure!EW10="M",structure!EW10="V"),"S",""))))</f>
        <v/>
      </c>
      <c r="EY9" s="4" t="str">
        <f>IF(structure!EY9="M",1,IF(structure!EY9="V","V",IF(OR(structure!EY10="M",structure!EY10="V"),"S","")))</f>
        <v/>
      </c>
      <c r="EZ9" s="51">
        <f t="shared" si="67"/>
        <v>0</v>
      </c>
      <c r="FA9" s="51">
        <f t="shared" si="68"/>
        <v>0</v>
      </c>
      <c r="FB9" s="51">
        <f t="shared" si="69"/>
        <v>0</v>
      </c>
      <c r="FC9" s="51">
        <f t="shared" si="70"/>
        <v>0</v>
      </c>
      <c r="FD9" s="51">
        <f t="shared" si="71"/>
        <v>0</v>
      </c>
      <c r="FE9" s="51">
        <f t="shared" si="72"/>
        <v>0</v>
      </c>
      <c r="FF9" s="51">
        <f t="shared" si="73"/>
        <v>0</v>
      </c>
      <c r="FG9" s="51">
        <f t="shared" si="74"/>
        <v>0</v>
      </c>
      <c r="FH9" s="51">
        <f t="shared" si="75"/>
        <v>0</v>
      </c>
      <c r="FI9" s="51">
        <f t="shared" si="76"/>
        <v>0</v>
      </c>
      <c r="FJ9" s="51">
        <f t="shared" si="77"/>
        <v>0</v>
      </c>
      <c r="FK9" s="51">
        <f t="shared" si="78"/>
        <v>0</v>
      </c>
      <c r="FL9" s="51">
        <f t="shared" si="79"/>
        <v>0</v>
      </c>
      <c r="FM9" s="51">
        <f t="shared" si="80"/>
        <v>0</v>
      </c>
      <c r="FN9" s="5" t="str">
        <f>IF(structure!FN9="M",1,IF(structure!FN9="V","V",IF(OR(structure!FN10="M",structure!FN10="V"),"S","")))</f>
        <v/>
      </c>
      <c r="FO9" s="9"/>
      <c r="FP9" s="4" t="str">
        <f>IF(structure!FP9="M",1,IF(structure!FP9="V","V",IF('abergements latéraux'!FP9="A-G+A-D","",IF(OR(structure!FP10="M",structure!FP10="V"),"S",""))))</f>
        <v/>
      </c>
      <c r="FQ9" s="51">
        <f t="shared" si="81"/>
        <v>0</v>
      </c>
      <c r="FR9" s="51">
        <f t="shared" si="82"/>
        <v>0</v>
      </c>
      <c r="FS9" s="51">
        <f t="shared" si="83"/>
        <v>0</v>
      </c>
      <c r="FT9" s="51">
        <f t="shared" si="84"/>
        <v>0</v>
      </c>
      <c r="FU9" s="51">
        <f t="shared" si="85"/>
        <v>0</v>
      </c>
      <c r="FV9" s="51">
        <f t="shared" si="86"/>
        <v>0</v>
      </c>
      <c r="FW9" s="51">
        <f t="shared" si="87"/>
        <v>0</v>
      </c>
      <c r="FX9" s="51">
        <f t="shared" si="88"/>
        <v>0</v>
      </c>
      <c r="FY9" s="51">
        <f t="shared" si="89"/>
        <v>0</v>
      </c>
      <c r="FZ9" s="51">
        <f t="shared" si="90"/>
        <v>0</v>
      </c>
      <c r="GA9" s="51">
        <f t="shared" si="91"/>
        <v>0</v>
      </c>
      <c r="GB9" s="51">
        <f t="shared" si="92"/>
        <v>0</v>
      </c>
      <c r="GC9" s="51">
        <f t="shared" si="93"/>
        <v>0</v>
      </c>
      <c r="GD9" s="51">
        <f t="shared" si="94"/>
        <v>0</v>
      </c>
      <c r="GE9" s="5" t="str">
        <f>IF(structure!GE9="M",1,IF(structure!GE9="V","V",IF('abergements latéraux'!GE9="A-G+A-D","",IF(OR(structure!GE10="M",structure!GE10="V"),"S",""))))</f>
        <v/>
      </c>
      <c r="GF9" s="9"/>
      <c r="GG9" s="4" t="str">
        <f>IF(structure!GG9="M",1,IF(structure!GG9="V","V",IF(OR(structure!GG10="M",structure!GG10="V"),"S","")))</f>
        <v/>
      </c>
      <c r="GH9" s="51">
        <f t="shared" si="95"/>
        <v>0</v>
      </c>
      <c r="GI9" s="51">
        <f t="shared" si="96"/>
        <v>0</v>
      </c>
      <c r="GJ9" s="51">
        <f t="shared" si="97"/>
        <v>0</v>
      </c>
      <c r="GK9" s="51">
        <f t="shared" si="98"/>
        <v>0</v>
      </c>
      <c r="GL9" s="51">
        <f t="shared" si="99"/>
        <v>0</v>
      </c>
      <c r="GM9" s="51">
        <f t="shared" si="100"/>
        <v>0</v>
      </c>
      <c r="GN9" s="51">
        <f t="shared" si="101"/>
        <v>0</v>
      </c>
      <c r="GO9" s="51">
        <f t="shared" si="102"/>
        <v>0</v>
      </c>
      <c r="GP9" s="51">
        <f t="shared" si="103"/>
        <v>0</v>
      </c>
      <c r="GQ9" s="51">
        <f t="shared" si="104"/>
        <v>0</v>
      </c>
      <c r="GR9" s="51">
        <f t="shared" si="105"/>
        <v>0</v>
      </c>
      <c r="GS9" s="51">
        <f t="shared" si="106"/>
        <v>0</v>
      </c>
      <c r="GT9" s="51">
        <f t="shared" si="107"/>
        <v>0</v>
      </c>
      <c r="GU9" s="51">
        <f t="shared" si="108"/>
        <v>0</v>
      </c>
      <c r="GV9" s="5" t="str">
        <f>IF(structure!GV9="M",1,IF(structure!GV9="V","V",IF(OR(structure!GV10="M",structure!GV10="V"),"S","")))</f>
        <v/>
      </c>
    </row>
    <row r="10" spans="1:204" ht="21" customHeight="1" x14ac:dyDescent="0.35">
      <c r="A10" s="10"/>
      <c r="B10" s="4"/>
      <c r="C10" s="51">
        <f>IF('Création champs PV'!C12=1,IF('Création champs PV'!C11=0,1,0),0)</f>
        <v>0</v>
      </c>
      <c r="D10" s="51">
        <f>IF('Création champs PV'!D12=1,IF('Création champs PV'!D11=0,1,0),0)</f>
        <v>0</v>
      </c>
      <c r="E10" s="51">
        <f>IF('Création champs PV'!E12=1,IF('Création champs PV'!E11=0,1,0),0)</f>
        <v>0</v>
      </c>
      <c r="F10" s="51">
        <f>IF('Création champs PV'!F12=1,IF('Création champs PV'!F11=0,1,0),0)</f>
        <v>0</v>
      </c>
      <c r="G10" s="51">
        <f>IF('Création champs PV'!G12=1,IF('Création champs PV'!G11=0,1,0),0)</f>
        <v>0</v>
      </c>
      <c r="H10" s="51">
        <f>IF('Création champs PV'!H12=1,IF('Création champs PV'!H11=0,1,0),0)</f>
        <v>0</v>
      </c>
      <c r="I10" s="51">
        <f>IF('Création champs PV'!I12=1,IF('Création champs PV'!I11=0,1,0),0)</f>
        <v>0</v>
      </c>
      <c r="J10" s="51">
        <f>IF('Création champs PV'!J12=1,IF('Création champs PV'!J11=0,1,0),0)</f>
        <v>0</v>
      </c>
      <c r="K10" s="51">
        <f>IF('Création champs PV'!K12=1,IF('Création champs PV'!K11=0,1,0),0)</f>
        <v>0</v>
      </c>
      <c r="L10" s="51">
        <f>IF('Création champs PV'!L12=1,IF('Création champs PV'!L11=0,1,0),0)</f>
        <v>0</v>
      </c>
      <c r="M10" s="51">
        <f>IF('Création champs PV'!M12=1,IF('Création champs PV'!M11=0,1,0),0)</f>
        <v>0</v>
      </c>
      <c r="N10" s="51">
        <f>IF('Création champs PV'!N12=1,IF('Création champs PV'!N11=0,1,0),0)</f>
        <v>0</v>
      </c>
      <c r="O10" s="51">
        <f>IF('Création champs PV'!O12=1,IF('Création champs PV'!O11=0,1,0),0)</f>
        <v>0</v>
      </c>
      <c r="P10" s="51">
        <f>IF('Création champs PV'!P12=1,IF('Création champs PV'!P11=0,1,0),0)</f>
        <v>0</v>
      </c>
      <c r="Q10" s="5" t="str">
        <f>IF(structure!Q10="M",1,IF(structure!Q10="V","V",IF('abergements latéraux'!Q10="A-G+A-D","",IF(OR(structure!Q11="M",structure!Q11="V"),"S",""))))</f>
        <v/>
      </c>
      <c r="R10" s="9"/>
      <c r="S10" s="4"/>
      <c r="T10" s="51">
        <f>IF('Création champs PV'!T12=1,IF('Création champs PV'!T11=0,1,0),0)</f>
        <v>0</v>
      </c>
      <c r="U10" s="51">
        <f>IF('Création champs PV'!U12=1,IF('Création champs PV'!U11=0,1,0),0)</f>
        <v>0</v>
      </c>
      <c r="V10" s="51">
        <f>IF('Création champs PV'!V12=1,IF('Création champs PV'!V11=0,1,0),0)</f>
        <v>0</v>
      </c>
      <c r="W10" s="51">
        <f>IF('Création champs PV'!W12=1,IF('Création champs PV'!W11=0,1,0),0)</f>
        <v>0</v>
      </c>
      <c r="X10" s="51">
        <f>IF('Création champs PV'!X12=1,IF('Création champs PV'!X11=0,1,0),0)</f>
        <v>0</v>
      </c>
      <c r="Y10" s="51">
        <f>IF('Création champs PV'!Y12=1,IF('Création champs PV'!Y11=0,1,0),0)</f>
        <v>0</v>
      </c>
      <c r="Z10" s="51">
        <f>IF('Création champs PV'!Z12=1,IF('Création champs PV'!Z11=0,1,0),0)</f>
        <v>0</v>
      </c>
      <c r="AA10" s="51">
        <f>IF('Création champs PV'!AA12=1,IF('Création champs PV'!AA11=0,1,0),0)</f>
        <v>0</v>
      </c>
      <c r="AB10" s="51">
        <f>IF('Création champs PV'!AB12=1,IF('Création champs PV'!AB11=0,1,0),0)</f>
        <v>0</v>
      </c>
      <c r="AC10" s="51">
        <f>IF('Création champs PV'!AC12=1,IF('Création champs PV'!AC11=0,1,0),0)</f>
        <v>0</v>
      </c>
      <c r="AD10" s="51">
        <f>IF('Création champs PV'!AD12=1,IF('Création champs PV'!AD11=0,1,0),0)</f>
        <v>0</v>
      </c>
      <c r="AE10" s="51">
        <f>IF('Création champs PV'!AE12=1,IF('Création champs PV'!AE11=0,1,0),0)</f>
        <v>0</v>
      </c>
      <c r="AF10" s="51">
        <f>IF('Création champs PV'!AF12=1,IF('Création champs PV'!AF11=0,1,0),0)</f>
        <v>0</v>
      </c>
      <c r="AG10" s="51">
        <f>IF('Création champs PV'!AG12=1,IF('Création champs PV'!AG11=0,1,0),0)</f>
        <v>0</v>
      </c>
      <c r="AH10" s="5" t="str">
        <f>IF(structure!AH10="M",1,IF(structure!AH10="V","V",IF(OR(structure!AH11="M",structure!AH11="V"),"S","")))</f>
        <v/>
      </c>
      <c r="AI10" s="9"/>
      <c r="AJ10" s="4"/>
      <c r="AK10" s="51">
        <f>IF('Création champs PV'!AK12=1,IF('Création champs PV'!AK11=0,1,0),0)</f>
        <v>0</v>
      </c>
      <c r="AL10" s="51">
        <f>IF('Création champs PV'!AL12=1,IF('Création champs PV'!AL11=0,1,0),0)</f>
        <v>0</v>
      </c>
      <c r="AM10" s="51">
        <f>IF('Création champs PV'!AM12=1,IF('Création champs PV'!AM11=0,1,0),0)</f>
        <v>0</v>
      </c>
      <c r="AN10" s="51">
        <f>IF('Création champs PV'!AN12=1,IF('Création champs PV'!AN11=0,1,0),0)</f>
        <v>0</v>
      </c>
      <c r="AO10" s="51">
        <f>IF('Création champs PV'!AO12=1,IF('Création champs PV'!AO11=0,1,0),0)</f>
        <v>0</v>
      </c>
      <c r="AP10" s="51">
        <f>IF('Création champs PV'!AP12=1,IF('Création champs PV'!AP11=0,1,0),0)</f>
        <v>0</v>
      </c>
      <c r="AQ10" s="51">
        <f>IF('Création champs PV'!AQ12=1,IF('Création champs PV'!AQ11=0,1,0),0)</f>
        <v>0</v>
      </c>
      <c r="AR10" s="51">
        <f>IF('Création champs PV'!AR12=1,IF('Création champs PV'!AR11=0,1,0),0)</f>
        <v>0</v>
      </c>
      <c r="AS10" s="51">
        <f>IF('Création champs PV'!AS12=1,IF('Création champs PV'!AS11=0,1,0),0)</f>
        <v>0</v>
      </c>
      <c r="AT10" s="51">
        <f>IF('Création champs PV'!AT12=1,IF('Création champs PV'!AT11=0,1,0),0)</f>
        <v>0</v>
      </c>
      <c r="AU10" s="51">
        <f>IF('Création champs PV'!AU12=1,IF('Création champs PV'!AU11=0,1,0),0)</f>
        <v>0</v>
      </c>
      <c r="AV10" s="51">
        <f>IF('Création champs PV'!AV12=1,IF('Création champs PV'!AV11=0,1,0),0)</f>
        <v>0</v>
      </c>
      <c r="AW10" s="51">
        <f>IF('Création champs PV'!AW12=1,IF('Création champs PV'!AW11=0,1,0),0)</f>
        <v>0</v>
      </c>
      <c r="AX10" s="51">
        <f>IF('Création champs PV'!AX12=1,IF('Création champs PV'!AX11=0,1,0),0)</f>
        <v>0</v>
      </c>
      <c r="AY10" s="5" t="str">
        <f>IF(structure!AY10="M",1,IF(structure!AY10="V","V",IF('abergements latéraux'!AY10="A-G+A-D","",IF(OR(structure!AY11="M",structure!AY11="V"),"S",""))))</f>
        <v/>
      </c>
      <c r="AZ10" s="9"/>
      <c r="BA10" s="4"/>
      <c r="BB10" s="51">
        <f>IF('Création champs PV'!BB12=1,IF('Création champs PV'!BB11=0,1,0),0)</f>
        <v>0</v>
      </c>
      <c r="BC10" s="51">
        <f>IF('Création champs PV'!BC12=1,IF('Création champs PV'!BC11=0,1,0),0)</f>
        <v>0</v>
      </c>
      <c r="BD10" s="51">
        <f>IF('Création champs PV'!BD12=1,IF('Création champs PV'!BD11=0,1,0),0)</f>
        <v>0</v>
      </c>
      <c r="BE10" s="51">
        <f>IF('Création champs PV'!BE12=1,IF('Création champs PV'!BE11=0,1,0),0)</f>
        <v>0</v>
      </c>
      <c r="BF10" s="51">
        <f>IF('Création champs PV'!BF12=1,IF('Création champs PV'!BF11=0,1,0),0)</f>
        <v>0</v>
      </c>
      <c r="BG10" s="51">
        <f>IF('Création champs PV'!BG12=1,IF('Création champs PV'!BG11=0,1,0),0)</f>
        <v>0</v>
      </c>
      <c r="BH10" s="51">
        <f>IF('Création champs PV'!BH12=1,IF('Création champs PV'!BH11=0,1,0),0)</f>
        <v>0</v>
      </c>
      <c r="BI10" s="51">
        <f>IF('Création champs PV'!BI12=1,IF('Création champs PV'!BI11=0,1,0),0)</f>
        <v>0</v>
      </c>
      <c r="BJ10" s="51">
        <f>IF('Création champs PV'!BJ12=1,IF('Création champs PV'!BJ11=0,1,0),0)</f>
        <v>0</v>
      </c>
      <c r="BK10" s="51">
        <f>IF('Création champs PV'!BK12=1,IF('Création champs PV'!BK11=0,1,0),0)</f>
        <v>0</v>
      </c>
      <c r="BL10" s="51">
        <f>IF('Création champs PV'!BL12=1,IF('Création champs PV'!BL11=0,1,0),0)</f>
        <v>0</v>
      </c>
      <c r="BM10" s="51">
        <f>IF('Création champs PV'!BM12=1,IF('Création champs PV'!BM11=0,1,0),0)</f>
        <v>0</v>
      </c>
      <c r="BN10" s="51">
        <f>IF('Création champs PV'!BN12=1,IF('Création champs PV'!BN11=0,1,0),0)</f>
        <v>0</v>
      </c>
      <c r="BO10" s="51">
        <f>IF('Création champs PV'!BO12=1,IF('Création champs PV'!BO11=0,1,0),0)</f>
        <v>0</v>
      </c>
      <c r="BP10" s="5" t="str">
        <f>IF(structure!BP10="M",1,IF(structure!BP10="V","V",IF(OR(structure!BP11="M",structure!BP11="V"),"S","")))</f>
        <v/>
      </c>
      <c r="BR10" s="4"/>
      <c r="BS10" s="51">
        <f t="shared" si="109"/>
        <v>0</v>
      </c>
      <c r="BT10" s="51">
        <f t="shared" si="0"/>
        <v>0</v>
      </c>
      <c r="BU10" s="51">
        <f t="shared" si="1"/>
        <v>0</v>
      </c>
      <c r="BV10" s="51">
        <f t="shared" si="2"/>
        <v>0</v>
      </c>
      <c r="BW10" s="51">
        <f t="shared" si="3"/>
        <v>0</v>
      </c>
      <c r="BX10" s="51">
        <f t="shared" si="4"/>
        <v>0</v>
      </c>
      <c r="BY10" s="51">
        <f t="shared" si="5"/>
        <v>0</v>
      </c>
      <c r="BZ10" s="51">
        <f t="shared" si="6"/>
        <v>0</v>
      </c>
      <c r="CA10" s="51">
        <f t="shared" si="7"/>
        <v>0</v>
      </c>
      <c r="CB10" s="51">
        <f t="shared" si="8"/>
        <v>0</v>
      </c>
      <c r="CC10" s="51">
        <f t="shared" si="9"/>
        <v>0</v>
      </c>
      <c r="CD10" s="51">
        <f t="shared" si="10"/>
        <v>0</v>
      </c>
      <c r="CE10" s="51">
        <f t="shared" si="11"/>
        <v>0</v>
      </c>
      <c r="CF10" s="51">
        <f t="shared" si="12"/>
        <v>0</v>
      </c>
      <c r="CG10" s="5" t="str">
        <f>IF(structure!CG10="M",1,IF(structure!CG10="V","V",IF('abergements latéraux'!CG10="A-G+A-D","",IF(OR(structure!CG11="M",structure!CG11="V"),"S",""))))</f>
        <v/>
      </c>
      <c r="CI10" s="4"/>
      <c r="CJ10" s="51">
        <f t="shared" si="110"/>
        <v>0</v>
      </c>
      <c r="CK10" s="51">
        <f t="shared" si="13"/>
        <v>0</v>
      </c>
      <c r="CL10" s="51">
        <f t="shared" si="14"/>
        <v>0</v>
      </c>
      <c r="CM10" s="51">
        <f t="shared" si="15"/>
        <v>0</v>
      </c>
      <c r="CN10" s="51">
        <f t="shared" si="16"/>
        <v>0</v>
      </c>
      <c r="CO10" s="51">
        <f t="shared" si="17"/>
        <v>0</v>
      </c>
      <c r="CP10" s="51">
        <f t="shared" si="18"/>
        <v>0</v>
      </c>
      <c r="CQ10" s="51">
        <f t="shared" si="19"/>
        <v>0</v>
      </c>
      <c r="CR10" s="51">
        <f t="shared" si="20"/>
        <v>0</v>
      </c>
      <c r="CS10" s="51">
        <f t="shared" si="21"/>
        <v>0</v>
      </c>
      <c r="CT10" s="51">
        <f t="shared" si="22"/>
        <v>0</v>
      </c>
      <c r="CU10" s="51">
        <f t="shared" si="23"/>
        <v>0</v>
      </c>
      <c r="CV10" s="51">
        <f t="shared" si="24"/>
        <v>0</v>
      </c>
      <c r="CW10" s="51">
        <f t="shared" si="25"/>
        <v>0</v>
      </c>
      <c r="CX10" s="5" t="str">
        <f>IF(structure!CX10="M",1,IF(structure!CX10="V","V",IF(OR(structure!CX11="M",structure!CX11="V"),"S","")))</f>
        <v/>
      </c>
      <c r="CY10" s="9"/>
      <c r="CZ10" s="4" t="str">
        <f>IF(structure!CZ10="M",1,IF(structure!CZ10="V","V",IF('abergements latéraux'!CZ10="A-G+A-D","",IF(OR(structure!CZ11="M",structure!CZ11="V"),"S",""))))</f>
        <v/>
      </c>
      <c r="DA10" s="51">
        <f t="shared" si="26"/>
        <v>0</v>
      </c>
      <c r="DB10" s="51">
        <f t="shared" si="27"/>
        <v>0</v>
      </c>
      <c r="DC10" s="51">
        <f t="shared" si="28"/>
        <v>0</v>
      </c>
      <c r="DD10" s="51">
        <f t="shared" si="29"/>
        <v>0</v>
      </c>
      <c r="DE10" s="51">
        <f t="shared" si="30"/>
        <v>0</v>
      </c>
      <c r="DF10" s="51">
        <f t="shared" si="31"/>
        <v>0</v>
      </c>
      <c r="DG10" s="51">
        <f t="shared" si="32"/>
        <v>0</v>
      </c>
      <c r="DH10" s="51">
        <f t="shared" si="33"/>
        <v>0</v>
      </c>
      <c r="DI10" s="51">
        <f t="shared" si="34"/>
        <v>0</v>
      </c>
      <c r="DJ10" s="51">
        <f t="shared" si="35"/>
        <v>0</v>
      </c>
      <c r="DK10" s="51">
        <f t="shared" si="36"/>
        <v>0</v>
      </c>
      <c r="DL10" s="51">
        <f t="shared" si="37"/>
        <v>0</v>
      </c>
      <c r="DM10" s="51">
        <f t="shared" si="38"/>
        <v>0</v>
      </c>
      <c r="DN10" s="51">
        <f t="shared" si="39"/>
        <v>0</v>
      </c>
      <c r="DO10" s="5" t="str">
        <f>IF(structure!DO10="M",1,IF(structure!DO10="V","V",IF('abergements latéraux'!DO10="A-G+A-D","",IF(OR(structure!DO11="M",structure!DO11="V"),"S",""))))</f>
        <v/>
      </c>
      <c r="DP10" s="9"/>
      <c r="DQ10" s="4" t="str">
        <f>IF(structure!DQ10="M",1,IF(structure!DQ10="V","V",IF(OR(structure!DQ11="M",structure!DQ11="V"),"S","")))</f>
        <v/>
      </c>
      <c r="DR10" s="51">
        <f t="shared" si="40"/>
        <v>0</v>
      </c>
      <c r="DS10" s="51">
        <f t="shared" si="41"/>
        <v>0</v>
      </c>
      <c r="DT10" s="51">
        <f t="shared" si="42"/>
        <v>0</v>
      </c>
      <c r="DU10" s="51">
        <f t="shared" si="43"/>
        <v>0</v>
      </c>
      <c r="DV10" s="51">
        <f t="shared" si="44"/>
        <v>0</v>
      </c>
      <c r="DW10" s="51">
        <f t="shared" si="45"/>
        <v>0</v>
      </c>
      <c r="DX10" s="51">
        <f t="shared" si="46"/>
        <v>0</v>
      </c>
      <c r="DY10" s="51">
        <f t="shared" si="47"/>
        <v>0</v>
      </c>
      <c r="DZ10" s="51">
        <f t="shared" si="48"/>
        <v>0</v>
      </c>
      <c r="EA10" s="51">
        <f t="shared" si="49"/>
        <v>0</v>
      </c>
      <c r="EB10" s="51">
        <f t="shared" si="50"/>
        <v>0</v>
      </c>
      <c r="EC10" s="51">
        <f t="shared" si="51"/>
        <v>0</v>
      </c>
      <c r="ED10" s="51">
        <f t="shared" si="52"/>
        <v>0</v>
      </c>
      <c r="EE10" s="51">
        <f t="shared" si="53"/>
        <v>0</v>
      </c>
      <c r="EF10" s="5" t="str">
        <f>IF(structure!EF10="M",1,IF(structure!EF10="V","V",IF(OR(structure!EF11="M",structure!EF11="V"),"S","")))</f>
        <v/>
      </c>
      <c r="EH10" s="4" t="str">
        <f>IF(structure!EH10="M",1,IF(structure!EH10="V","V",IF('abergements latéraux'!EH10="A-G+A-D","",IF(OR(structure!EH11="M",structure!EH11="V"),"S",""))))</f>
        <v/>
      </c>
      <c r="EI10" s="51">
        <f>IF(BS10=2,2,IF(C10=1,1,0))</f>
        <v>0</v>
      </c>
      <c r="EJ10" s="51">
        <f t="shared" si="54"/>
        <v>0</v>
      </c>
      <c r="EK10" s="51">
        <f t="shared" si="55"/>
        <v>0</v>
      </c>
      <c r="EL10" s="51">
        <f t="shared" si="56"/>
        <v>0</v>
      </c>
      <c r="EM10" s="51">
        <f t="shared" si="57"/>
        <v>0</v>
      </c>
      <c r="EN10" s="51">
        <f t="shared" si="58"/>
        <v>0</v>
      </c>
      <c r="EO10" s="51">
        <f t="shared" si="59"/>
        <v>0</v>
      </c>
      <c r="EP10" s="51">
        <f t="shared" si="60"/>
        <v>0</v>
      </c>
      <c r="EQ10" s="51">
        <f t="shared" si="61"/>
        <v>0</v>
      </c>
      <c r="ER10" s="51">
        <f t="shared" si="62"/>
        <v>0</v>
      </c>
      <c r="ES10" s="51">
        <f t="shared" si="63"/>
        <v>0</v>
      </c>
      <c r="ET10" s="51">
        <f t="shared" si="64"/>
        <v>0</v>
      </c>
      <c r="EU10" s="51">
        <f t="shared" si="65"/>
        <v>0</v>
      </c>
      <c r="EV10" s="51">
        <f t="shared" si="66"/>
        <v>0</v>
      </c>
      <c r="EW10" s="5" t="str">
        <f>IF(structure!EW10="M",1,IF(structure!EW10="V","V",IF('abergements latéraux'!EW10="A-G+A-D","",IF(OR(structure!EW11="M",structure!EW11="V"),"S",""))))</f>
        <v/>
      </c>
      <c r="EY10" s="4" t="str">
        <f>IF(structure!EY10="M",1,IF(structure!EY10="V","V",IF(OR(structure!EY11="M",structure!EY11="V"),"S","")))</f>
        <v/>
      </c>
      <c r="EZ10" s="51">
        <f>IF(CJ10=2,2,IF(T10=1,1,0))</f>
        <v>0</v>
      </c>
      <c r="FA10" s="51">
        <f t="shared" si="68"/>
        <v>0</v>
      </c>
      <c r="FB10" s="51">
        <f t="shared" si="69"/>
        <v>0</v>
      </c>
      <c r="FC10" s="51">
        <f t="shared" si="70"/>
        <v>0</v>
      </c>
      <c r="FD10" s="51">
        <f t="shared" si="71"/>
        <v>0</v>
      </c>
      <c r="FE10" s="51">
        <f t="shared" si="72"/>
        <v>0</v>
      </c>
      <c r="FF10" s="51">
        <f t="shared" si="73"/>
        <v>0</v>
      </c>
      <c r="FG10" s="51">
        <f t="shared" si="74"/>
        <v>0</v>
      </c>
      <c r="FH10" s="51">
        <f t="shared" si="75"/>
        <v>0</v>
      </c>
      <c r="FI10" s="51">
        <f t="shared" si="76"/>
        <v>0</v>
      </c>
      <c r="FJ10" s="51">
        <f t="shared" si="77"/>
        <v>0</v>
      </c>
      <c r="FK10" s="51">
        <f t="shared" si="78"/>
        <v>0</v>
      </c>
      <c r="FL10" s="51">
        <f t="shared" si="79"/>
        <v>0</v>
      </c>
      <c r="FM10" s="51">
        <f t="shared" si="80"/>
        <v>0</v>
      </c>
      <c r="FN10" s="5" t="str">
        <f>IF(structure!FN10="M",1,IF(structure!FN10="V","V",IF(OR(structure!FN11="M",structure!FN11="V"),"S","")))</f>
        <v/>
      </c>
      <c r="FO10" s="9"/>
      <c r="FP10" s="4" t="str">
        <f>IF(structure!FP10="M",1,IF(structure!FP10="V","V",IF('abergements latéraux'!FP10="A-G+A-D","",IF(OR(structure!FP11="M",structure!FP11="V"),"S",""))))</f>
        <v/>
      </c>
      <c r="FQ10" s="51">
        <f>IF(DA10=2,2,IF(AK10=1,1,0))</f>
        <v>0</v>
      </c>
      <c r="FR10" s="51">
        <f t="shared" si="82"/>
        <v>0</v>
      </c>
      <c r="FS10" s="51">
        <f t="shared" si="83"/>
        <v>0</v>
      </c>
      <c r="FT10" s="51">
        <f t="shared" si="84"/>
        <v>0</v>
      </c>
      <c r="FU10" s="51">
        <f t="shared" si="85"/>
        <v>0</v>
      </c>
      <c r="FV10" s="51">
        <f t="shared" si="86"/>
        <v>0</v>
      </c>
      <c r="FW10" s="51">
        <f t="shared" si="87"/>
        <v>0</v>
      </c>
      <c r="FX10" s="51">
        <f t="shared" si="88"/>
        <v>0</v>
      </c>
      <c r="FY10" s="51">
        <f t="shared" si="89"/>
        <v>0</v>
      </c>
      <c r="FZ10" s="51">
        <f t="shared" si="90"/>
        <v>0</v>
      </c>
      <c r="GA10" s="51">
        <f t="shared" si="91"/>
        <v>0</v>
      </c>
      <c r="GB10" s="51">
        <f t="shared" si="92"/>
        <v>0</v>
      </c>
      <c r="GC10" s="51">
        <f t="shared" si="93"/>
        <v>0</v>
      </c>
      <c r="GD10" s="51">
        <f t="shared" si="94"/>
        <v>0</v>
      </c>
      <c r="GE10" s="5" t="str">
        <f>IF(structure!GE10="M",1,IF(structure!GE10="V","V",IF('abergements latéraux'!GE10="A-G+A-D","",IF(OR(structure!GE11="M",structure!GE11="V"),"S",""))))</f>
        <v/>
      </c>
      <c r="GF10" s="9"/>
      <c r="GG10" s="4" t="str">
        <f>IF(structure!GG10="M",1,IF(structure!GG10="V","V",IF(OR(structure!GG11="M",structure!GG11="V"),"S","")))</f>
        <v/>
      </c>
      <c r="GH10" s="51">
        <f>IF(DR10=2,2,IF(BB10=1,1,0))</f>
        <v>0</v>
      </c>
      <c r="GI10" s="51">
        <f t="shared" si="96"/>
        <v>0</v>
      </c>
      <c r="GJ10" s="51">
        <f t="shared" si="97"/>
        <v>0</v>
      </c>
      <c r="GK10" s="51">
        <f t="shared" si="98"/>
        <v>0</v>
      </c>
      <c r="GL10" s="51">
        <f t="shared" si="99"/>
        <v>0</v>
      </c>
      <c r="GM10" s="51">
        <f t="shared" si="100"/>
        <v>0</v>
      </c>
      <c r="GN10" s="51">
        <f t="shared" si="101"/>
        <v>0</v>
      </c>
      <c r="GO10" s="51">
        <f t="shared" si="102"/>
        <v>0</v>
      </c>
      <c r="GP10" s="51">
        <f t="shared" si="103"/>
        <v>0</v>
      </c>
      <c r="GQ10" s="51">
        <f t="shared" si="104"/>
        <v>0</v>
      </c>
      <c r="GR10" s="51">
        <f t="shared" si="105"/>
        <v>0</v>
      </c>
      <c r="GS10" s="51">
        <f t="shared" si="106"/>
        <v>0</v>
      </c>
      <c r="GT10" s="51">
        <f t="shared" si="107"/>
        <v>0</v>
      </c>
      <c r="GU10" s="51">
        <f t="shared" si="108"/>
        <v>0</v>
      </c>
      <c r="GV10" s="5" t="str">
        <f>IF(structure!GV10="M",1,IF(structure!GV10="V","V",IF(OR(structure!GV11="M",structure!GV11="V"),"S","")))</f>
        <v/>
      </c>
    </row>
    <row r="11" spans="1:204" ht="21" customHeight="1" thickBot="1" x14ac:dyDescent="0.4">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6">
        <f>SUM(BS5:CF10)</f>
        <v>0</v>
      </c>
      <c r="BS11" s="7" t="str">
        <f>IF(structure!BS11="M",1,IF(structure!BS11="V","V",IF('abergements latéraux'!BS11="A-G+A-D","",IF(OR(structure!BS12="M",structure!BS12="V"),"S",""))))</f>
        <v/>
      </c>
      <c r="BT11" s="7" t="str">
        <f>IF(structure!BT11="M",1,IF(structure!BT11="V","V",IF('abergements latéraux'!BT11="A-G+A-D","",IF(OR(structure!BT12="M",structure!BT12="V"),"S",""))))</f>
        <v/>
      </c>
      <c r="BU11" s="7" t="str">
        <f>IF(structure!BU11="M",1,IF(structure!BU11="V","V",IF('abergements latéraux'!BU11="A-G+A-D","",IF(OR(structure!BU12="M",structure!BU12="V"),"S",""))))</f>
        <v/>
      </c>
      <c r="BV11" s="7" t="str">
        <f>IF(structure!BV11="M",1,IF(structure!BV11="V","V",IF('abergements latéraux'!BV11="A-G+A-D","",IF(OR(structure!BV12="M",structure!BV12="V"),"S",""))))</f>
        <v/>
      </c>
      <c r="BW11" s="7" t="str">
        <f>IF(structure!BW11="M",1,IF(structure!BW11="V","V",IF('abergements latéraux'!BW11="A-G+A-D","",IF(OR(structure!BW12="M",structure!BW12="V"),"S",""))))</f>
        <v/>
      </c>
      <c r="BX11" s="7" t="str">
        <f>IF(structure!BX11="M",1,IF(structure!BX11="V","V",IF('abergements latéraux'!BX11="A-G+A-D","",IF(OR(structure!BX12="M",structure!BX12="V"),"S",""))))</f>
        <v/>
      </c>
      <c r="BY11" s="7" t="str">
        <f>IF(structure!BY11="M",1,IF(structure!BY11="V","V",IF('abergements latéraux'!BY11="A-G+A-D","",IF(OR(structure!BY12="M",structure!BY12="V"),"S",""))))</f>
        <v/>
      </c>
      <c r="BZ11" s="7" t="str">
        <f>IF(structure!BZ11="M",1,IF(structure!BZ11="V","V",IF('abergements latéraux'!BZ11="A-G+A-D","",IF(OR(structure!BZ12="M",structure!BZ12="V"),"S",""))))</f>
        <v/>
      </c>
      <c r="CA11" s="7" t="str">
        <f>IF(structure!CA11="M",1,IF(structure!CA11="V","V",IF('abergements latéraux'!CA11="A-G+A-D","",IF(OR(structure!CA12="M",structure!CA12="V"),"S",""))))</f>
        <v/>
      </c>
      <c r="CB11" s="7" t="str">
        <f>IF(structure!CB11="M",1,IF(structure!CB11="V","V",IF('abergements latéraux'!CB11="A-G+A-D","",IF(OR(structure!CB12="M",structure!CB12="V"),"S",""))))</f>
        <v/>
      </c>
      <c r="CC11" s="7" t="str">
        <f>IF(structure!CC11="M",1,IF(structure!CC11="V","V",IF('abergements latéraux'!CC11="A-G+A-D","",IF(OR(structure!CC12="M",structure!CC12="V"),"S",""))))</f>
        <v/>
      </c>
      <c r="CD11" s="7" t="str">
        <f>IF(structure!CD11="M",1,IF(structure!CD11="V","V",IF('abergements latéraux'!CD11="A-G+A-D","",IF(OR(structure!CD12="M",structure!CD12="V"),"S",""))))</f>
        <v/>
      </c>
      <c r="CE11" s="7" t="str">
        <f>IF(structure!CE11="M",1,IF(structure!CE11="V","V",IF('abergements latéraux'!CE11="A-G+A-D","",IF(OR(structure!CE12="M",structure!CE12="V"),"S",""))))</f>
        <v/>
      </c>
      <c r="CF11" s="7" t="str">
        <f>IF(structure!CF11="M",1,IF(structure!CF11="V","V",IF('abergements latéraux'!CF11="A-G+A-D","",IF(OR(structure!CF12="M",structure!CF12="V"),"S",""))))</f>
        <v/>
      </c>
      <c r="CG11" s="8" t="str">
        <f>IF(structure!CG11="M",1,IF(structure!CG11="V","V",IF('abergements latéraux'!CG11="A-G+A-D","",IF(OR(structure!BR12="M",structure!BR12="V"),"S",""))))</f>
        <v/>
      </c>
      <c r="CI11" s="6">
        <f>SUM(CJ5:CW10)</f>
        <v>0</v>
      </c>
      <c r="CJ11" s="7"/>
      <c r="CK11" s="7"/>
      <c r="CL11" s="7"/>
      <c r="CM11" s="7"/>
      <c r="CN11" s="7"/>
      <c r="CO11" s="7"/>
      <c r="CP11" s="7"/>
      <c r="CQ11" s="7"/>
      <c r="CR11" s="7"/>
      <c r="CS11" s="7"/>
      <c r="CT11" s="7"/>
      <c r="CU11" s="7"/>
      <c r="CV11" s="7"/>
      <c r="CW11" s="7"/>
      <c r="CX11" s="8" t="str">
        <f>IF(structure!CX11="M",1,IF(structure!CX11="V","V",IF(OR(structure!CX10="M",structure!CX10="V"),"S","")))</f>
        <v/>
      </c>
      <c r="CY11" s="9"/>
      <c r="CZ11" s="6">
        <f>SUM(DA5:DN10)</f>
        <v>0</v>
      </c>
      <c r="DA11" s="7" t="str">
        <f>IF(structure!DA11="M",1,IF(structure!DA11="V","V",IF('abergements latéraux'!DA11="A-G+A-D","",IF(OR(structure!DA12="M",structure!DA12="V"),"S",""))))</f>
        <v/>
      </c>
      <c r="DB11" s="7" t="str">
        <f>IF(structure!DB11="M",1,IF(structure!DB11="V","V",IF('abergements latéraux'!DB11="A-G+A-D","",IF(OR(structure!DB12="M",structure!DB12="V"),"S",""))))</f>
        <v/>
      </c>
      <c r="DC11" s="7" t="str">
        <f>IF(structure!DC11="M",1,IF(structure!DC11="V","V",IF('abergements latéraux'!DC11="A-G+A-D","",IF(OR(structure!DC12="M",structure!DC12="V"),"S",""))))</f>
        <v/>
      </c>
      <c r="DD11" s="7" t="str">
        <f>IF(structure!DD11="M",1,IF(structure!DD11="V","V",IF('abergements latéraux'!DD11="A-G+A-D","",IF(OR(structure!DD12="M",structure!DD12="V"),"S",""))))</f>
        <v/>
      </c>
      <c r="DE11" s="7" t="str">
        <f>IF(structure!DE11="M",1,IF(structure!DE11="V","V",IF('abergements latéraux'!DE11="A-G+A-D","",IF(OR(structure!DE12="M",structure!DE12="V"),"S",""))))</f>
        <v/>
      </c>
      <c r="DF11" s="7" t="str">
        <f>IF(structure!DF11="M",1,IF(structure!DF11="V","V",IF('abergements latéraux'!DF11="A-G+A-D","",IF(OR(structure!DF12="M",structure!DF12="V"),"S",""))))</f>
        <v/>
      </c>
      <c r="DG11" s="7" t="str">
        <f>IF(structure!DG11="M",1,IF(structure!DG11="V","V",IF('abergements latéraux'!DG11="A-G+A-D","",IF(OR(structure!DG12="M",structure!DG12="V"),"S",""))))</f>
        <v/>
      </c>
      <c r="DH11" s="7" t="str">
        <f>IF(structure!DH11="M",1,IF(structure!DH11="V","V",IF('abergements latéraux'!DH11="A-G+A-D","",IF(OR(structure!DH12="M",structure!DH12="V"),"S",""))))</f>
        <v/>
      </c>
      <c r="DI11" s="7" t="str">
        <f>IF(structure!DI11="M",1,IF(structure!DI11="V","V",IF('abergements latéraux'!DI11="A-G+A-D","",IF(OR(structure!DI12="M",structure!DI12="V"),"S",""))))</f>
        <v/>
      </c>
      <c r="DJ11" s="7" t="str">
        <f>IF(structure!DJ11="M",1,IF(structure!DJ11="V","V",IF('abergements latéraux'!DJ11="A-G+A-D","",IF(OR(structure!DJ12="M",structure!DJ12="V"),"S",""))))</f>
        <v/>
      </c>
      <c r="DK11" s="7" t="str">
        <f>IF(structure!DK11="M",1,IF(structure!DK11="V","V",IF('abergements latéraux'!DK11="A-G+A-D","",IF(OR(structure!DK12="M",structure!DK12="V"),"S",""))))</f>
        <v/>
      </c>
      <c r="DL11" s="7" t="str">
        <f>IF(structure!DL11="M",1,IF(structure!DL11="V","V",IF('abergements latéraux'!DL11="A-G+A-D","",IF(OR(structure!DL12="M",structure!DL12="V"),"S",""))))</f>
        <v/>
      </c>
      <c r="DM11" s="7" t="str">
        <f>IF(structure!DM11="M",1,IF(structure!DM11="V","V",IF('abergements latéraux'!DM11="A-G+A-D","",IF(OR(structure!DM12="M",structure!DM12="V"),"S",""))))</f>
        <v/>
      </c>
      <c r="DN11" s="7" t="str">
        <f>IF(structure!DN11="M",1,IF(structure!DN11="V","V",IF('abergements latéraux'!DN11="A-G+A-D","",IF(OR(structure!DN12="M",structure!DN12="V"),"S",""))))</f>
        <v/>
      </c>
      <c r="DO11" s="8" t="str">
        <f>IF(structure!DO11="M",1,IF(structure!DO11="V","V",IF('abergements latéraux'!DO11="A-G+A-D","",IF(OR(structure!CZ12="M",structure!CZ12="V"),"S",""))))</f>
        <v/>
      </c>
      <c r="DP11" s="9"/>
      <c r="DQ11" s="6">
        <f>SUM(DR5:EE10)</f>
        <v>0</v>
      </c>
      <c r="DR11" s="7"/>
      <c r="DS11" s="7"/>
      <c r="DT11" s="7"/>
      <c r="DU11" s="7"/>
      <c r="DV11" s="7"/>
      <c r="DW11" s="7"/>
      <c r="DX11" s="7"/>
      <c r="DY11" s="7"/>
      <c r="DZ11" s="7"/>
      <c r="EA11" s="7"/>
      <c r="EB11" s="7"/>
      <c r="EC11" s="7"/>
      <c r="ED11" s="7"/>
      <c r="EE11" s="7"/>
      <c r="EF11" s="8" t="str">
        <f>IF(structure!EF11="M",1,IF(structure!EF11="V","V",IF(OR(structure!EF10="M",structure!EF10="V"),"S","")))</f>
        <v/>
      </c>
      <c r="EH11" s="6">
        <f>SUM(EI5:EV10)</f>
        <v>0</v>
      </c>
      <c r="EI11" s="7" t="str">
        <f>IF(structure!EI11="M",1,IF(structure!EI11="V","V",IF('abergements latéraux'!EI11="A-G+A-D","",IF(OR(structure!EI12="M",structure!EI12="V"),"S",""))))</f>
        <v/>
      </c>
      <c r="EJ11" s="7" t="str">
        <f>IF(structure!EJ11="M",1,IF(structure!EJ11="V","V",IF('abergements latéraux'!EJ11="A-G+A-D","",IF(OR(structure!EJ12="M",structure!EJ12="V"),"S",""))))</f>
        <v/>
      </c>
      <c r="EK11" s="7" t="str">
        <f>IF(structure!EK11="M",1,IF(structure!EK11="V","V",IF('abergements latéraux'!EK11="A-G+A-D","",IF(OR(structure!EK12="M",structure!EK12="V"),"S",""))))</f>
        <v/>
      </c>
      <c r="EL11" s="7" t="str">
        <f>IF(structure!EL11="M",1,IF(structure!EL11="V","V",IF('abergements latéraux'!EL11="A-G+A-D","",IF(OR(structure!EL12="M",structure!EL12="V"),"S",""))))</f>
        <v/>
      </c>
      <c r="EM11" s="7" t="str">
        <f>IF(structure!EM11="M",1,IF(structure!EM11="V","V",IF('abergements latéraux'!EM11="A-G+A-D","",IF(OR(structure!EM12="M",structure!EM12="V"),"S",""))))</f>
        <v/>
      </c>
      <c r="EN11" s="7" t="str">
        <f>IF(structure!EN11="M",1,IF(structure!EN11="V","V",IF('abergements latéraux'!EN11="A-G+A-D","",IF(OR(structure!EN12="M",structure!EN12="V"),"S",""))))</f>
        <v/>
      </c>
      <c r="EO11" s="7" t="str">
        <f>IF(structure!EO11="M",1,IF(structure!EO11="V","V",IF('abergements latéraux'!EO11="A-G+A-D","",IF(OR(structure!EO12="M",structure!EO12="V"),"S",""))))</f>
        <v/>
      </c>
      <c r="EP11" s="7" t="str">
        <f>IF(structure!EP11="M",1,IF(structure!EP11="V","V",IF('abergements latéraux'!EP11="A-G+A-D","",IF(OR(structure!EP12="M",structure!EP12="V"),"S",""))))</f>
        <v/>
      </c>
      <c r="EQ11" s="7" t="str">
        <f>IF(structure!EQ11="M",1,IF(structure!EQ11="V","V",IF('abergements latéraux'!EQ11="A-G+A-D","",IF(OR(structure!EQ12="M",structure!EQ12="V"),"S",""))))</f>
        <v/>
      </c>
      <c r="ER11" s="7" t="str">
        <f>IF(structure!ER11="M",1,IF(structure!ER11="V","V",IF('abergements latéraux'!ER11="A-G+A-D","",IF(OR(structure!ER12="M",structure!ER12="V"),"S",""))))</f>
        <v/>
      </c>
      <c r="ES11" s="7" t="str">
        <f>IF(structure!ES11="M",1,IF(structure!ES11="V","V",IF('abergements latéraux'!ES11="A-G+A-D","",IF(OR(structure!ES12="M",structure!ES12="V"),"S",""))))</f>
        <v/>
      </c>
      <c r="ET11" s="7" t="str">
        <f>IF(structure!ET11="M",1,IF(structure!ET11="V","V",IF('abergements latéraux'!ET11="A-G+A-D","",IF(OR(structure!ET12="M",structure!ET12="V"),"S",""))))</f>
        <v/>
      </c>
      <c r="EU11" s="7" t="str">
        <f>IF(structure!EU11="M",1,IF(structure!EU11="V","V",IF('abergements latéraux'!EU11="A-G+A-D","",IF(OR(structure!EU12="M",structure!EU12="V"),"S",""))))</f>
        <v/>
      </c>
      <c r="EV11" s="7" t="str">
        <f>IF(structure!EV11="M",1,IF(structure!EV11="V","V",IF('abergements latéraux'!EV11="A-G+A-D","",IF(OR(structure!EV12="M",structure!EV12="V"),"S",""))))</f>
        <v/>
      </c>
      <c r="EW11" s="8" t="str">
        <f>IF(structure!EW11="M",1,IF(structure!EW11="V","V",IF('abergements latéraux'!EW11="A-G+A-D","",IF(OR(structure!EH12="M",structure!EH12="V"),"S",""))))</f>
        <v/>
      </c>
      <c r="EY11" s="6">
        <f>SUM(EZ5:FM10)</f>
        <v>0</v>
      </c>
      <c r="EZ11" s="7"/>
      <c r="FA11" s="7"/>
      <c r="FB11" s="7"/>
      <c r="FC11" s="7"/>
      <c r="FD11" s="7"/>
      <c r="FE11" s="7"/>
      <c r="FF11" s="7"/>
      <c r="FG11" s="7"/>
      <c r="FH11" s="7"/>
      <c r="FI11" s="7"/>
      <c r="FJ11" s="7"/>
      <c r="FK11" s="7"/>
      <c r="FL11" s="7"/>
      <c r="FM11" s="7"/>
      <c r="FN11" s="8" t="str">
        <f>IF(structure!FN11="M",1,IF(structure!FN11="V","V",IF(OR(structure!FN10="M",structure!FN10="V"),"S","")))</f>
        <v/>
      </c>
      <c r="FO11" s="9"/>
      <c r="FP11" s="6">
        <f>SUM(FQ5:GD10)</f>
        <v>0</v>
      </c>
      <c r="FQ11" s="7" t="str">
        <f>IF(structure!FQ11="M",1,IF(structure!FQ11="V","V",IF('abergements latéraux'!FQ11="A-G+A-D","",IF(OR(structure!FQ12="M",structure!FQ12="V"),"S",""))))</f>
        <v/>
      </c>
      <c r="FR11" s="7" t="str">
        <f>IF(structure!FR11="M",1,IF(structure!FR11="V","V",IF('abergements latéraux'!FR11="A-G+A-D","",IF(OR(structure!FR12="M",structure!FR12="V"),"S",""))))</f>
        <v/>
      </c>
      <c r="FS11" s="7" t="str">
        <f>IF(structure!FS11="M",1,IF(structure!FS11="V","V",IF('abergements latéraux'!FS11="A-G+A-D","",IF(OR(structure!FS12="M",structure!FS12="V"),"S",""))))</f>
        <v/>
      </c>
      <c r="FT11" s="7" t="str">
        <f>IF(structure!FT11="M",1,IF(structure!FT11="V","V",IF('abergements latéraux'!FT11="A-G+A-D","",IF(OR(structure!FT12="M",structure!FT12="V"),"S",""))))</f>
        <v/>
      </c>
      <c r="FU11" s="7" t="str">
        <f>IF(structure!FU11="M",1,IF(structure!FU11="V","V",IF('abergements latéraux'!FU11="A-G+A-D","",IF(OR(structure!FU12="M",structure!FU12="V"),"S",""))))</f>
        <v/>
      </c>
      <c r="FV11" s="7" t="str">
        <f>IF(structure!FV11="M",1,IF(structure!FV11="V","V",IF('abergements latéraux'!FV11="A-G+A-D","",IF(OR(structure!FV12="M",structure!FV12="V"),"S",""))))</f>
        <v/>
      </c>
      <c r="FW11" s="7" t="str">
        <f>IF(structure!FW11="M",1,IF(structure!FW11="V","V",IF('abergements latéraux'!FW11="A-G+A-D","",IF(OR(structure!FW12="M",structure!FW12="V"),"S",""))))</f>
        <v/>
      </c>
      <c r="FX11" s="7" t="str">
        <f>IF(structure!FX11="M",1,IF(structure!FX11="V","V",IF('abergements latéraux'!FX11="A-G+A-D","",IF(OR(structure!FX12="M",structure!FX12="V"),"S",""))))</f>
        <v/>
      </c>
      <c r="FY11" s="7" t="str">
        <f>IF(structure!FY11="M",1,IF(structure!FY11="V","V",IF('abergements latéraux'!FY11="A-G+A-D","",IF(OR(structure!FY12="M",structure!FY12="V"),"S",""))))</f>
        <v/>
      </c>
      <c r="FZ11" s="7" t="str">
        <f>IF(structure!FZ11="M",1,IF(structure!FZ11="V","V",IF('abergements latéraux'!FZ11="A-G+A-D","",IF(OR(structure!FZ12="M",structure!FZ12="V"),"S",""))))</f>
        <v/>
      </c>
      <c r="GA11" s="7" t="str">
        <f>IF(structure!GA11="M",1,IF(structure!GA11="V","V",IF('abergements latéraux'!GA11="A-G+A-D","",IF(OR(structure!GA12="M",structure!GA12="V"),"S",""))))</f>
        <v/>
      </c>
      <c r="GB11" s="7" t="str">
        <f>IF(structure!GB11="M",1,IF(structure!GB11="V","V",IF('abergements latéraux'!GB11="A-G+A-D","",IF(OR(structure!GB12="M",structure!GB12="V"),"S",""))))</f>
        <v/>
      </c>
      <c r="GC11" s="7" t="str">
        <f>IF(structure!GC11="M",1,IF(structure!GC11="V","V",IF('abergements latéraux'!GC11="A-G+A-D","",IF(OR(structure!GC12="M",structure!GC12="V"),"S",""))))</f>
        <v/>
      </c>
      <c r="GD11" s="7" t="str">
        <f>IF(structure!GD11="M",1,IF(structure!GD11="V","V",IF('abergements latéraux'!GD11="A-G+A-D","",IF(OR(structure!GD12="M",structure!GD12="V"),"S",""))))</f>
        <v/>
      </c>
      <c r="GE11" s="8" t="str">
        <f>IF(structure!GE11="M",1,IF(structure!GE11="V","V",IF('abergements latéraux'!GE11="A-G+A-D","",IF(OR(structure!FP12="M",structure!FP12="V"),"S",""))))</f>
        <v/>
      </c>
      <c r="GF11" s="9"/>
      <c r="GG11" s="6">
        <f>SUM(GH5:GU10)</f>
        <v>0</v>
      </c>
      <c r="GH11" s="7"/>
      <c r="GI11" s="7"/>
      <c r="GJ11" s="7"/>
      <c r="GK11" s="7"/>
      <c r="GL11" s="7"/>
      <c r="GM11" s="7"/>
      <c r="GN11" s="7"/>
      <c r="GO11" s="7"/>
      <c r="GP11" s="7"/>
      <c r="GQ11" s="7"/>
      <c r="GR11" s="7"/>
      <c r="GS11" s="7"/>
      <c r="GT11" s="7"/>
      <c r="GU11" s="7"/>
      <c r="GV11" s="8" t="str">
        <f>IF(structure!GV11="M",1,IF(structure!GV11="V","V",IF(OR(structure!GV10="M",structure!GV10="V"),"S","")))</f>
        <v/>
      </c>
    </row>
    <row r="12" spans="1:204" ht="21" customHeight="1" thickBot="1" x14ac:dyDescent="0.4">
      <c r="A12" s="10"/>
      <c r="B12" s="261">
        <f>EH11</f>
        <v>0</v>
      </c>
      <c r="C12" s="9"/>
      <c r="D12" s="9"/>
      <c r="E12" s="9"/>
      <c r="F12" s="9"/>
      <c r="G12" s="9"/>
      <c r="H12" s="9"/>
      <c r="I12" s="9"/>
      <c r="J12" s="9"/>
      <c r="K12" s="9"/>
      <c r="L12" s="9"/>
      <c r="M12" s="9"/>
      <c r="N12" s="9"/>
      <c r="O12" s="9"/>
      <c r="P12" s="9"/>
      <c r="Q12" s="9"/>
      <c r="R12" s="9"/>
      <c r="S12" s="261">
        <f>EY11</f>
        <v>0</v>
      </c>
      <c r="AJ12" s="261">
        <f>FP11</f>
        <v>0</v>
      </c>
      <c r="BA12" s="261">
        <f>GG11</f>
        <v>0</v>
      </c>
    </row>
    <row r="13" spans="1:204" ht="21" customHeight="1" x14ac:dyDescent="0.35">
      <c r="A13" s="10"/>
      <c r="B13" s="9"/>
      <c r="C13" s="9"/>
      <c r="D13" s="9"/>
      <c r="E13" s="9"/>
      <c r="F13" s="9"/>
      <c r="G13" s="9"/>
      <c r="H13" s="9"/>
      <c r="I13" s="9"/>
      <c r="J13" s="9"/>
      <c r="K13" s="9"/>
      <c r="L13" s="9"/>
      <c r="M13" s="9"/>
      <c r="N13" s="9"/>
      <c r="O13" s="9"/>
      <c r="P13" s="9"/>
      <c r="Q13" s="9"/>
      <c r="R13" s="9"/>
      <c r="S13" s="9"/>
      <c r="AJ13" s="9"/>
      <c r="BA13" s="9"/>
    </row>
    <row r="14" spans="1:204" ht="21" customHeight="1" x14ac:dyDescent="0.35">
      <c r="A14" s="10"/>
      <c r="B14" s="9"/>
      <c r="C14" s="9"/>
      <c r="D14" s="9"/>
      <c r="E14" s="9"/>
      <c r="F14" s="9"/>
      <c r="G14" s="9"/>
      <c r="H14" s="9"/>
      <c r="I14" s="9"/>
      <c r="J14" s="9"/>
      <c r="K14" s="9"/>
      <c r="L14" s="9"/>
      <c r="M14" s="9"/>
      <c r="N14" s="9"/>
      <c r="O14" s="9"/>
      <c r="P14" s="9"/>
      <c r="Q14" s="9"/>
      <c r="R14" s="9"/>
      <c r="S14" s="9"/>
      <c r="AJ14" s="9"/>
      <c r="BA14" s="9"/>
    </row>
    <row r="15" spans="1:204" ht="21" customHeight="1" x14ac:dyDescent="0.35">
      <c r="A15" s="10"/>
      <c r="B15" s="357" t="s">
        <v>14</v>
      </c>
      <c r="C15" s="357"/>
      <c r="D15" s="357"/>
      <c r="E15" s="357"/>
      <c r="F15" s="357"/>
      <c r="G15" s="357"/>
      <c r="H15" s="357"/>
      <c r="I15" s="357"/>
      <c r="J15" s="357"/>
      <c r="K15" s="357"/>
      <c r="L15" s="357"/>
      <c r="M15" s="357"/>
      <c r="N15" s="357"/>
      <c r="O15" s="357"/>
      <c r="P15" s="357"/>
      <c r="Q15" s="357"/>
      <c r="R15" s="9"/>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R15" s="357" t="s">
        <v>14</v>
      </c>
      <c r="BS15" s="357"/>
      <c r="BT15" s="357"/>
      <c r="BU15" s="357"/>
      <c r="BV15" s="357"/>
      <c r="BW15" s="357"/>
      <c r="BX15" s="357"/>
      <c r="BY15" s="357"/>
      <c r="BZ15" s="357"/>
      <c r="CA15" s="357"/>
      <c r="CB15" s="357"/>
      <c r="CC15" s="357"/>
      <c r="CD15" s="357"/>
      <c r="CE15" s="357"/>
      <c r="CF15" s="357"/>
      <c r="CG15" s="357"/>
      <c r="CH15" s="9"/>
      <c r="CI15" s="357" t="s">
        <v>15</v>
      </c>
      <c r="CJ15" s="357"/>
      <c r="CK15" s="357"/>
      <c r="CL15" s="357"/>
      <c r="CM15" s="357"/>
      <c r="CN15" s="357"/>
      <c r="CO15" s="357"/>
      <c r="CP15" s="357"/>
      <c r="CQ15" s="357"/>
      <c r="CR15" s="357"/>
      <c r="CS15" s="357"/>
      <c r="CT15" s="357"/>
      <c r="CU15" s="357"/>
      <c r="CV15" s="357"/>
      <c r="CW15" s="357"/>
      <c r="CX15" s="357"/>
      <c r="CY15" s="61"/>
      <c r="CZ15" s="357" t="s">
        <v>16</v>
      </c>
      <c r="DA15" s="357"/>
      <c r="DB15" s="357"/>
      <c r="DC15" s="357"/>
      <c r="DD15" s="357"/>
      <c r="DE15" s="357"/>
      <c r="DF15" s="357"/>
      <c r="DG15" s="357"/>
      <c r="DH15" s="357"/>
      <c r="DI15" s="357"/>
      <c r="DJ15" s="357"/>
      <c r="DK15" s="357"/>
      <c r="DL15" s="357"/>
      <c r="DM15" s="357"/>
      <c r="DN15" s="357"/>
      <c r="DO15" s="357"/>
      <c r="DP15" s="61"/>
      <c r="DQ15" s="357" t="s">
        <v>35</v>
      </c>
      <c r="DR15" s="357"/>
      <c r="DS15" s="357"/>
      <c r="DT15" s="357"/>
      <c r="DU15" s="357"/>
      <c r="DV15" s="357"/>
      <c r="DW15" s="357"/>
      <c r="DX15" s="357"/>
      <c r="DY15" s="357"/>
      <c r="DZ15" s="357"/>
      <c r="EA15" s="357"/>
      <c r="EB15" s="357"/>
      <c r="EC15" s="357"/>
      <c r="ED15" s="357"/>
      <c r="EE15" s="357"/>
      <c r="EF15" s="357"/>
      <c r="EH15" s="357" t="s">
        <v>14</v>
      </c>
      <c r="EI15" s="357"/>
      <c r="EJ15" s="357"/>
      <c r="EK15" s="357"/>
      <c r="EL15" s="357"/>
      <c r="EM15" s="357"/>
      <c r="EN15" s="357"/>
      <c r="EO15" s="357"/>
      <c r="EP15" s="357"/>
      <c r="EQ15" s="357"/>
      <c r="ER15" s="357"/>
      <c r="ES15" s="357"/>
      <c r="ET15" s="357"/>
      <c r="EU15" s="357"/>
      <c r="EV15" s="357"/>
      <c r="EW15" s="357"/>
      <c r="EX15" s="9"/>
      <c r="EY15" s="357" t="s">
        <v>15</v>
      </c>
      <c r="EZ15" s="357"/>
      <c r="FA15" s="357"/>
      <c r="FB15" s="357"/>
      <c r="FC15" s="357"/>
      <c r="FD15" s="357"/>
      <c r="FE15" s="357"/>
      <c r="FF15" s="357"/>
      <c r="FG15" s="357"/>
      <c r="FH15" s="357"/>
      <c r="FI15" s="357"/>
      <c r="FJ15" s="357"/>
      <c r="FK15" s="357"/>
      <c r="FL15" s="357"/>
      <c r="FM15" s="357"/>
      <c r="FN15" s="357"/>
      <c r="FO15" s="61"/>
      <c r="FP15" s="357" t="s">
        <v>16</v>
      </c>
      <c r="FQ15" s="357"/>
      <c r="FR15" s="357"/>
      <c r="FS15" s="357"/>
      <c r="FT15" s="357"/>
      <c r="FU15" s="357"/>
      <c r="FV15" s="357"/>
      <c r="FW15" s="357"/>
      <c r="FX15" s="357"/>
      <c r="FY15" s="357"/>
      <c r="FZ15" s="357"/>
      <c r="GA15" s="357"/>
      <c r="GB15" s="357"/>
      <c r="GC15" s="357"/>
      <c r="GD15" s="357"/>
      <c r="GE15" s="357"/>
      <c r="GF15" s="61"/>
      <c r="GG15" s="357" t="s">
        <v>35</v>
      </c>
      <c r="GH15" s="357"/>
      <c r="GI15" s="357"/>
      <c r="GJ15" s="357"/>
      <c r="GK15" s="357"/>
      <c r="GL15" s="357"/>
      <c r="GM15" s="357"/>
      <c r="GN15" s="357"/>
      <c r="GO15" s="357"/>
      <c r="GP15" s="357"/>
      <c r="GQ15" s="357"/>
      <c r="GR15" s="357"/>
      <c r="GS15" s="357"/>
      <c r="GT15" s="357"/>
      <c r="GU15" s="357"/>
      <c r="GV15" s="357"/>
    </row>
    <row r="16" spans="1:204"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R16" s="61"/>
      <c r="BS16" s="61"/>
      <c r="BT16" s="61"/>
      <c r="BU16" s="61"/>
      <c r="BV16" s="61"/>
      <c r="BW16" s="61"/>
      <c r="BX16" s="61"/>
      <c r="BY16" s="61"/>
      <c r="BZ16" s="61"/>
      <c r="CA16" s="61"/>
      <c r="CB16" s="61"/>
      <c r="CC16" s="61"/>
      <c r="CD16" s="61"/>
      <c r="CE16" s="61"/>
      <c r="CF16" s="61"/>
      <c r="CG16" s="61"/>
      <c r="CH16" s="9"/>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H16" s="61"/>
      <c r="EI16" s="61"/>
      <c r="EJ16" s="61"/>
      <c r="EK16" s="61"/>
      <c r="EL16" s="61"/>
      <c r="EM16" s="61"/>
      <c r="EN16" s="61"/>
      <c r="EO16" s="61"/>
      <c r="EP16" s="61"/>
      <c r="EQ16" s="61"/>
      <c r="ER16" s="61"/>
      <c r="ES16" s="61"/>
      <c r="ET16" s="61"/>
      <c r="EU16" s="61"/>
      <c r="EV16" s="61"/>
      <c r="EW16" s="61"/>
      <c r="EX16" s="9"/>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row>
    <row r="17" spans="1:327" ht="21" customHeight="1" x14ac:dyDescent="0.3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1"/>
      <c r="BS17" s="2"/>
      <c r="BT17" s="2"/>
      <c r="BU17" s="2"/>
      <c r="BV17" s="2"/>
      <c r="BW17" s="2"/>
      <c r="BX17" s="2"/>
      <c r="BY17" s="2"/>
      <c r="BZ17" s="2"/>
      <c r="CA17" s="2"/>
      <c r="CB17" s="2"/>
      <c r="CC17" s="2"/>
      <c r="CD17" s="2"/>
      <c r="CE17" s="2"/>
      <c r="CF17" s="2"/>
      <c r="CG17" s="3"/>
      <c r="CI17" s="1"/>
      <c r="CJ17" s="2"/>
      <c r="CK17" s="2"/>
      <c r="CL17" s="2"/>
      <c r="CM17" s="2"/>
      <c r="CN17" s="2"/>
      <c r="CO17" s="2"/>
      <c r="CP17" s="2"/>
      <c r="CQ17" s="2"/>
      <c r="CR17" s="2"/>
      <c r="CS17" s="2"/>
      <c r="CT17" s="2"/>
      <c r="CU17" s="2"/>
      <c r="CV17" s="2"/>
      <c r="CW17" s="2"/>
      <c r="CX17" s="3"/>
      <c r="CY17" s="9"/>
      <c r="CZ17" s="1"/>
      <c r="DA17" s="2"/>
      <c r="DB17" s="2"/>
      <c r="DC17" s="2"/>
      <c r="DD17" s="2"/>
      <c r="DE17" s="2"/>
      <c r="DF17" s="2"/>
      <c r="DG17" s="2"/>
      <c r="DH17" s="2"/>
      <c r="DI17" s="2"/>
      <c r="DJ17" s="2"/>
      <c r="DK17" s="2"/>
      <c r="DL17" s="2"/>
      <c r="DM17" s="2"/>
      <c r="DN17" s="2"/>
      <c r="DO17" s="3"/>
      <c r="DP17" s="9"/>
      <c r="DQ17" s="1"/>
      <c r="DR17" s="2"/>
      <c r="DS17" s="2"/>
      <c r="DT17" s="2"/>
      <c r="DU17" s="2"/>
      <c r="DV17" s="2"/>
      <c r="DW17" s="2"/>
      <c r="DX17" s="2"/>
      <c r="DY17" s="2"/>
      <c r="DZ17" s="2"/>
      <c r="EA17" s="2"/>
      <c r="EB17" s="2"/>
      <c r="EC17" s="2"/>
      <c r="ED17" s="2"/>
      <c r="EE17" s="2"/>
      <c r="EF17" s="3"/>
      <c r="EH17" s="1"/>
      <c r="EI17" s="2"/>
      <c r="EJ17" s="2"/>
      <c r="EK17" s="2"/>
      <c r="EL17" s="2"/>
      <c r="EM17" s="2"/>
      <c r="EN17" s="2"/>
      <c r="EO17" s="2"/>
      <c r="EP17" s="2"/>
      <c r="EQ17" s="2"/>
      <c r="ER17" s="2"/>
      <c r="ES17" s="2"/>
      <c r="ET17" s="2"/>
      <c r="EU17" s="2"/>
      <c r="EV17" s="2"/>
      <c r="EW17" s="3"/>
      <c r="EY17" s="1"/>
      <c r="EZ17" s="2"/>
      <c r="FA17" s="2"/>
      <c r="FB17" s="2"/>
      <c r="FC17" s="2"/>
      <c r="FD17" s="2"/>
      <c r="FE17" s="2"/>
      <c r="FF17" s="2"/>
      <c r="FG17" s="2"/>
      <c r="FH17" s="2"/>
      <c r="FI17" s="2"/>
      <c r="FJ17" s="2"/>
      <c r="FK17" s="2"/>
      <c r="FL17" s="2"/>
      <c r="FM17" s="2"/>
      <c r="FN17" s="3"/>
      <c r="FO17" s="9"/>
      <c r="FP17" s="1"/>
      <c r="FQ17" s="2"/>
      <c r="FR17" s="2"/>
      <c r="FS17" s="2"/>
      <c r="FT17" s="2"/>
      <c r="FU17" s="2"/>
      <c r="FV17" s="2"/>
      <c r="FW17" s="2"/>
      <c r="FX17" s="2"/>
      <c r="FY17" s="2"/>
      <c r="FZ17" s="2"/>
      <c r="GA17" s="2"/>
      <c r="GB17" s="2"/>
      <c r="GC17" s="2"/>
      <c r="GD17" s="2"/>
      <c r="GE17" s="3"/>
      <c r="GF17" s="9"/>
      <c r="GG17" s="1"/>
      <c r="GH17" s="2"/>
      <c r="GI17" s="2"/>
      <c r="GJ17" s="2"/>
      <c r="GK17" s="2"/>
      <c r="GL17" s="2"/>
      <c r="GM17" s="2"/>
      <c r="GN17" s="2"/>
      <c r="GO17" s="2"/>
      <c r="GP17" s="2"/>
      <c r="GQ17" s="2"/>
      <c r="GR17" s="2"/>
      <c r="GS17" s="2"/>
      <c r="GT17" s="2"/>
      <c r="GU17" s="2"/>
      <c r="GV17" s="3"/>
    </row>
    <row r="18" spans="1:327" ht="21" customHeight="1" x14ac:dyDescent="0.35">
      <c r="A18" s="9"/>
      <c r="B18" s="4"/>
      <c r="C18" s="51">
        <f>IF('Création champs PV'!C21=1,IF('Création champs PV'!C20=0,1,0),0)</f>
        <v>0</v>
      </c>
      <c r="D18" s="51">
        <f>IF('Création champs PV'!D21=1,IF('Création champs PV'!D20=0,1,0),0)</f>
        <v>0</v>
      </c>
      <c r="E18" s="51">
        <f>IF('Création champs PV'!E21=1,IF('Création champs PV'!E20=0,1,0),0)</f>
        <v>0</v>
      </c>
      <c r="F18" s="51">
        <f>IF('Création champs PV'!F21=1,IF('Création champs PV'!F20=0,1,0),0)</f>
        <v>0</v>
      </c>
      <c r="G18" s="51">
        <f>IF('Création champs PV'!G21=1,IF('Création champs PV'!G20=0,1,0),0)</f>
        <v>0</v>
      </c>
      <c r="H18" s="51">
        <f>IF('Création champs PV'!H21=1,IF('Création champs PV'!H20=0,1,0),0)</f>
        <v>0</v>
      </c>
      <c r="I18" s="51">
        <f>IF('Création champs PV'!I21=1,IF('Création champs PV'!I20=0,1,0),0)</f>
        <v>0</v>
      </c>
      <c r="J18" s="51">
        <f>IF('Création champs PV'!J21=1,IF('Création champs PV'!J20=0,1,0),0)</f>
        <v>0</v>
      </c>
      <c r="K18" s="51">
        <f>IF('Création champs PV'!K21=1,IF('Création champs PV'!K20=0,1,0),0)</f>
        <v>0</v>
      </c>
      <c r="L18" s="51">
        <f>IF('Création champs PV'!L21=1,IF('Création champs PV'!L20=0,1,0),0)</f>
        <v>0</v>
      </c>
      <c r="M18" s="51">
        <f>IF('Création champs PV'!M21=1,IF('Création champs PV'!M20=0,1,0),0)</f>
        <v>0</v>
      </c>
      <c r="N18" s="51">
        <f>IF('Création champs PV'!N21=1,IF('Création champs PV'!N20=0,1,0),0)</f>
        <v>0</v>
      </c>
      <c r="O18" s="51">
        <f>IF('Création champs PV'!O21=1,IF('Création champs PV'!O20=0,1,0),0)</f>
        <v>0</v>
      </c>
      <c r="P18" s="51">
        <f>IF('Création champs PV'!P21=1,IF('Création champs PV'!P20=0,1,0),0)</f>
        <v>0</v>
      </c>
      <c r="Q18" s="5" t="str">
        <f>IF(structure!Q18="M",1,IF(structure!Q18="V","V",IF('abergements latéraux'!Q18="A-G+A-D","",IF(OR(structure!Q19="M",structure!Q19="V"),"S",""))))</f>
        <v/>
      </c>
      <c r="R18" s="9"/>
      <c r="S18" s="4"/>
      <c r="T18" s="51">
        <f>IF('Création champs PV'!T21=1,IF('Création champs PV'!T20=0,1,0),0)</f>
        <v>0</v>
      </c>
      <c r="U18" s="51">
        <f>IF('Création champs PV'!U21=1,IF('Création champs PV'!U20=0,1,0),0)</f>
        <v>0</v>
      </c>
      <c r="V18" s="51">
        <f>IF('Création champs PV'!V21=1,IF('Création champs PV'!V20=0,1,0),0)</f>
        <v>0</v>
      </c>
      <c r="W18" s="51">
        <f>IF('Création champs PV'!W21=1,IF('Création champs PV'!W20=0,1,0),0)</f>
        <v>0</v>
      </c>
      <c r="X18" s="51">
        <f>IF('Création champs PV'!X21=1,IF('Création champs PV'!X20=0,1,0),0)</f>
        <v>0</v>
      </c>
      <c r="Y18" s="51">
        <f>IF('Création champs PV'!Y21=1,IF('Création champs PV'!Y20=0,1,0),0)</f>
        <v>0</v>
      </c>
      <c r="Z18" s="51">
        <f>IF('Création champs PV'!Z21=1,IF('Création champs PV'!Z20=0,1,0),0)</f>
        <v>0</v>
      </c>
      <c r="AA18" s="51">
        <f>IF('Création champs PV'!AA21=1,IF('Création champs PV'!AA20=0,1,0),0)</f>
        <v>0</v>
      </c>
      <c r="AB18" s="51">
        <f>IF('Création champs PV'!AB21=1,IF('Création champs PV'!AB20=0,1,0),0)</f>
        <v>0</v>
      </c>
      <c r="AC18" s="51">
        <f>IF('Création champs PV'!AC21=1,IF('Création champs PV'!AC20=0,1,0),0)</f>
        <v>0</v>
      </c>
      <c r="AD18" s="51">
        <f>IF('Création champs PV'!AD21=1,IF('Création champs PV'!AD20=0,1,0),0)</f>
        <v>0</v>
      </c>
      <c r="AE18" s="51">
        <f>IF('Création champs PV'!AE21=1,IF('Création champs PV'!AE20=0,1,0),0)</f>
        <v>0</v>
      </c>
      <c r="AF18" s="51">
        <f>IF('Création champs PV'!AF21=1,IF('Création champs PV'!AF20=0,1,0),0)</f>
        <v>0</v>
      </c>
      <c r="AG18" s="51">
        <f>IF('Création champs PV'!AG21=1,IF('Création champs PV'!AG20=0,1,0),0)</f>
        <v>0</v>
      </c>
      <c r="AH18" s="5" t="str">
        <f>IF(structure!AH18="M",1,IF(structure!AH18="V","V",IF(OR(structure!AH19="M",structure!AH19="V"),"S","")))</f>
        <v/>
      </c>
      <c r="AI18" s="9"/>
      <c r="AJ18" s="4"/>
      <c r="AK18" s="51">
        <f>IF('Création champs PV'!AK21=1,IF('Création champs PV'!AK20=0,1,0),0)</f>
        <v>0</v>
      </c>
      <c r="AL18" s="51">
        <f>IF('Création champs PV'!AL21=1,IF('Création champs PV'!AL20=0,1,0),0)</f>
        <v>0</v>
      </c>
      <c r="AM18" s="51">
        <f>IF('Création champs PV'!AM21=1,IF('Création champs PV'!AM20=0,1,0),0)</f>
        <v>0</v>
      </c>
      <c r="AN18" s="51">
        <f>IF('Création champs PV'!AN21=1,IF('Création champs PV'!AN20=0,1,0),0)</f>
        <v>0</v>
      </c>
      <c r="AO18" s="51">
        <f>IF('Création champs PV'!AO21=1,IF('Création champs PV'!AO20=0,1,0),0)</f>
        <v>0</v>
      </c>
      <c r="AP18" s="51">
        <f>IF('Création champs PV'!AP21=1,IF('Création champs PV'!AP20=0,1,0),0)</f>
        <v>0</v>
      </c>
      <c r="AQ18" s="51">
        <f>IF('Création champs PV'!AQ21=1,IF('Création champs PV'!AQ20=0,1,0),0)</f>
        <v>0</v>
      </c>
      <c r="AR18" s="51">
        <f>IF('Création champs PV'!AR21=1,IF('Création champs PV'!AR20=0,1,0),0)</f>
        <v>0</v>
      </c>
      <c r="AS18" s="51">
        <f>IF('Création champs PV'!AS21=1,IF('Création champs PV'!AS20=0,1,0),0)</f>
        <v>0</v>
      </c>
      <c r="AT18" s="51">
        <f>IF('Création champs PV'!AT21=1,IF('Création champs PV'!AT20=0,1,0),0)</f>
        <v>0</v>
      </c>
      <c r="AU18" s="51">
        <f>IF('Création champs PV'!AU21=1,IF('Création champs PV'!AU20=0,1,0),0)</f>
        <v>0</v>
      </c>
      <c r="AV18" s="51">
        <f>IF('Création champs PV'!AV21=1,IF('Création champs PV'!AV20=0,1,0),0)</f>
        <v>0</v>
      </c>
      <c r="AW18" s="51">
        <f>IF('Création champs PV'!AW21=1,IF('Création champs PV'!AW20=0,1,0),0)</f>
        <v>0</v>
      </c>
      <c r="AX18" s="51">
        <f>IF('Création champs PV'!AX21=1,IF('Création champs PV'!AX20=0,1,0),0)</f>
        <v>0</v>
      </c>
      <c r="AY18" s="5" t="str">
        <f>IF(structure!AY18="M",1,IF(structure!AY18="V","V",IF('abergements latéraux'!AY18="A-G+A-D","",IF(OR(structure!AY19="M",structure!AY19="V"),"S",""))))</f>
        <v/>
      </c>
      <c r="AZ18" s="9"/>
      <c r="BA18" s="4"/>
      <c r="BB18" s="51">
        <f>IF('Création champs PV'!BB21=1,IF('Création champs PV'!BB20=0,1,0),0)</f>
        <v>0</v>
      </c>
      <c r="BC18" s="51">
        <f>IF('Création champs PV'!BC21=1,IF('Création champs PV'!BC20=0,1,0),0)</f>
        <v>0</v>
      </c>
      <c r="BD18" s="51">
        <f>IF('Création champs PV'!BD21=1,IF('Création champs PV'!BD20=0,1,0),0)</f>
        <v>0</v>
      </c>
      <c r="BE18" s="51">
        <f>IF('Création champs PV'!BE21=1,IF('Création champs PV'!BE20=0,1,0),0)</f>
        <v>0</v>
      </c>
      <c r="BF18" s="51">
        <f>IF('Création champs PV'!BF21=1,IF('Création champs PV'!BF20=0,1,0),0)</f>
        <v>0</v>
      </c>
      <c r="BG18" s="51">
        <f>IF('Création champs PV'!BG21=1,IF('Création champs PV'!BG20=0,1,0),0)</f>
        <v>0</v>
      </c>
      <c r="BH18" s="51">
        <f>IF('Création champs PV'!BH21=1,IF('Création champs PV'!BH20=0,1,0),0)</f>
        <v>0</v>
      </c>
      <c r="BI18" s="51">
        <f>IF('Création champs PV'!BI21=1,IF('Création champs PV'!BI20=0,1,0),0)</f>
        <v>0</v>
      </c>
      <c r="BJ18" s="51">
        <f>IF('Création champs PV'!BJ21=1,IF('Création champs PV'!BJ20=0,1,0),0)</f>
        <v>0</v>
      </c>
      <c r="BK18" s="51">
        <f>IF('Création champs PV'!BK21=1,IF('Création champs PV'!BK20=0,1,0),0)</f>
        <v>0</v>
      </c>
      <c r="BL18" s="51">
        <f>IF('Création champs PV'!BL21=1,IF('Création champs PV'!BL20=0,1,0),0)</f>
        <v>0</v>
      </c>
      <c r="BM18" s="51">
        <f>IF('Création champs PV'!BM21=1,IF('Création champs PV'!BM20=0,1,0),0)</f>
        <v>0</v>
      </c>
      <c r="BN18" s="51">
        <f>IF('Création champs PV'!BN21=1,IF('Création champs PV'!BN20=0,1,0),0)</f>
        <v>0</v>
      </c>
      <c r="BO18" s="51">
        <f>IF('Création champs PV'!BO21=1,IF('Création champs PV'!BO20=0,1,0),0)</f>
        <v>0</v>
      </c>
      <c r="BP18" s="5" t="str">
        <f>IF(structure!BP18="M",1,IF(structure!BP18="V","V",IF(OR(structure!BP19="M",structure!BP19="V"),"S","")))</f>
        <v/>
      </c>
      <c r="BR18" s="4"/>
      <c r="BS18" s="51">
        <f t="shared" ref="BS18:BS23" si="112">IF(C18=1,IF(B18=0,AND(B18=0,B17=0,B19=0)*2,1),0)</f>
        <v>0</v>
      </c>
      <c r="BT18" s="51">
        <f t="shared" ref="BT18:BT23" si="113">IF(D18=1,IF(C18=0,AND(C18=0,C17=0,C19=0)*2,1),0)</f>
        <v>0</v>
      </c>
      <c r="BU18" s="51">
        <f t="shared" ref="BU18:BU23" si="114">IF(E18=1,IF(D18=0,AND(D18=0,D17=0,D19=0)*2,1),0)</f>
        <v>0</v>
      </c>
      <c r="BV18" s="51">
        <f t="shared" ref="BV18:BV23" si="115">IF(F18=1,IF(E18=0,AND(E18=0,E17=0,E19=0)*2,1),0)</f>
        <v>0</v>
      </c>
      <c r="BW18" s="51">
        <f t="shared" ref="BW18:BW23" si="116">IF(G18=1,IF(F18=0,AND(F18=0,F17=0,F19=0)*2,1),0)</f>
        <v>0</v>
      </c>
      <c r="BX18" s="51">
        <f t="shared" ref="BX18:BX23" si="117">IF(H18=1,IF(G18=0,AND(G18=0,G17=0,G19=0)*2,1),0)</f>
        <v>0</v>
      </c>
      <c r="BY18" s="51">
        <f t="shared" ref="BY18:BY23" si="118">IF(I18=1,IF(H18=0,AND(H18=0,H17=0,H19=0)*2,1),0)</f>
        <v>0</v>
      </c>
      <c r="BZ18" s="51">
        <f t="shared" ref="BZ18:BZ23" si="119">IF(J18=1,IF(I18=0,AND(I18=0,I17=0,I19=0)*2,1),0)</f>
        <v>0</v>
      </c>
      <c r="CA18" s="51">
        <f t="shared" ref="CA18:CA23" si="120">IF(K18=1,IF(J18=0,AND(J18=0,J17=0,J19=0)*2,1),0)</f>
        <v>0</v>
      </c>
      <c r="CB18" s="51">
        <f t="shared" ref="CB18:CB23" si="121">IF(L18=1,IF(K18=0,AND(K18=0,K17=0,K19=0)*2,1),0)</f>
        <v>0</v>
      </c>
      <c r="CC18" s="51">
        <f t="shared" ref="CC18:CC23" si="122">IF(M18=1,IF(L18=0,AND(L18=0,L17=0,L19=0)*2,1),0)</f>
        <v>0</v>
      </c>
      <c r="CD18" s="51">
        <f t="shared" ref="CD18:CD23" si="123">IF(N18=1,IF(M18=0,AND(M18=0,M17=0,M19=0)*2,1),0)</f>
        <v>0</v>
      </c>
      <c r="CE18" s="51">
        <f t="shared" ref="CE18:CE23" si="124">IF(O18=1,IF(N18=0,AND(N18=0,N17=0,N19=0)*2,1),0)</f>
        <v>0</v>
      </c>
      <c r="CF18" s="51">
        <f t="shared" ref="CF18:CF23" si="125">IF(P18=1,IF(O18=0,AND(O18=0,O17=0,O19=0)*2,1),0)</f>
        <v>0</v>
      </c>
      <c r="CG18" s="5" t="str">
        <f>IF(structure!CG18="M",1,IF(structure!CG18="V","V",IF('abergements latéraux'!CG18="A-G+A-D","",IF(OR(structure!CG19="M",structure!CG19="V"),"S",""))))</f>
        <v/>
      </c>
      <c r="CI18" s="4" t="str">
        <f>IF(structure!CI18="M",1,IF(structure!CI18="V","V",IF(OR(structure!CI19="M",structure!CI19="V"),"S","")))</f>
        <v/>
      </c>
      <c r="CJ18" s="51">
        <f t="shared" ref="CJ18:CJ23" si="126">IF(T18=1,IF(S18=0,AND(S18=0,S17=0,S19=0)*2,1),0)</f>
        <v>0</v>
      </c>
      <c r="CK18" s="51">
        <f t="shared" ref="CK18:CK23" si="127">IF(U18=1,IF(T18=0,AND(T18=0,T17=0,T19=0)*2,1),0)</f>
        <v>0</v>
      </c>
      <c r="CL18" s="51">
        <f t="shared" ref="CL18:CL23" si="128">IF(V18=1,IF(U18=0,AND(U18=0,U17=0,U19=0)*2,1),0)</f>
        <v>0</v>
      </c>
      <c r="CM18" s="51">
        <f t="shared" ref="CM18:CM23" si="129">IF(W18=1,IF(V18=0,AND(V18=0,V17=0,V19=0)*2,1),0)</f>
        <v>0</v>
      </c>
      <c r="CN18" s="51">
        <f t="shared" ref="CN18:CN23" si="130">IF(X18=1,IF(W18=0,AND(W18=0,W17=0,W19=0)*2,1),0)</f>
        <v>0</v>
      </c>
      <c r="CO18" s="51">
        <f t="shared" ref="CO18:CO23" si="131">IF(Y18=1,IF(X18=0,AND(X18=0,X17=0,X19=0)*2,1),0)</f>
        <v>0</v>
      </c>
      <c r="CP18" s="51">
        <f t="shared" ref="CP18:CP23" si="132">IF(Z18=1,IF(Y18=0,AND(Y18=0,Y17=0,Y19=0)*2,1),0)</f>
        <v>0</v>
      </c>
      <c r="CQ18" s="51">
        <f t="shared" ref="CQ18:CQ23" si="133">IF(AA18=1,IF(Z18=0,AND(Z18=0,Z17=0,Z19=0)*2,1),0)</f>
        <v>0</v>
      </c>
      <c r="CR18" s="51">
        <f t="shared" ref="CR18:CR23" si="134">IF(AB18=1,IF(AA18=0,AND(AA18=0,AA17=0,AA19=0)*2,1),0)</f>
        <v>0</v>
      </c>
      <c r="CS18" s="51">
        <f t="shared" ref="CS18:CS23" si="135">IF(AC18=1,IF(AB18=0,AND(AB18=0,AB17=0,AB19=0)*2,1),0)</f>
        <v>0</v>
      </c>
      <c r="CT18" s="51">
        <f t="shared" ref="CT18:CT23" si="136">IF(AD18=1,IF(AC18=0,AND(AC18=0,AC17=0,AC19=0)*2,1),0)</f>
        <v>0</v>
      </c>
      <c r="CU18" s="51">
        <f t="shared" ref="CU18:CU23" si="137">IF(AE18=1,IF(AD18=0,AND(AD18=0,AD17=0,AD19=0)*2,1),0)</f>
        <v>0</v>
      </c>
      <c r="CV18" s="51">
        <f t="shared" ref="CV18:CV23" si="138">IF(AF18=1,IF(AE18=0,AND(AE18=0,AE17=0,AE19=0)*2,1),0)</f>
        <v>0</v>
      </c>
      <c r="CW18" s="51">
        <f t="shared" ref="CW18:CW23" si="139">IF(AG18=1,IF(AF18=0,AND(AF18=0,AF17=0,AF19=0)*2,1),0)</f>
        <v>0</v>
      </c>
      <c r="CX18" s="5" t="str">
        <f>IF(structure!CX18="M",1,IF(structure!CX18="V","V",IF(OR(structure!CX19="M",structure!CX19="V"),"S","")))</f>
        <v/>
      </c>
      <c r="CY18" s="9"/>
      <c r="CZ18" s="4" t="str">
        <f>IF(structure!CZ18="M",1,IF(structure!CZ18="V","V",IF('abergements latéraux'!CZ18="A-G+A-D","",IF(OR(structure!CZ19="M",structure!CZ19="V"),"S",""))))</f>
        <v/>
      </c>
      <c r="DA18" s="51">
        <f t="shared" ref="DA18:DA23" si="140">IF(AK18=1,IF(AJ18=0,AND(AJ18=0,AJ17=0,AJ19=0)*2,1),0)</f>
        <v>0</v>
      </c>
      <c r="DB18" s="51">
        <f t="shared" ref="DB18:DB23" si="141">IF(AL18=1,IF(AK18=0,AND(AK18=0,AK17=0,AK19=0)*2,1),0)</f>
        <v>0</v>
      </c>
      <c r="DC18" s="51">
        <f t="shared" ref="DC18:DC23" si="142">IF(AM18=1,IF(AL18=0,AND(AL18=0,AL17=0,AL19=0)*2,1),0)</f>
        <v>0</v>
      </c>
      <c r="DD18" s="51">
        <f t="shared" ref="DD18:DD23" si="143">IF(AN18=1,IF(AM18=0,AND(AM18=0,AM17=0,AM19=0)*2,1),0)</f>
        <v>0</v>
      </c>
      <c r="DE18" s="51">
        <f t="shared" ref="DE18:DE23" si="144">IF(AO18=1,IF(AN18=0,AND(AN18=0,AN17=0,AN19=0)*2,1),0)</f>
        <v>0</v>
      </c>
      <c r="DF18" s="51">
        <f t="shared" ref="DF18:DF23" si="145">IF(AP18=1,IF(AO18=0,AND(AO18=0,AO17=0,AO19=0)*2,1),0)</f>
        <v>0</v>
      </c>
      <c r="DG18" s="51">
        <f t="shared" ref="DG18:DG23" si="146">IF(AQ18=1,IF(AP18=0,AND(AP18=0,AP17=0,AP19=0)*2,1),0)</f>
        <v>0</v>
      </c>
      <c r="DH18" s="51">
        <f t="shared" ref="DH18:DH23" si="147">IF(AR18=1,IF(AQ18=0,AND(AQ18=0,AQ17=0,AQ19=0)*2,1),0)</f>
        <v>0</v>
      </c>
      <c r="DI18" s="51">
        <f t="shared" ref="DI18:DI23" si="148">IF(AS18=1,IF(AR18=0,AND(AR18=0,AR17=0,AR19=0)*2,1),0)</f>
        <v>0</v>
      </c>
      <c r="DJ18" s="51">
        <f t="shared" ref="DJ18:DJ23" si="149">IF(AT18=1,IF(AS18=0,AND(AS18=0,AS17=0,AS19=0)*2,1),0)</f>
        <v>0</v>
      </c>
      <c r="DK18" s="51">
        <f t="shared" ref="DK18:DK23" si="150">IF(AU18=1,IF(AT18=0,AND(AT18=0,AT17=0,AT19=0)*2,1),0)</f>
        <v>0</v>
      </c>
      <c r="DL18" s="51">
        <f t="shared" ref="DL18:DL23" si="151">IF(AV18=1,IF(AU18=0,AND(AU18=0,AU17=0,AU19=0)*2,1),0)</f>
        <v>0</v>
      </c>
      <c r="DM18" s="51">
        <f t="shared" ref="DM18:DM23" si="152">IF(AW18=1,IF(AV18=0,AND(AV18=0,AV17=0,AV19=0)*2,1),0)</f>
        <v>0</v>
      </c>
      <c r="DN18" s="51">
        <f t="shared" ref="DN18:DN23" si="153">IF(AX18=1,IF(AW18=0,AND(AW18=0,AW17=0,AW19=0)*2,1),0)</f>
        <v>0</v>
      </c>
      <c r="DO18" s="5" t="str">
        <f>IF(structure!DO18="M",1,IF(structure!DO18="V","V",IF('abergements latéraux'!DO18="A-G+A-D","",IF(OR(structure!DO19="M",structure!DO19="V"),"S",""))))</f>
        <v/>
      </c>
      <c r="DP18" s="9"/>
      <c r="DQ18" s="4" t="str">
        <f>IF(structure!DQ18="M",1,IF(structure!DQ18="V","V",IF(OR(structure!DQ19="M",structure!DQ19="V"),"S","")))</f>
        <v/>
      </c>
      <c r="DR18" s="51">
        <f t="shared" ref="DR18:DR23" si="154">IF(BB18=1,IF(BA18=0,AND(BA18=0,BA17=0,BA19=0)*2,1),0)</f>
        <v>0</v>
      </c>
      <c r="DS18" s="51">
        <f t="shared" ref="DS18:DS23" si="155">IF(BC18=1,IF(BB18=0,AND(BB18=0,BB17=0,BB19=0)*2,1),0)</f>
        <v>0</v>
      </c>
      <c r="DT18" s="51">
        <f t="shared" ref="DT18:DT23" si="156">IF(BD18=1,IF(BC18=0,AND(BC18=0,BC17=0,BC19=0)*2,1),0)</f>
        <v>0</v>
      </c>
      <c r="DU18" s="51">
        <f t="shared" ref="DU18:DU23" si="157">IF(BE18=1,IF(BD18=0,AND(BD18=0,BD17=0,BD19=0)*2,1),0)</f>
        <v>0</v>
      </c>
      <c r="DV18" s="51">
        <f t="shared" ref="DV18:DV23" si="158">IF(BF18=1,IF(BE18=0,AND(BE18=0,BE17=0,BE19=0)*2,1),0)</f>
        <v>0</v>
      </c>
      <c r="DW18" s="51">
        <f t="shared" ref="DW18:DW23" si="159">IF(BG18=1,IF(BF18=0,AND(BF18=0,BF17=0,BF19=0)*2,1),0)</f>
        <v>0</v>
      </c>
      <c r="DX18" s="51">
        <f t="shared" ref="DX18:DX23" si="160">IF(BH18=1,IF(BG18=0,AND(BG18=0,BG17=0,BG19=0)*2,1),0)</f>
        <v>0</v>
      </c>
      <c r="DY18" s="51">
        <f t="shared" ref="DY18:DY23" si="161">IF(BI18=1,IF(BH18=0,AND(BH18=0,BH17=0,BH19=0)*2,1),0)</f>
        <v>0</v>
      </c>
      <c r="DZ18" s="51">
        <f t="shared" ref="DZ18:DZ23" si="162">IF(BJ18=1,IF(BI18=0,AND(BI18=0,BI17=0,BI19=0)*2,1),0)</f>
        <v>0</v>
      </c>
      <c r="EA18" s="51">
        <f t="shared" ref="EA18:EA23" si="163">IF(BK18=1,IF(BJ18=0,AND(BJ18=0,BJ17=0,BJ19=0)*2,1),0)</f>
        <v>0</v>
      </c>
      <c r="EB18" s="51">
        <f t="shared" ref="EB18:EB23" si="164">IF(BL18=1,IF(BK18=0,AND(BK18=0,BK17=0,BK19=0)*2,1),0)</f>
        <v>0</v>
      </c>
      <c r="EC18" s="51">
        <f t="shared" ref="EC18:EC23" si="165">IF(BM18=1,IF(BL18=0,AND(BL18=0,BL17=0,BL19=0)*2,1),0)</f>
        <v>0</v>
      </c>
      <c r="ED18" s="51">
        <f t="shared" ref="ED18:ED23" si="166">IF(BN18=1,IF(BM18=0,AND(BM18=0,BM17=0,BM19=0)*2,1),0)</f>
        <v>0</v>
      </c>
      <c r="EE18" s="51">
        <f t="shared" ref="EE18:EE23" si="167">IF(BO18=1,IF(BN18=0,AND(BN18=0,BN17=0,BN19=0)*2,1),0)</f>
        <v>0</v>
      </c>
      <c r="EF18" s="5" t="str">
        <f>IF(structure!EF18="M",1,IF(structure!EF18="V","V",IF(OR(structure!EF19="M",structure!EF19="V"),"S","")))</f>
        <v/>
      </c>
      <c r="EH18" s="4" t="str">
        <f>IF(structure!EH18="M",1,IF(structure!EH18="V","V",IF('abergements latéraux'!EH18="A-G+A-D","",IF(OR(structure!EH19="M",structure!EH19="V"),"S",""))))</f>
        <v/>
      </c>
      <c r="EI18" s="51">
        <f t="shared" ref="EI18:EI22" si="168">IF(BS18=2,2,IF(C18=1,1,0))</f>
        <v>0</v>
      </c>
      <c r="EJ18" s="51">
        <f t="shared" ref="EJ18:EJ23" si="169">IF(BT18=2,2,IF(D18=1,1,0))</f>
        <v>0</v>
      </c>
      <c r="EK18" s="51">
        <f t="shared" ref="EK18:EK23" si="170">IF(BU18=2,2,IF(E18=1,1,0))</f>
        <v>0</v>
      </c>
      <c r="EL18" s="51">
        <f t="shared" ref="EL18:EL23" si="171">IF(BV18=2,2,IF(F18=1,1,0))</f>
        <v>0</v>
      </c>
      <c r="EM18" s="51">
        <f t="shared" ref="EM18:EM23" si="172">IF(BW18=2,2,IF(G18=1,1,0))</f>
        <v>0</v>
      </c>
      <c r="EN18" s="51">
        <f t="shared" ref="EN18:EN23" si="173">IF(BX18=2,2,IF(H18=1,1,0))</f>
        <v>0</v>
      </c>
      <c r="EO18" s="51">
        <f t="shared" ref="EO18:EO23" si="174">IF(BY18=2,2,IF(I18=1,1,0))</f>
        <v>0</v>
      </c>
      <c r="EP18" s="51">
        <f t="shared" ref="EP18:EP23" si="175">IF(BZ18=2,2,IF(J18=1,1,0))</f>
        <v>0</v>
      </c>
      <c r="EQ18" s="51">
        <f t="shared" ref="EQ18:EQ23" si="176">IF(CA18=2,2,IF(K18=1,1,0))</f>
        <v>0</v>
      </c>
      <c r="ER18" s="51">
        <f t="shared" ref="ER18:ER23" si="177">IF(CB18=2,2,IF(L18=1,1,0))</f>
        <v>0</v>
      </c>
      <c r="ES18" s="51">
        <f t="shared" ref="ES18:ES23" si="178">IF(CC18=2,2,IF(M18=1,1,0))</f>
        <v>0</v>
      </c>
      <c r="ET18" s="51">
        <f t="shared" ref="ET18:ET23" si="179">IF(CD18=2,2,IF(N18=1,1,0))</f>
        <v>0</v>
      </c>
      <c r="EU18" s="51">
        <f t="shared" ref="EU18:EU23" si="180">IF(CE18=2,2,IF(O18=1,1,0))</f>
        <v>0</v>
      </c>
      <c r="EV18" s="51">
        <f t="shared" ref="EV18:EV23" si="181">IF(CF18=2,2,IF(P18=1,1,0))</f>
        <v>0</v>
      </c>
      <c r="EW18" s="5" t="str">
        <f>IF(structure!EW18="M",1,IF(structure!EW18="V","V",IF('abergements latéraux'!EW18="A-G+A-D","",IF(OR(structure!EW19="M",structure!EW19="V"),"S",""))))</f>
        <v/>
      </c>
      <c r="EY18" s="4" t="str">
        <f>IF(structure!EY18="M",1,IF(structure!EY18="V","V",IF(OR(structure!EY19="M",structure!EY19="V"),"S","")))</f>
        <v/>
      </c>
      <c r="EZ18" s="51">
        <f t="shared" ref="EZ18:EZ22" si="182">IF(CJ18=2,2,IF(T18=1,1,0))</f>
        <v>0</v>
      </c>
      <c r="FA18" s="51">
        <f t="shared" ref="FA18:FA23" si="183">IF(CK18=2,2,IF(U18=1,1,0))</f>
        <v>0</v>
      </c>
      <c r="FB18" s="51">
        <f t="shared" ref="FB18:FB23" si="184">IF(CL18=2,2,IF(V18=1,1,0))</f>
        <v>0</v>
      </c>
      <c r="FC18" s="51">
        <f t="shared" ref="FC18:FC23" si="185">IF(CM18=2,2,IF(W18=1,1,0))</f>
        <v>0</v>
      </c>
      <c r="FD18" s="51">
        <f t="shared" ref="FD18:FD23" si="186">IF(CN18=2,2,IF(X18=1,1,0))</f>
        <v>0</v>
      </c>
      <c r="FE18" s="51">
        <f t="shared" ref="FE18:FE23" si="187">IF(CO18=2,2,IF(Y18=1,1,0))</f>
        <v>0</v>
      </c>
      <c r="FF18" s="51">
        <f t="shared" ref="FF18:FF23" si="188">IF(CP18=2,2,IF(Z18=1,1,0))</f>
        <v>0</v>
      </c>
      <c r="FG18" s="51">
        <f t="shared" ref="FG18:FG23" si="189">IF(CQ18=2,2,IF(AA18=1,1,0))</f>
        <v>0</v>
      </c>
      <c r="FH18" s="51">
        <f t="shared" ref="FH18:FH23" si="190">IF(CR18=2,2,IF(AB18=1,1,0))</f>
        <v>0</v>
      </c>
      <c r="FI18" s="51">
        <f t="shared" ref="FI18:FI23" si="191">IF(CS18=2,2,IF(AC18=1,1,0))</f>
        <v>0</v>
      </c>
      <c r="FJ18" s="51">
        <f t="shared" ref="FJ18:FJ23" si="192">IF(CT18=2,2,IF(AD18=1,1,0))</f>
        <v>0</v>
      </c>
      <c r="FK18" s="51">
        <f t="shared" ref="FK18:FK23" si="193">IF(CU18=2,2,IF(AE18=1,1,0))</f>
        <v>0</v>
      </c>
      <c r="FL18" s="51">
        <f t="shared" ref="FL18:FL23" si="194">IF(CV18=2,2,IF(AF18=1,1,0))</f>
        <v>0</v>
      </c>
      <c r="FM18" s="51">
        <f t="shared" ref="FM18:FM23" si="195">IF(CW18=2,2,IF(AG18=1,1,0))</f>
        <v>0</v>
      </c>
      <c r="FN18" s="5" t="str">
        <f>IF(structure!FN18="M",1,IF(structure!FN18="V","V",IF(OR(structure!FN19="M",structure!FN19="V"),"S","")))</f>
        <v/>
      </c>
      <c r="FO18" s="9"/>
      <c r="FP18" s="4" t="str">
        <f>IF(structure!FP18="M",1,IF(structure!FP18="V","V",IF('abergements latéraux'!FP18="A-G+A-D","",IF(OR(structure!FP19="M",structure!FP19="V"),"S",""))))</f>
        <v/>
      </c>
      <c r="FQ18" s="51">
        <f t="shared" ref="FQ18:FQ22" si="196">IF(DA18=2,2,IF(AK18=1,1,0))</f>
        <v>0</v>
      </c>
      <c r="FR18" s="51">
        <f t="shared" ref="FR18:FR23" si="197">IF(DB18=2,2,IF(AL18=1,1,0))</f>
        <v>0</v>
      </c>
      <c r="FS18" s="51">
        <f t="shared" ref="FS18:FS23" si="198">IF(DC18=2,2,IF(AM18=1,1,0))</f>
        <v>0</v>
      </c>
      <c r="FT18" s="51">
        <f t="shared" ref="FT18:FT23" si="199">IF(DD18=2,2,IF(AN18=1,1,0))</f>
        <v>0</v>
      </c>
      <c r="FU18" s="51">
        <f t="shared" ref="FU18:FU23" si="200">IF(DE18=2,2,IF(AO18=1,1,0))</f>
        <v>0</v>
      </c>
      <c r="FV18" s="51">
        <f t="shared" ref="FV18:FV23" si="201">IF(DF18=2,2,IF(AP18=1,1,0))</f>
        <v>0</v>
      </c>
      <c r="FW18" s="51">
        <f t="shared" ref="FW18:FW23" si="202">IF(DG18=2,2,IF(AQ18=1,1,0))</f>
        <v>0</v>
      </c>
      <c r="FX18" s="51">
        <f t="shared" ref="FX18:FX23" si="203">IF(DH18=2,2,IF(AR18=1,1,0))</f>
        <v>0</v>
      </c>
      <c r="FY18" s="51">
        <f t="shared" ref="FY18:FY23" si="204">IF(DI18=2,2,IF(AS18=1,1,0))</f>
        <v>0</v>
      </c>
      <c r="FZ18" s="51">
        <f t="shared" ref="FZ18:FZ23" si="205">IF(DJ18=2,2,IF(AT18=1,1,0))</f>
        <v>0</v>
      </c>
      <c r="GA18" s="51">
        <f t="shared" ref="GA18:GA23" si="206">IF(DK18=2,2,IF(AU18=1,1,0))</f>
        <v>0</v>
      </c>
      <c r="GB18" s="51">
        <f t="shared" ref="GB18:GB23" si="207">IF(DL18=2,2,IF(AV18=1,1,0))</f>
        <v>0</v>
      </c>
      <c r="GC18" s="51">
        <f t="shared" ref="GC18:GC23" si="208">IF(DM18=2,2,IF(AW18=1,1,0))</f>
        <v>0</v>
      </c>
      <c r="GD18" s="51">
        <f t="shared" ref="GD18:GD23" si="209">IF(DN18=2,2,IF(AX18=1,1,0))</f>
        <v>0</v>
      </c>
      <c r="GE18" s="5" t="str">
        <f>IF(structure!GE18="M",1,IF(structure!GE18="V","V",IF('abergements latéraux'!GE18="A-G+A-D","",IF(OR(structure!GE19="M",structure!GE19="V"),"S",""))))</f>
        <v/>
      </c>
      <c r="GF18" s="9"/>
      <c r="GG18" s="4" t="str">
        <f>IF(structure!GG18="M",1,IF(structure!GG18="V","V",IF(OR(structure!GG19="M",structure!GG19="V"),"S","")))</f>
        <v/>
      </c>
      <c r="GH18" s="51">
        <f t="shared" ref="GH18:GH22" si="210">IF(DR18=2,2,IF(BB18=1,1,0))</f>
        <v>0</v>
      </c>
      <c r="GI18" s="51">
        <f t="shared" ref="GI18:GI23" si="211">IF(DS18=2,2,IF(BC18=1,1,0))</f>
        <v>0</v>
      </c>
      <c r="GJ18" s="51">
        <f t="shared" ref="GJ18:GJ23" si="212">IF(DT18=2,2,IF(BD18=1,1,0))</f>
        <v>0</v>
      </c>
      <c r="GK18" s="51">
        <f t="shared" ref="GK18:GK23" si="213">IF(DU18=2,2,IF(BE18=1,1,0))</f>
        <v>0</v>
      </c>
      <c r="GL18" s="51">
        <f t="shared" ref="GL18:GL23" si="214">IF(DV18=2,2,IF(BF18=1,1,0))</f>
        <v>0</v>
      </c>
      <c r="GM18" s="51">
        <f t="shared" ref="GM18:GM23" si="215">IF(DW18=2,2,IF(BG18=1,1,0))</f>
        <v>0</v>
      </c>
      <c r="GN18" s="51">
        <f t="shared" ref="GN18:GN23" si="216">IF(DX18=2,2,IF(BH18=1,1,0))</f>
        <v>0</v>
      </c>
      <c r="GO18" s="51">
        <f t="shared" ref="GO18:GO23" si="217">IF(DY18=2,2,IF(BI18=1,1,0))</f>
        <v>0</v>
      </c>
      <c r="GP18" s="51">
        <f t="shared" ref="GP18:GP23" si="218">IF(DZ18=2,2,IF(BJ18=1,1,0))</f>
        <v>0</v>
      </c>
      <c r="GQ18" s="51">
        <f t="shared" ref="GQ18:GQ23" si="219">IF(EA18=2,2,IF(BK18=1,1,0))</f>
        <v>0</v>
      </c>
      <c r="GR18" s="51">
        <f t="shared" ref="GR18:GR23" si="220">IF(EB18=2,2,IF(BL18=1,1,0))</f>
        <v>0</v>
      </c>
      <c r="GS18" s="51">
        <f t="shared" ref="GS18:GS23" si="221">IF(EC18=2,2,IF(BM18=1,1,0))</f>
        <v>0</v>
      </c>
      <c r="GT18" s="51">
        <f t="shared" ref="GT18:GT23" si="222">IF(ED18=2,2,IF(BN18=1,1,0))</f>
        <v>0</v>
      </c>
      <c r="GU18" s="51">
        <f t="shared" ref="GU18:GU23" si="223">IF(EE18=2,2,IF(BO18=1,1,0))</f>
        <v>0</v>
      </c>
      <c r="GV18" s="5" t="str">
        <f>IF(structure!GV18="M",1,IF(structure!GV18="V","V",IF(OR(structure!GV19="M",structure!GV19="V"),"S","")))</f>
        <v/>
      </c>
    </row>
    <row r="19" spans="1:327" ht="21" customHeight="1" x14ac:dyDescent="0.35">
      <c r="A19" s="9"/>
      <c r="B19" s="4"/>
      <c r="C19" s="51">
        <f>IF('Création champs PV'!C22=1,IF('Création champs PV'!C21=0,1,0),0)</f>
        <v>0</v>
      </c>
      <c r="D19" s="51">
        <f>IF('Création champs PV'!D22=1,IF('Création champs PV'!D21=0,1,0),0)</f>
        <v>0</v>
      </c>
      <c r="E19" s="51">
        <f>IF('Création champs PV'!E22=1,IF('Création champs PV'!E21=0,1,0),0)</f>
        <v>0</v>
      </c>
      <c r="F19" s="51">
        <f>IF('Création champs PV'!F22=1,IF('Création champs PV'!F21=0,1,0),0)</f>
        <v>0</v>
      </c>
      <c r="G19" s="51">
        <f>IF('Création champs PV'!G22=1,IF('Création champs PV'!G21=0,1,0),0)</f>
        <v>0</v>
      </c>
      <c r="H19" s="51">
        <f>IF('Création champs PV'!H22=1,IF('Création champs PV'!H21=0,1,0),0)</f>
        <v>0</v>
      </c>
      <c r="I19" s="51">
        <f>IF('Création champs PV'!I22=1,IF('Création champs PV'!I21=0,1,0),0)</f>
        <v>0</v>
      </c>
      <c r="J19" s="51">
        <f>IF('Création champs PV'!J22=1,IF('Création champs PV'!J21=0,1,0),0)</f>
        <v>0</v>
      </c>
      <c r="K19" s="51">
        <f>IF('Création champs PV'!K22=1,IF('Création champs PV'!K21=0,1,0),0)</f>
        <v>0</v>
      </c>
      <c r="L19" s="51">
        <f>IF('Création champs PV'!L22=1,IF('Création champs PV'!L21=0,1,0),0)</f>
        <v>0</v>
      </c>
      <c r="M19" s="51">
        <f>IF('Création champs PV'!M22=1,IF('Création champs PV'!M21=0,1,0),0)</f>
        <v>0</v>
      </c>
      <c r="N19" s="51">
        <f>IF('Création champs PV'!N22=1,IF('Création champs PV'!N21=0,1,0),0)</f>
        <v>0</v>
      </c>
      <c r="O19" s="51">
        <f>IF('Création champs PV'!O22=1,IF('Création champs PV'!O21=0,1,0),0)</f>
        <v>0</v>
      </c>
      <c r="P19" s="51">
        <f>IF('Création champs PV'!P22=1,IF('Création champs PV'!P21=0,1,0),0)</f>
        <v>0</v>
      </c>
      <c r="Q19" s="5" t="str">
        <f>IF(structure!Q19="M",1,IF(structure!Q19="V","V",IF('abergements latéraux'!Q19="A-G+A-D","",IF(OR(structure!Q20="M",structure!Q20="V"),"S",""))))</f>
        <v/>
      </c>
      <c r="R19" s="9"/>
      <c r="S19" s="4"/>
      <c r="T19" s="51">
        <f>IF('Création champs PV'!T22=1,IF('Création champs PV'!T21=0,1,0),0)</f>
        <v>0</v>
      </c>
      <c r="U19" s="51">
        <f>IF('Création champs PV'!U22=1,IF('Création champs PV'!U21=0,1,0),0)</f>
        <v>0</v>
      </c>
      <c r="V19" s="51">
        <f>IF('Création champs PV'!V22=1,IF('Création champs PV'!V21=0,1,0),0)</f>
        <v>0</v>
      </c>
      <c r="W19" s="51">
        <f>IF('Création champs PV'!W22=1,IF('Création champs PV'!W21=0,1,0),0)</f>
        <v>0</v>
      </c>
      <c r="X19" s="51">
        <f>IF('Création champs PV'!X22=1,IF('Création champs PV'!X21=0,1,0),0)</f>
        <v>0</v>
      </c>
      <c r="Y19" s="51">
        <f>IF('Création champs PV'!Y22=1,IF('Création champs PV'!Y21=0,1,0),0)</f>
        <v>0</v>
      </c>
      <c r="Z19" s="51">
        <f>IF('Création champs PV'!Z22=1,IF('Création champs PV'!Z21=0,1,0),0)</f>
        <v>0</v>
      </c>
      <c r="AA19" s="51">
        <f>IF('Création champs PV'!AA22=1,IF('Création champs PV'!AA21=0,1,0),0)</f>
        <v>0</v>
      </c>
      <c r="AB19" s="51">
        <f>IF('Création champs PV'!AB22=1,IF('Création champs PV'!AB21=0,1,0),0)</f>
        <v>0</v>
      </c>
      <c r="AC19" s="51">
        <f>IF('Création champs PV'!AC22=1,IF('Création champs PV'!AC21=0,1,0),0)</f>
        <v>0</v>
      </c>
      <c r="AD19" s="51">
        <f>IF('Création champs PV'!AD22=1,IF('Création champs PV'!AD21=0,1,0),0)</f>
        <v>0</v>
      </c>
      <c r="AE19" s="51">
        <f>IF('Création champs PV'!AE22=1,IF('Création champs PV'!AE21=0,1,0),0)</f>
        <v>0</v>
      </c>
      <c r="AF19" s="51">
        <f>IF('Création champs PV'!AF22=1,IF('Création champs PV'!AF21=0,1,0),0)</f>
        <v>0</v>
      </c>
      <c r="AG19" s="51">
        <f>IF('Création champs PV'!AG22=1,IF('Création champs PV'!AG21=0,1,0),0)</f>
        <v>0</v>
      </c>
      <c r="AH19" s="5" t="str">
        <f>IF(structure!AH19="M",1,IF(structure!AH19="V","V",IF(OR(structure!AH20="M",structure!AH20="V"),"S","")))</f>
        <v/>
      </c>
      <c r="AI19" s="9"/>
      <c r="AJ19" s="4"/>
      <c r="AK19" s="51">
        <f>IF('Création champs PV'!AK22=1,IF('Création champs PV'!AK21=0,1,0),0)</f>
        <v>0</v>
      </c>
      <c r="AL19" s="51">
        <f>IF('Création champs PV'!AL22=1,IF('Création champs PV'!AL21=0,1,0),0)</f>
        <v>0</v>
      </c>
      <c r="AM19" s="51">
        <f>IF('Création champs PV'!AM22=1,IF('Création champs PV'!AM21=0,1,0),0)</f>
        <v>0</v>
      </c>
      <c r="AN19" s="51">
        <f>IF('Création champs PV'!AN22=1,IF('Création champs PV'!AN21=0,1,0),0)</f>
        <v>0</v>
      </c>
      <c r="AO19" s="51">
        <f>IF('Création champs PV'!AO22=1,IF('Création champs PV'!AO21=0,1,0),0)</f>
        <v>0</v>
      </c>
      <c r="AP19" s="51">
        <f>IF('Création champs PV'!AP22=1,IF('Création champs PV'!AP21=0,1,0),0)</f>
        <v>0</v>
      </c>
      <c r="AQ19" s="51">
        <f>IF('Création champs PV'!AQ22=1,IF('Création champs PV'!AQ21=0,1,0),0)</f>
        <v>0</v>
      </c>
      <c r="AR19" s="51">
        <f>IF('Création champs PV'!AR22=1,IF('Création champs PV'!AR21=0,1,0),0)</f>
        <v>0</v>
      </c>
      <c r="AS19" s="51">
        <f>IF('Création champs PV'!AS22=1,IF('Création champs PV'!AS21=0,1,0),0)</f>
        <v>0</v>
      </c>
      <c r="AT19" s="51">
        <f>IF('Création champs PV'!AT22=1,IF('Création champs PV'!AT21=0,1,0),0)</f>
        <v>0</v>
      </c>
      <c r="AU19" s="51">
        <f>IF('Création champs PV'!AU22=1,IF('Création champs PV'!AU21=0,1,0),0)</f>
        <v>0</v>
      </c>
      <c r="AV19" s="51">
        <f>IF('Création champs PV'!AV22=1,IF('Création champs PV'!AV21=0,1,0),0)</f>
        <v>0</v>
      </c>
      <c r="AW19" s="51">
        <f>IF('Création champs PV'!AW22=1,IF('Création champs PV'!AW21=0,1,0),0)</f>
        <v>0</v>
      </c>
      <c r="AX19" s="51">
        <f>IF('Création champs PV'!AX22=1,IF('Création champs PV'!AX21=0,1,0),0)</f>
        <v>0</v>
      </c>
      <c r="AY19" s="5" t="str">
        <f>IF(structure!AY19="M",1,IF(structure!AY19="V","V",IF('abergements latéraux'!AY19="A-G+A-D","",IF(OR(structure!AY20="M",structure!AY20="V"),"S",""))))</f>
        <v/>
      </c>
      <c r="AZ19" s="9"/>
      <c r="BA19" s="4"/>
      <c r="BB19" s="51">
        <f>IF('Création champs PV'!BB22=1,IF('Création champs PV'!BB21=0,1,0),0)</f>
        <v>0</v>
      </c>
      <c r="BC19" s="51">
        <f>IF('Création champs PV'!BC22=1,IF('Création champs PV'!BC21=0,1,0),0)</f>
        <v>0</v>
      </c>
      <c r="BD19" s="51">
        <f>IF('Création champs PV'!BD22=1,IF('Création champs PV'!BD21=0,1,0),0)</f>
        <v>0</v>
      </c>
      <c r="BE19" s="51">
        <f>IF('Création champs PV'!BE22=1,IF('Création champs PV'!BE21=0,1,0),0)</f>
        <v>0</v>
      </c>
      <c r="BF19" s="51">
        <f>IF('Création champs PV'!BF22=1,IF('Création champs PV'!BF21=0,1,0),0)</f>
        <v>0</v>
      </c>
      <c r="BG19" s="51">
        <f>IF('Création champs PV'!BG22=1,IF('Création champs PV'!BG21=0,1,0),0)</f>
        <v>0</v>
      </c>
      <c r="BH19" s="51">
        <f>IF('Création champs PV'!BH22=1,IF('Création champs PV'!BH21=0,1,0),0)</f>
        <v>0</v>
      </c>
      <c r="BI19" s="51">
        <f>IF('Création champs PV'!BI22=1,IF('Création champs PV'!BI21=0,1,0),0)</f>
        <v>0</v>
      </c>
      <c r="BJ19" s="51">
        <f>IF('Création champs PV'!BJ22=1,IF('Création champs PV'!BJ21=0,1,0),0)</f>
        <v>0</v>
      </c>
      <c r="BK19" s="51">
        <f>IF('Création champs PV'!BK22=1,IF('Création champs PV'!BK21=0,1,0),0)</f>
        <v>0</v>
      </c>
      <c r="BL19" s="51">
        <f>IF('Création champs PV'!BL22=1,IF('Création champs PV'!BL21=0,1,0),0)</f>
        <v>0</v>
      </c>
      <c r="BM19" s="51">
        <f>IF('Création champs PV'!BM22=1,IF('Création champs PV'!BM21=0,1,0),0)</f>
        <v>0</v>
      </c>
      <c r="BN19" s="51">
        <f>IF('Création champs PV'!BN22=1,IF('Création champs PV'!BN21=0,1,0),0)</f>
        <v>0</v>
      </c>
      <c r="BO19" s="51">
        <f>IF('Création champs PV'!BO22=1,IF('Création champs PV'!BO21=0,1,0),0)</f>
        <v>0</v>
      </c>
      <c r="BP19" s="5" t="str">
        <f>IF(structure!BP19="M",1,IF(structure!BP19="V","V",IF(OR(structure!BP20="M",structure!BP20="V"),"S","")))</f>
        <v/>
      </c>
      <c r="BR19" s="4"/>
      <c r="BS19" s="51">
        <f t="shared" si="112"/>
        <v>0</v>
      </c>
      <c r="BT19" s="51">
        <f t="shared" si="113"/>
        <v>0</v>
      </c>
      <c r="BU19" s="51">
        <f t="shared" si="114"/>
        <v>0</v>
      </c>
      <c r="BV19" s="51">
        <f t="shared" si="115"/>
        <v>0</v>
      </c>
      <c r="BW19" s="51">
        <f t="shared" si="116"/>
        <v>0</v>
      </c>
      <c r="BX19" s="51">
        <f t="shared" si="117"/>
        <v>0</v>
      </c>
      <c r="BY19" s="51">
        <f t="shared" si="118"/>
        <v>0</v>
      </c>
      <c r="BZ19" s="51">
        <f t="shared" si="119"/>
        <v>0</v>
      </c>
      <c r="CA19" s="51">
        <f t="shared" si="120"/>
        <v>0</v>
      </c>
      <c r="CB19" s="51">
        <f t="shared" si="121"/>
        <v>0</v>
      </c>
      <c r="CC19" s="51">
        <f t="shared" si="122"/>
        <v>0</v>
      </c>
      <c r="CD19" s="51">
        <f t="shared" si="123"/>
        <v>0</v>
      </c>
      <c r="CE19" s="51">
        <f t="shared" si="124"/>
        <v>0</v>
      </c>
      <c r="CF19" s="51">
        <f t="shared" si="125"/>
        <v>0</v>
      </c>
      <c r="CG19" s="5" t="str">
        <f>IF(structure!CG19="M",1,IF(structure!CG19="V","V",IF('abergements latéraux'!CG19="A-G+A-D","",IF(OR(structure!CG20="M",structure!CG20="V"),"S",""))))</f>
        <v/>
      </c>
      <c r="CI19" s="4" t="str">
        <f>IF(structure!CI19="M",1,IF(structure!CI19="V","V",IF(OR(structure!CI20="M",structure!CI20="V"),"S","")))</f>
        <v/>
      </c>
      <c r="CJ19" s="51">
        <f t="shared" si="126"/>
        <v>0</v>
      </c>
      <c r="CK19" s="51">
        <f t="shared" si="127"/>
        <v>0</v>
      </c>
      <c r="CL19" s="51">
        <f t="shared" si="128"/>
        <v>0</v>
      </c>
      <c r="CM19" s="51">
        <f t="shared" si="129"/>
        <v>0</v>
      </c>
      <c r="CN19" s="51">
        <f t="shared" si="130"/>
        <v>0</v>
      </c>
      <c r="CO19" s="51">
        <f t="shared" si="131"/>
        <v>0</v>
      </c>
      <c r="CP19" s="51">
        <f t="shared" si="132"/>
        <v>0</v>
      </c>
      <c r="CQ19" s="51">
        <f t="shared" si="133"/>
        <v>0</v>
      </c>
      <c r="CR19" s="51">
        <f t="shared" si="134"/>
        <v>0</v>
      </c>
      <c r="CS19" s="51">
        <f t="shared" si="135"/>
        <v>0</v>
      </c>
      <c r="CT19" s="51">
        <f t="shared" si="136"/>
        <v>0</v>
      </c>
      <c r="CU19" s="51">
        <f t="shared" si="137"/>
        <v>0</v>
      </c>
      <c r="CV19" s="51">
        <f t="shared" si="138"/>
        <v>0</v>
      </c>
      <c r="CW19" s="51">
        <f t="shared" si="139"/>
        <v>0</v>
      </c>
      <c r="CX19" s="5" t="str">
        <f>IF(structure!CX19="M",1,IF(structure!CX19="V","V",IF(OR(structure!CX20="M",structure!CX20="V"),"S","")))</f>
        <v/>
      </c>
      <c r="CY19" s="9"/>
      <c r="CZ19" s="4" t="str">
        <f>IF(structure!CZ19="M",1,IF(structure!CZ19="V","V",IF('abergements latéraux'!CZ19="A-G+A-D","",IF(OR(structure!CZ20="M",structure!CZ20="V"),"S",""))))</f>
        <v/>
      </c>
      <c r="DA19" s="51">
        <f t="shared" si="140"/>
        <v>0</v>
      </c>
      <c r="DB19" s="51">
        <f t="shared" si="141"/>
        <v>0</v>
      </c>
      <c r="DC19" s="51">
        <f t="shared" si="142"/>
        <v>0</v>
      </c>
      <c r="DD19" s="51">
        <f t="shared" si="143"/>
        <v>0</v>
      </c>
      <c r="DE19" s="51">
        <f t="shared" si="144"/>
        <v>0</v>
      </c>
      <c r="DF19" s="51">
        <f t="shared" si="145"/>
        <v>0</v>
      </c>
      <c r="DG19" s="51">
        <f t="shared" si="146"/>
        <v>0</v>
      </c>
      <c r="DH19" s="51">
        <f t="shared" si="147"/>
        <v>0</v>
      </c>
      <c r="DI19" s="51">
        <f t="shared" si="148"/>
        <v>0</v>
      </c>
      <c r="DJ19" s="51">
        <f t="shared" si="149"/>
        <v>0</v>
      </c>
      <c r="DK19" s="51">
        <f t="shared" si="150"/>
        <v>0</v>
      </c>
      <c r="DL19" s="51">
        <f t="shared" si="151"/>
        <v>0</v>
      </c>
      <c r="DM19" s="51">
        <f t="shared" si="152"/>
        <v>0</v>
      </c>
      <c r="DN19" s="51">
        <f t="shared" si="153"/>
        <v>0</v>
      </c>
      <c r="DO19" s="5" t="str">
        <f>IF(structure!DO19="M",1,IF(structure!DO19="V","V",IF('abergements latéraux'!DO19="A-G+A-D","",IF(OR(structure!DO20="M",structure!DO20="V"),"S",""))))</f>
        <v/>
      </c>
      <c r="DP19" s="9"/>
      <c r="DQ19" s="4" t="str">
        <f>IF(structure!DQ19="M",1,IF(structure!DQ19="V","V",IF(OR(structure!DQ20="M",structure!DQ20="V"),"S","")))</f>
        <v/>
      </c>
      <c r="DR19" s="51">
        <f t="shared" si="154"/>
        <v>0</v>
      </c>
      <c r="DS19" s="51">
        <f t="shared" si="155"/>
        <v>0</v>
      </c>
      <c r="DT19" s="51">
        <f t="shared" si="156"/>
        <v>0</v>
      </c>
      <c r="DU19" s="51">
        <f t="shared" si="157"/>
        <v>0</v>
      </c>
      <c r="DV19" s="51">
        <f t="shared" si="158"/>
        <v>0</v>
      </c>
      <c r="DW19" s="51">
        <f t="shared" si="159"/>
        <v>0</v>
      </c>
      <c r="DX19" s="51">
        <f t="shared" si="160"/>
        <v>0</v>
      </c>
      <c r="DY19" s="51">
        <f t="shared" si="161"/>
        <v>0</v>
      </c>
      <c r="DZ19" s="51">
        <f t="shared" si="162"/>
        <v>0</v>
      </c>
      <c r="EA19" s="51">
        <f t="shared" si="163"/>
        <v>0</v>
      </c>
      <c r="EB19" s="51">
        <f t="shared" si="164"/>
        <v>0</v>
      </c>
      <c r="EC19" s="51">
        <f t="shared" si="165"/>
        <v>0</v>
      </c>
      <c r="ED19" s="51">
        <f t="shared" si="166"/>
        <v>0</v>
      </c>
      <c r="EE19" s="51">
        <f t="shared" si="167"/>
        <v>0</v>
      </c>
      <c r="EF19" s="5" t="str">
        <f>IF(structure!EF19="M",1,IF(structure!EF19="V","V",IF(OR(structure!EF20="M",structure!EF20="V"),"S","")))</f>
        <v/>
      </c>
      <c r="EH19" s="4" t="str">
        <f>IF(structure!EH19="M",1,IF(structure!EH19="V","V",IF('abergements latéraux'!EH19="A-G+A-D","",IF(OR(structure!EH20="M",structure!EH20="V"),"S",""))))</f>
        <v/>
      </c>
      <c r="EI19" s="51">
        <f t="shared" si="168"/>
        <v>0</v>
      </c>
      <c r="EJ19" s="51">
        <f t="shared" si="169"/>
        <v>0</v>
      </c>
      <c r="EK19" s="51">
        <f t="shared" si="170"/>
        <v>0</v>
      </c>
      <c r="EL19" s="51">
        <f t="shared" si="171"/>
        <v>0</v>
      </c>
      <c r="EM19" s="51">
        <f t="shared" si="172"/>
        <v>0</v>
      </c>
      <c r="EN19" s="51">
        <f t="shared" si="173"/>
        <v>0</v>
      </c>
      <c r="EO19" s="51">
        <f t="shared" si="174"/>
        <v>0</v>
      </c>
      <c r="EP19" s="51">
        <f t="shared" si="175"/>
        <v>0</v>
      </c>
      <c r="EQ19" s="51">
        <f t="shared" si="176"/>
        <v>0</v>
      </c>
      <c r="ER19" s="51">
        <f t="shared" si="177"/>
        <v>0</v>
      </c>
      <c r="ES19" s="51">
        <f t="shared" si="178"/>
        <v>0</v>
      </c>
      <c r="ET19" s="51">
        <f t="shared" si="179"/>
        <v>0</v>
      </c>
      <c r="EU19" s="51">
        <f t="shared" si="180"/>
        <v>0</v>
      </c>
      <c r="EV19" s="51">
        <f t="shared" si="181"/>
        <v>0</v>
      </c>
      <c r="EW19" s="5" t="str">
        <f>IF(structure!EW19="M",1,IF(structure!EW19="V","V",IF('abergements latéraux'!EW19="A-G+A-D","",IF(OR(structure!EW20="M",structure!EW20="V"),"S",""))))</f>
        <v/>
      </c>
      <c r="EY19" s="4" t="str">
        <f>IF(structure!EY19="M",1,IF(structure!EY19="V","V",IF(OR(structure!EY20="M",structure!EY20="V"),"S","")))</f>
        <v/>
      </c>
      <c r="EZ19" s="51">
        <f t="shared" si="182"/>
        <v>0</v>
      </c>
      <c r="FA19" s="51">
        <f t="shared" si="183"/>
        <v>0</v>
      </c>
      <c r="FB19" s="51">
        <f t="shared" si="184"/>
        <v>0</v>
      </c>
      <c r="FC19" s="51">
        <f t="shared" si="185"/>
        <v>0</v>
      </c>
      <c r="FD19" s="51">
        <f t="shared" si="186"/>
        <v>0</v>
      </c>
      <c r="FE19" s="51">
        <f t="shared" si="187"/>
        <v>0</v>
      </c>
      <c r="FF19" s="51">
        <f t="shared" si="188"/>
        <v>0</v>
      </c>
      <c r="FG19" s="51">
        <f t="shared" si="189"/>
        <v>0</v>
      </c>
      <c r="FH19" s="51">
        <f t="shared" si="190"/>
        <v>0</v>
      </c>
      <c r="FI19" s="51">
        <f t="shared" si="191"/>
        <v>0</v>
      </c>
      <c r="FJ19" s="51">
        <f t="shared" si="192"/>
        <v>0</v>
      </c>
      <c r="FK19" s="51">
        <f t="shared" si="193"/>
        <v>0</v>
      </c>
      <c r="FL19" s="51">
        <f t="shared" si="194"/>
        <v>0</v>
      </c>
      <c r="FM19" s="51">
        <f t="shared" si="195"/>
        <v>0</v>
      </c>
      <c r="FN19" s="5" t="str">
        <f>IF(structure!FN19="M",1,IF(structure!FN19="V","V",IF(OR(structure!FN20="M",structure!FN20="V"),"S","")))</f>
        <v/>
      </c>
      <c r="FO19" s="9"/>
      <c r="FP19" s="4" t="str">
        <f>IF(structure!FP19="M",1,IF(structure!FP19="V","V",IF('abergements latéraux'!FP19="A-G+A-D","",IF(OR(structure!FP20="M",structure!FP20="V"),"S",""))))</f>
        <v/>
      </c>
      <c r="FQ19" s="51">
        <f t="shared" si="196"/>
        <v>0</v>
      </c>
      <c r="FR19" s="51">
        <f t="shared" si="197"/>
        <v>0</v>
      </c>
      <c r="FS19" s="51">
        <f t="shared" si="198"/>
        <v>0</v>
      </c>
      <c r="FT19" s="51">
        <f t="shared" si="199"/>
        <v>0</v>
      </c>
      <c r="FU19" s="51">
        <f t="shared" si="200"/>
        <v>0</v>
      </c>
      <c r="FV19" s="51">
        <f t="shared" si="201"/>
        <v>0</v>
      </c>
      <c r="FW19" s="51">
        <f t="shared" si="202"/>
        <v>0</v>
      </c>
      <c r="FX19" s="51">
        <f t="shared" si="203"/>
        <v>0</v>
      </c>
      <c r="FY19" s="51">
        <f t="shared" si="204"/>
        <v>0</v>
      </c>
      <c r="FZ19" s="51">
        <f t="shared" si="205"/>
        <v>0</v>
      </c>
      <c r="GA19" s="51">
        <f t="shared" si="206"/>
        <v>0</v>
      </c>
      <c r="GB19" s="51">
        <f t="shared" si="207"/>
        <v>0</v>
      </c>
      <c r="GC19" s="51">
        <f t="shared" si="208"/>
        <v>0</v>
      </c>
      <c r="GD19" s="51">
        <f t="shared" si="209"/>
        <v>0</v>
      </c>
      <c r="GE19" s="5" t="str">
        <f>IF(structure!GE19="M",1,IF(structure!GE19="V","V",IF('abergements latéraux'!GE19="A-G+A-D","",IF(OR(structure!GE20="M",structure!GE20="V"),"S",""))))</f>
        <v/>
      </c>
      <c r="GF19" s="9"/>
      <c r="GG19" s="4" t="str">
        <f>IF(structure!GG19="M",1,IF(structure!GG19="V","V",IF(OR(structure!GG20="M",structure!GG20="V"),"S","")))</f>
        <v/>
      </c>
      <c r="GH19" s="51">
        <f t="shared" si="210"/>
        <v>0</v>
      </c>
      <c r="GI19" s="51">
        <f t="shared" si="211"/>
        <v>0</v>
      </c>
      <c r="GJ19" s="51">
        <f t="shared" si="212"/>
        <v>0</v>
      </c>
      <c r="GK19" s="51">
        <f t="shared" si="213"/>
        <v>0</v>
      </c>
      <c r="GL19" s="51">
        <f t="shared" si="214"/>
        <v>0</v>
      </c>
      <c r="GM19" s="51">
        <f t="shared" si="215"/>
        <v>0</v>
      </c>
      <c r="GN19" s="51">
        <f t="shared" si="216"/>
        <v>0</v>
      </c>
      <c r="GO19" s="51">
        <f t="shared" si="217"/>
        <v>0</v>
      </c>
      <c r="GP19" s="51">
        <f t="shared" si="218"/>
        <v>0</v>
      </c>
      <c r="GQ19" s="51">
        <f t="shared" si="219"/>
        <v>0</v>
      </c>
      <c r="GR19" s="51">
        <f t="shared" si="220"/>
        <v>0</v>
      </c>
      <c r="GS19" s="51">
        <f t="shared" si="221"/>
        <v>0</v>
      </c>
      <c r="GT19" s="51">
        <f t="shared" si="222"/>
        <v>0</v>
      </c>
      <c r="GU19" s="51">
        <f t="shared" si="223"/>
        <v>0</v>
      </c>
      <c r="GV19" s="5" t="str">
        <f>IF(structure!GV19="M",1,IF(structure!GV19="V","V",IF(OR(structure!GV20="M",structure!GV20="V"),"S","")))</f>
        <v/>
      </c>
    </row>
    <row r="20" spans="1:327" ht="21" customHeight="1" x14ac:dyDescent="0.35">
      <c r="A20" s="9"/>
      <c r="B20" s="4"/>
      <c r="C20" s="51">
        <f>IF('Création champs PV'!C23=1,IF('Création champs PV'!C22=0,1,0),0)</f>
        <v>0</v>
      </c>
      <c r="D20" s="51">
        <f>IF('Création champs PV'!D23=1,IF('Création champs PV'!D22=0,1,0),0)</f>
        <v>0</v>
      </c>
      <c r="E20" s="51">
        <f>IF('Création champs PV'!E23=1,IF('Création champs PV'!E22=0,1,0),0)</f>
        <v>0</v>
      </c>
      <c r="F20" s="51">
        <f>IF('Création champs PV'!F23=1,IF('Création champs PV'!F22=0,1,0),0)</f>
        <v>0</v>
      </c>
      <c r="G20" s="51">
        <f>IF('Création champs PV'!G23=1,IF('Création champs PV'!G22=0,1,0),0)</f>
        <v>0</v>
      </c>
      <c r="H20" s="51">
        <f>IF('Création champs PV'!H23=1,IF('Création champs PV'!H22=0,1,0),0)</f>
        <v>0</v>
      </c>
      <c r="I20" s="51">
        <f>IF('Création champs PV'!I23=1,IF('Création champs PV'!I22=0,1,0),0)</f>
        <v>0</v>
      </c>
      <c r="J20" s="51">
        <f>IF('Création champs PV'!J23=1,IF('Création champs PV'!J22=0,1,0),0)</f>
        <v>0</v>
      </c>
      <c r="K20" s="51">
        <f>IF('Création champs PV'!K23=1,IF('Création champs PV'!K22=0,1,0),0)</f>
        <v>0</v>
      </c>
      <c r="L20" s="51">
        <f>IF('Création champs PV'!L23=1,IF('Création champs PV'!L22=0,1,0),0)</f>
        <v>0</v>
      </c>
      <c r="M20" s="51">
        <f>IF('Création champs PV'!M23=1,IF('Création champs PV'!M22=0,1,0),0)</f>
        <v>0</v>
      </c>
      <c r="N20" s="51">
        <f>IF('Création champs PV'!N23=1,IF('Création champs PV'!N22=0,1,0),0)</f>
        <v>0</v>
      </c>
      <c r="O20" s="51">
        <f>IF('Création champs PV'!O23=1,IF('Création champs PV'!O22=0,1,0),0)</f>
        <v>0</v>
      </c>
      <c r="P20" s="51">
        <f>IF('Création champs PV'!P23=1,IF('Création champs PV'!P22=0,1,0),0)</f>
        <v>0</v>
      </c>
      <c r="Q20" s="5" t="str">
        <f>IF(structure!Q20="M",1,IF(structure!Q20="V","V",IF('abergements latéraux'!Q20="A-G+A-D","",IF(OR(structure!Q21="M",structure!Q21="V"),"S",""))))</f>
        <v/>
      </c>
      <c r="R20" s="9"/>
      <c r="S20" s="4"/>
      <c r="T20" s="51">
        <f>IF('Création champs PV'!T23=1,IF('Création champs PV'!T22=0,1,0),0)</f>
        <v>0</v>
      </c>
      <c r="U20" s="51">
        <f>IF('Création champs PV'!U23=1,IF('Création champs PV'!U22=0,1,0),0)</f>
        <v>0</v>
      </c>
      <c r="V20" s="51">
        <f>IF('Création champs PV'!V23=1,IF('Création champs PV'!V22=0,1,0),0)</f>
        <v>0</v>
      </c>
      <c r="W20" s="51">
        <f>IF('Création champs PV'!W23=1,IF('Création champs PV'!W22=0,1,0),0)</f>
        <v>0</v>
      </c>
      <c r="X20" s="51">
        <f>IF('Création champs PV'!X23=1,IF('Création champs PV'!X22=0,1,0),0)</f>
        <v>0</v>
      </c>
      <c r="Y20" s="51">
        <f>IF('Création champs PV'!Y23=1,IF('Création champs PV'!Y22=0,1,0),0)</f>
        <v>0</v>
      </c>
      <c r="Z20" s="51">
        <f>IF('Création champs PV'!Z23=1,IF('Création champs PV'!Z22=0,1,0),0)</f>
        <v>0</v>
      </c>
      <c r="AA20" s="51">
        <f>IF('Création champs PV'!AA23=1,IF('Création champs PV'!AA22=0,1,0),0)</f>
        <v>0</v>
      </c>
      <c r="AB20" s="51">
        <f>IF('Création champs PV'!AB23=1,IF('Création champs PV'!AB22=0,1,0),0)</f>
        <v>0</v>
      </c>
      <c r="AC20" s="51">
        <f>IF('Création champs PV'!AC23=1,IF('Création champs PV'!AC22=0,1,0),0)</f>
        <v>0</v>
      </c>
      <c r="AD20" s="51">
        <f>IF('Création champs PV'!AD23=1,IF('Création champs PV'!AD22=0,1,0),0)</f>
        <v>0</v>
      </c>
      <c r="AE20" s="51">
        <f>IF('Création champs PV'!AE23=1,IF('Création champs PV'!AE22=0,1,0),0)</f>
        <v>0</v>
      </c>
      <c r="AF20" s="51">
        <f>IF('Création champs PV'!AF23=1,IF('Création champs PV'!AF22=0,1,0),0)</f>
        <v>0</v>
      </c>
      <c r="AG20" s="51">
        <f>IF('Création champs PV'!AG23=1,IF('Création champs PV'!AG22=0,1,0),0)</f>
        <v>0</v>
      </c>
      <c r="AH20" s="5" t="str">
        <f>IF(structure!AH20="M",1,IF(structure!AH20="V","V",IF(OR(structure!AH21="M",structure!AH21="V"),"S","")))</f>
        <v/>
      </c>
      <c r="AI20" s="9"/>
      <c r="AJ20" s="4"/>
      <c r="AK20" s="51">
        <f>IF('Création champs PV'!AK23=1,IF('Création champs PV'!AK22=0,1,0),0)</f>
        <v>0</v>
      </c>
      <c r="AL20" s="51">
        <f>IF('Création champs PV'!AL23=1,IF('Création champs PV'!AL22=0,1,0),0)</f>
        <v>0</v>
      </c>
      <c r="AM20" s="51">
        <f>IF('Création champs PV'!AM23=1,IF('Création champs PV'!AM22=0,1,0),0)</f>
        <v>0</v>
      </c>
      <c r="AN20" s="51">
        <f>IF('Création champs PV'!AN23=1,IF('Création champs PV'!AN22=0,1,0),0)</f>
        <v>0</v>
      </c>
      <c r="AO20" s="51">
        <f>IF('Création champs PV'!AO23=1,IF('Création champs PV'!AO22=0,1,0),0)</f>
        <v>0</v>
      </c>
      <c r="AP20" s="51">
        <f>IF('Création champs PV'!AP23=1,IF('Création champs PV'!AP22=0,1,0),0)</f>
        <v>0</v>
      </c>
      <c r="AQ20" s="51">
        <f>IF('Création champs PV'!AQ23=1,IF('Création champs PV'!AQ22=0,1,0),0)</f>
        <v>0</v>
      </c>
      <c r="AR20" s="51">
        <f>IF('Création champs PV'!AR23=1,IF('Création champs PV'!AR22=0,1,0),0)</f>
        <v>0</v>
      </c>
      <c r="AS20" s="51">
        <f>IF('Création champs PV'!AS23=1,IF('Création champs PV'!AS22=0,1,0),0)</f>
        <v>0</v>
      </c>
      <c r="AT20" s="51">
        <f>IF('Création champs PV'!AT23=1,IF('Création champs PV'!AT22=0,1,0),0)</f>
        <v>0</v>
      </c>
      <c r="AU20" s="51">
        <f>IF('Création champs PV'!AU23=1,IF('Création champs PV'!AU22=0,1,0),0)</f>
        <v>0</v>
      </c>
      <c r="AV20" s="51">
        <f>IF('Création champs PV'!AV23=1,IF('Création champs PV'!AV22=0,1,0),0)</f>
        <v>0</v>
      </c>
      <c r="AW20" s="51">
        <f>IF('Création champs PV'!AW23=1,IF('Création champs PV'!AW22=0,1,0),0)</f>
        <v>0</v>
      </c>
      <c r="AX20" s="51">
        <f>IF('Création champs PV'!AX23=1,IF('Création champs PV'!AX22=0,1,0),0)</f>
        <v>0</v>
      </c>
      <c r="AY20" s="5" t="str">
        <f>IF(structure!AY20="M",1,IF(structure!AY20="V","V",IF('abergements latéraux'!AY20="A-G+A-D","",IF(OR(structure!AY21="M",structure!AY21="V"),"S",""))))</f>
        <v/>
      </c>
      <c r="AZ20" s="9"/>
      <c r="BA20" s="4"/>
      <c r="BB20" s="51">
        <f>IF('Création champs PV'!BB23=1,IF('Création champs PV'!BB22=0,1,0),0)</f>
        <v>0</v>
      </c>
      <c r="BC20" s="51">
        <f>IF('Création champs PV'!BC23=1,IF('Création champs PV'!BC22=0,1,0),0)</f>
        <v>0</v>
      </c>
      <c r="BD20" s="51">
        <f>IF('Création champs PV'!BD23=1,IF('Création champs PV'!BD22=0,1,0),0)</f>
        <v>0</v>
      </c>
      <c r="BE20" s="51">
        <f>IF('Création champs PV'!BE23=1,IF('Création champs PV'!BE22=0,1,0),0)</f>
        <v>0</v>
      </c>
      <c r="BF20" s="51">
        <f>IF('Création champs PV'!BF23=1,IF('Création champs PV'!BF22=0,1,0),0)</f>
        <v>0</v>
      </c>
      <c r="BG20" s="51">
        <f>IF('Création champs PV'!BG23=1,IF('Création champs PV'!BG22=0,1,0),0)</f>
        <v>0</v>
      </c>
      <c r="BH20" s="51">
        <f>IF('Création champs PV'!BH23=1,IF('Création champs PV'!BH22=0,1,0),0)</f>
        <v>0</v>
      </c>
      <c r="BI20" s="51">
        <f>IF('Création champs PV'!BI23=1,IF('Création champs PV'!BI22=0,1,0),0)</f>
        <v>0</v>
      </c>
      <c r="BJ20" s="51">
        <f>IF('Création champs PV'!BJ23=1,IF('Création champs PV'!BJ22=0,1,0),0)</f>
        <v>0</v>
      </c>
      <c r="BK20" s="51">
        <f>IF('Création champs PV'!BK23=1,IF('Création champs PV'!BK22=0,1,0),0)</f>
        <v>0</v>
      </c>
      <c r="BL20" s="51">
        <f>IF('Création champs PV'!BL23=1,IF('Création champs PV'!BL22=0,1,0),0)</f>
        <v>0</v>
      </c>
      <c r="BM20" s="51">
        <f>IF('Création champs PV'!BM23=1,IF('Création champs PV'!BM22=0,1,0),0)</f>
        <v>0</v>
      </c>
      <c r="BN20" s="51">
        <f>IF('Création champs PV'!BN23=1,IF('Création champs PV'!BN22=0,1,0),0)</f>
        <v>0</v>
      </c>
      <c r="BO20" s="51">
        <f>IF('Création champs PV'!BO23=1,IF('Création champs PV'!BO22=0,1,0),0)</f>
        <v>0</v>
      </c>
      <c r="BP20" s="5" t="str">
        <f>IF(structure!BP20="M",1,IF(structure!BP20="V","V",IF(OR(structure!BP21="M",structure!BP21="V"),"S","")))</f>
        <v/>
      </c>
      <c r="BR20" s="4"/>
      <c r="BS20" s="51">
        <f t="shared" si="112"/>
        <v>0</v>
      </c>
      <c r="BT20" s="51">
        <f t="shared" si="113"/>
        <v>0</v>
      </c>
      <c r="BU20" s="51">
        <f t="shared" si="114"/>
        <v>0</v>
      </c>
      <c r="BV20" s="51">
        <f t="shared" si="115"/>
        <v>0</v>
      </c>
      <c r="BW20" s="51">
        <f t="shared" si="116"/>
        <v>0</v>
      </c>
      <c r="BX20" s="51">
        <f t="shared" si="117"/>
        <v>0</v>
      </c>
      <c r="BY20" s="51">
        <f t="shared" si="118"/>
        <v>0</v>
      </c>
      <c r="BZ20" s="51">
        <f t="shared" si="119"/>
        <v>0</v>
      </c>
      <c r="CA20" s="51">
        <f t="shared" si="120"/>
        <v>0</v>
      </c>
      <c r="CB20" s="51">
        <f t="shared" si="121"/>
        <v>0</v>
      </c>
      <c r="CC20" s="51">
        <f t="shared" si="122"/>
        <v>0</v>
      </c>
      <c r="CD20" s="51">
        <f t="shared" si="123"/>
        <v>0</v>
      </c>
      <c r="CE20" s="51">
        <f t="shared" si="124"/>
        <v>0</v>
      </c>
      <c r="CF20" s="51">
        <f t="shared" si="125"/>
        <v>0</v>
      </c>
      <c r="CG20" s="5" t="str">
        <f>IF(structure!CG20="M",1,IF(structure!CG20="V","V",IF('abergements latéraux'!CG20="A-G+A-D","",IF(OR(structure!CG21="M",structure!CG21="V"),"S",""))))</f>
        <v/>
      </c>
      <c r="CI20" s="4" t="str">
        <f>IF(structure!CI20="M",1,IF(structure!CI20="V","V",IF(OR(structure!CI21="M",structure!CI21="V"),"S","")))</f>
        <v/>
      </c>
      <c r="CJ20" s="51">
        <f t="shared" si="126"/>
        <v>0</v>
      </c>
      <c r="CK20" s="51">
        <f t="shared" si="127"/>
        <v>0</v>
      </c>
      <c r="CL20" s="51">
        <f t="shared" si="128"/>
        <v>0</v>
      </c>
      <c r="CM20" s="51">
        <f t="shared" si="129"/>
        <v>0</v>
      </c>
      <c r="CN20" s="51">
        <f t="shared" si="130"/>
        <v>0</v>
      </c>
      <c r="CO20" s="51">
        <f t="shared" si="131"/>
        <v>0</v>
      </c>
      <c r="CP20" s="51">
        <f t="shared" si="132"/>
        <v>0</v>
      </c>
      <c r="CQ20" s="51">
        <f t="shared" si="133"/>
        <v>0</v>
      </c>
      <c r="CR20" s="51">
        <f t="shared" si="134"/>
        <v>0</v>
      </c>
      <c r="CS20" s="51">
        <f t="shared" si="135"/>
        <v>0</v>
      </c>
      <c r="CT20" s="51">
        <f t="shared" si="136"/>
        <v>0</v>
      </c>
      <c r="CU20" s="51">
        <f t="shared" si="137"/>
        <v>0</v>
      </c>
      <c r="CV20" s="51">
        <f t="shared" si="138"/>
        <v>0</v>
      </c>
      <c r="CW20" s="51">
        <f t="shared" si="139"/>
        <v>0</v>
      </c>
      <c r="CX20" s="5" t="str">
        <f>IF(structure!CX20="M",1,IF(structure!CX20="V","V",IF(OR(structure!CX21="M",structure!CX21="V"),"S","")))</f>
        <v/>
      </c>
      <c r="CY20" s="9"/>
      <c r="CZ20" s="4" t="str">
        <f>IF(structure!CZ20="M",1,IF(structure!CZ20="V","V",IF('abergements latéraux'!CZ20="A-G+A-D","",IF(OR(structure!CZ21="M",structure!CZ21="V"),"S",""))))</f>
        <v/>
      </c>
      <c r="DA20" s="51">
        <f t="shared" si="140"/>
        <v>0</v>
      </c>
      <c r="DB20" s="51">
        <f t="shared" si="141"/>
        <v>0</v>
      </c>
      <c r="DC20" s="51">
        <f t="shared" si="142"/>
        <v>0</v>
      </c>
      <c r="DD20" s="51">
        <f t="shared" si="143"/>
        <v>0</v>
      </c>
      <c r="DE20" s="51">
        <f t="shared" si="144"/>
        <v>0</v>
      </c>
      <c r="DF20" s="51">
        <f t="shared" si="145"/>
        <v>0</v>
      </c>
      <c r="DG20" s="51">
        <f t="shared" si="146"/>
        <v>0</v>
      </c>
      <c r="DH20" s="51">
        <f t="shared" si="147"/>
        <v>0</v>
      </c>
      <c r="DI20" s="51">
        <f t="shared" si="148"/>
        <v>0</v>
      </c>
      <c r="DJ20" s="51">
        <f t="shared" si="149"/>
        <v>0</v>
      </c>
      <c r="DK20" s="51">
        <f t="shared" si="150"/>
        <v>0</v>
      </c>
      <c r="DL20" s="51">
        <f t="shared" si="151"/>
        <v>0</v>
      </c>
      <c r="DM20" s="51">
        <f t="shared" si="152"/>
        <v>0</v>
      </c>
      <c r="DN20" s="51">
        <f t="shared" si="153"/>
        <v>0</v>
      </c>
      <c r="DO20" s="5" t="str">
        <f>IF(structure!DO20="M",1,IF(structure!DO20="V","V",IF('abergements latéraux'!DO20="A-G+A-D","",IF(OR(structure!DO21="M",structure!DO21="V"),"S",""))))</f>
        <v/>
      </c>
      <c r="DP20" s="9"/>
      <c r="DQ20" s="4" t="str">
        <f>IF(structure!DQ20="M",1,IF(structure!DQ20="V","V",IF(OR(structure!DQ21="M",structure!DQ21="V"),"S","")))</f>
        <v/>
      </c>
      <c r="DR20" s="51">
        <f t="shared" si="154"/>
        <v>0</v>
      </c>
      <c r="DS20" s="51">
        <f t="shared" si="155"/>
        <v>0</v>
      </c>
      <c r="DT20" s="51">
        <f t="shared" si="156"/>
        <v>0</v>
      </c>
      <c r="DU20" s="51">
        <f t="shared" si="157"/>
        <v>0</v>
      </c>
      <c r="DV20" s="51">
        <f t="shared" si="158"/>
        <v>0</v>
      </c>
      <c r="DW20" s="51">
        <f t="shared" si="159"/>
        <v>0</v>
      </c>
      <c r="DX20" s="51">
        <f t="shared" si="160"/>
        <v>0</v>
      </c>
      <c r="DY20" s="51">
        <f t="shared" si="161"/>
        <v>0</v>
      </c>
      <c r="DZ20" s="51">
        <f t="shared" si="162"/>
        <v>0</v>
      </c>
      <c r="EA20" s="51">
        <f t="shared" si="163"/>
        <v>0</v>
      </c>
      <c r="EB20" s="51">
        <f t="shared" si="164"/>
        <v>0</v>
      </c>
      <c r="EC20" s="51">
        <f t="shared" si="165"/>
        <v>0</v>
      </c>
      <c r="ED20" s="51">
        <f t="shared" si="166"/>
        <v>0</v>
      </c>
      <c r="EE20" s="51">
        <f t="shared" si="167"/>
        <v>0</v>
      </c>
      <c r="EF20" s="5" t="str">
        <f>IF(structure!EF20="M",1,IF(structure!EF20="V","V",IF(OR(structure!EF21="M",structure!EF21="V"),"S","")))</f>
        <v/>
      </c>
      <c r="EH20" s="4" t="str">
        <f>IF(structure!EH20="M",1,IF(structure!EH20="V","V",IF('abergements latéraux'!EH20="A-G+A-D","",IF(OR(structure!EH21="M",structure!EH21="V"),"S",""))))</f>
        <v/>
      </c>
      <c r="EI20" s="51">
        <f t="shared" si="168"/>
        <v>0</v>
      </c>
      <c r="EJ20" s="51">
        <f t="shared" si="169"/>
        <v>0</v>
      </c>
      <c r="EK20" s="51">
        <f t="shared" si="170"/>
        <v>0</v>
      </c>
      <c r="EL20" s="51">
        <f t="shared" si="171"/>
        <v>0</v>
      </c>
      <c r="EM20" s="51">
        <f t="shared" si="172"/>
        <v>0</v>
      </c>
      <c r="EN20" s="51">
        <f t="shared" si="173"/>
        <v>0</v>
      </c>
      <c r="EO20" s="51">
        <f t="shared" si="174"/>
        <v>0</v>
      </c>
      <c r="EP20" s="51">
        <f t="shared" si="175"/>
        <v>0</v>
      </c>
      <c r="EQ20" s="51">
        <f t="shared" si="176"/>
        <v>0</v>
      </c>
      <c r="ER20" s="51">
        <f t="shared" si="177"/>
        <v>0</v>
      </c>
      <c r="ES20" s="51">
        <f t="shared" si="178"/>
        <v>0</v>
      </c>
      <c r="ET20" s="51">
        <f t="shared" si="179"/>
        <v>0</v>
      </c>
      <c r="EU20" s="51">
        <f t="shared" si="180"/>
        <v>0</v>
      </c>
      <c r="EV20" s="51">
        <f t="shared" si="181"/>
        <v>0</v>
      </c>
      <c r="EW20" s="5" t="str">
        <f>IF(structure!EW20="M",1,IF(structure!EW20="V","V",IF('abergements latéraux'!EW20="A-G+A-D","",IF(OR(structure!EW21="M",structure!EW21="V"),"S",""))))</f>
        <v/>
      </c>
      <c r="EY20" s="4" t="str">
        <f>IF(structure!EY20="M",1,IF(structure!EY20="V","V",IF(OR(structure!EY21="M",structure!EY21="V"),"S","")))</f>
        <v/>
      </c>
      <c r="EZ20" s="51">
        <f t="shared" si="182"/>
        <v>0</v>
      </c>
      <c r="FA20" s="51">
        <f t="shared" si="183"/>
        <v>0</v>
      </c>
      <c r="FB20" s="51">
        <f t="shared" si="184"/>
        <v>0</v>
      </c>
      <c r="FC20" s="51">
        <f t="shared" si="185"/>
        <v>0</v>
      </c>
      <c r="FD20" s="51">
        <f t="shared" si="186"/>
        <v>0</v>
      </c>
      <c r="FE20" s="51">
        <f t="shared" si="187"/>
        <v>0</v>
      </c>
      <c r="FF20" s="51">
        <f t="shared" si="188"/>
        <v>0</v>
      </c>
      <c r="FG20" s="51">
        <f t="shared" si="189"/>
        <v>0</v>
      </c>
      <c r="FH20" s="51">
        <f t="shared" si="190"/>
        <v>0</v>
      </c>
      <c r="FI20" s="51">
        <f t="shared" si="191"/>
        <v>0</v>
      </c>
      <c r="FJ20" s="51">
        <f t="shared" si="192"/>
        <v>0</v>
      </c>
      <c r="FK20" s="51">
        <f t="shared" si="193"/>
        <v>0</v>
      </c>
      <c r="FL20" s="51">
        <f t="shared" si="194"/>
        <v>0</v>
      </c>
      <c r="FM20" s="51">
        <f t="shared" si="195"/>
        <v>0</v>
      </c>
      <c r="FN20" s="5" t="str">
        <f>IF(structure!FN20="M",1,IF(structure!FN20="V","V",IF(OR(structure!FN21="M",structure!FN21="V"),"S","")))</f>
        <v/>
      </c>
      <c r="FO20" s="9"/>
      <c r="FP20" s="4" t="str">
        <f>IF(structure!FP20="M",1,IF(structure!FP20="V","V",IF('abergements latéraux'!FP20="A-G+A-D","",IF(OR(structure!FP21="M",structure!FP21="V"),"S",""))))</f>
        <v/>
      </c>
      <c r="FQ20" s="51">
        <f t="shared" si="196"/>
        <v>0</v>
      </c>
      <c r="FR20" s="51">
        <f t="shared" si="197"/>
        <v>0</v>
      </c>
      <c r="FS20" s="51">
        <f t="shared" si="198"/>
        <v>0</v>
      </c>
      <c r="FT20" s="51">
        <f t="shared" si="199"/>
        <v>0</v>
      </c>
      <c r="FU20" s="51">
        <f t="shared" si="200"/>
        <v>0</v>
      </c>
      <c r="FV20" s="51">
        <f t="shared" si="201"/>
        <v>0</v>
      </c>
      <c r="FW20" s="51">
        <f t="shared" si="202"/>
        <v>0</v>
      </c>
      <c r="FX20" s="51">
        <f t="shared" si="203"/>
        <v>0</v>
      </c>
      <c r="FY20" s="51">
        <f t="shared" si="204"/>
        <v>0</v>
      </c>
      <c r="FZ20" s="51">
        <f t="shared" si="205"/>
        <v>0</v>
      </c>
      <c r="GA20" s="51">
        <f t="shared" si="206"/>
        <v>0</v>
      </c>
      <c r="GB20" s="51">
        <f t="shared" si="207"/>
        <v>0</v>
      </c>
      <c r="GC20" s="51">
        <f t="shared" si="208"/>
        <v>0</v>
      </c>
      <c r="GD20" s="51">
        <f t="shared" si="209"/>
        <v>0</v>
      </c>
      <c r="GE20" s="5" t="str">
        <f>IF(structure!GE20="M",1,IF(structure!GE20="V","V",IF('abergements latéraux'!GE20="A-G+A-D","",IF(OR(structure!GE21="M",structure!GE21="V"),"S",""))))</f>
        <v/>
      </c>
      <c r="GF20" s="9"/>
      <c r="GG20" s="4" t="str">
        <f>IF(structure!GG20="M",1,IF(structure!GG20="V","V",IF(OR(structure!GG21="M",structure!GG21="V"),"S","")))</f>
        <v/>
      </c>
      <c r="GH20" s="51">
        <f t="shared" si="210"/>
        <v>0</v>
      </c>
      <c r="GI20" s="51">
        <f t="shared" si="211"/>
        <v>0</v>
      </c>
      <c r="GJ20" s="51">
        <f t="shared" si="212"/>
        <v>0</v>
      </c>
      <c r="GK20" s="51">
        <f t="shared" si="213"/>
        <v>0</v>
      </c>
      <c r="GL20" s="51">
        <f t="shared" si="214"/>
        <v>0</v>
      </c>
      <c r="GM20" s="51">
        <f t="shared" si="215"/>
        <v>0</v>
      </c>
      <c r="GN20" s="51">
        <f t="shared" si="216"/>
        <v>0</v>
      </c>
      <c r="GO20" s="51">
        <f t="shared" si="217"/>
        <v>0</v>
      </c>
      <c r="GP20" s="51">
        <f t="shared" si="218"/>
        <v>0</v>
      </c>
      <c r="GQ20" s="51">
        <f t="shared" si="219"/>
        <v>0</v>
      </c>
      <c r="GR20" s="51">
        <f t="shared" si="220"/>
        <v>0</v>
      </c>
      <c r="GS20" s="51">
        <f t="shared" si="221"/>
        <v>0</v>
      </c>
      <c r="GT20" s="51">
        <f t="shared" si="222"/>
        <v>0</v>
      </c>
      <c r="GU20" s="51">
        <f t="shared" si="223"/>
        <v>0</v>
      </c>
      <c r="GV20" s="5" t="str">
        <f>IF(structure!GV20="M",1,IF(structure!GV20="V","V",IF(OR(structure!GV21="M",structure!GV21="V"),"S","")))</f>
        <v/>
      </c>
    </row>
    <row r="21" spans="1:327" ht="21" customHeight="1" x14ac:dyDescent="0.35">
      <c r="A21" s="9"/>
      <c r="B21" s="4"/>
      <c r="C21" s="51">
        <f>IF('Création champs PV'!C24=1,IF('Création champs PV'!C23=0,1,0),0)</f>
        <v>0</v>
      </c>
      <c r="D21" s="51">
        <f>IF('Création champs PV'!D24=1,IF('Création champs PV'!D23=0,1,0),0)</f>
        <v>0</v>
      </c>
      <c r="E21" s="51">
        <f>IF('Création champs PV'!E24=1,IF('Création champs PV'!E23=0,1,0),0)</f>
        <v>0</v>
      </c>
      <c r="F21" s="51">
        <f>IF('Création champs PV'!F24=1,IF('Création champs PV'!F23=0,1,0),0)</f>
        <v>0</v>
      </c>
      <c r="G21" s="51">
        <f>IF('Création champs PV'!G24=1,IF('Création champs PV'!G23=0,1,0),0)</f>
        <v>0</v>
      </c>
      <c r="H21" s="51">
        <f>IF('Création champs PV'!H24=1,IF('Création champs PV'!H23=0,1,0),0)</f>
        <v>0</v>
      </c>
      <c r="I21" s="51">
        <f>IF('Création champs PV'!I24=1,IF('Création champs PV'!I23=0,1,0),0)</f>
        <v>0</v>
      </c>
      <c r="J21" s="51">
        <f>IF('Création champs PV'!J24=1,IF('Création champs PV'!J23=0,1,0),0)</f>
        <v>0</v>
      </c>
      <c r="K21" s="51">
        <f>IF('Création champs PV'!K24=1,IF('Création champs PV'!K23=0,1,0),0)</f>
        <v>0</v>
      </c>
      <c r="L21" s="51">
        <f>IF('Création champs PV'!L24=1,IF('Création champs PV'!L23=0,1,0),0)</f>
        <v>0</v>
      </c>
      <c r="M21" s="51">
        <f>IF('Création champs PV'!M24=1,IF('Création champs PV'!M23=0,1,0),0)</f>
        <v>0</v>
      </c>
      <c r="N21" s="51">
        <f>IF('Création champs PV'!N24=1,IF('Création champs PV'!N23=0,1,0),0)</f>
        <v>0</v>
      </c>
      <c r="O21" s="51">
        <f>IF('Création champs PV'!O24=1,IF('Création champs PV'!O23=0,1,0),0)</f>
        <v>0</v>
      </c>
      <c r="P21" s="51">
        <f>IF('Création champs PV'!P24=1,IF('Création champs PV'!P23=0,1,0),0)</f>
        <v>0</v>
      </c>
      <c r="Q21" s="5" t="str">
        <f>IF(structure!Q21="M",1,IF(structure!Q21="V","V",IF('abergements latéraux'!Q21="A-G+A-D","",IF(OR(structure!Q22="M",structure!Q22="V"),"S",""))))</f>
        <v/>
      </c>
      <c r="R21" s="9"/>
      <c r="S21" s="4"/>
      <c r="T21" s="51">
        <f>IF('Création champs PV'!T24=1,IF('Création champs PV'!T23=0,1,0),0)</f>
        <v>0</v>
      </c>
      <c r="U21" s="51">
        <f>IF('Création champs PV'!U24=1,IF('Création champs PV'!U23=0,1,0),0)</f>
        <v>0</v>
      </c>
      <c r="V21" s="51">
        <f>IF('Création champs PV'!V24=1,IF('Création champs PV'!V23=0,1,0),0)</f>
        <v>0</v>
      </c>
      <c r="W21" s="51">
        <f>IF('Création champs PV'!W24=1,IF('Création champs PV'!W23=0,1,0),0)</f>
        <v>0</v>
      </c>
      <c r="X21" s="51">
        <f>IF('Création champs PV'!X24=1,IF('Création champs PV'!X23=0,1,0),0)</f>
        <v>0</v>
      </c>
      <c r="Y21" s="51">
        <f>IF('Création champs PV'!Y24=1,IF('Création champs PV'!Y23=0,1,0),0)</f>
        <v>0</v>
      </c>
      <c r="Z21" s="51">
        <f>IF('Création champs PV'!Z24=1,IF('Création champs PV'!Z23=0,1,0),0)</f>
        <v>0</v>
      </c>
      <c r="AA21" s="51">
        <f>IF('Création champs PV'!AA24=1,IF('Création champs PV'!AA23=0,1,0),0)</f>
        <v>0</v>
      </c>
      <c r="AB21" s="51">
        <f>IF('Création champs PV'!AB24=1,IF('Création champs PV'!AB23=0,1,0),0)</f>
        <v>0</v>
      </c>
      <c r="AC21" s="51">
        <f>IF('Création champs PV'!AC24=1,IF('Création champs PV'!AC23=0,1,0),0)</f>
        <v>0</v>
      </c>
      <c r="AD21" s="51">
        <f>IF('Création champs PV'!AD24=1,IF('Création champs PV'!AD23=0,1,0),0)</f>
        <v>0</v>
      </c>
      <c r="AE21" s="51">
        <f>IF('Création champs PV'!AE24=1,IF('Création champs PV'!AE23=0,1,0),0)</f>
        <v>0</v>
      </c>
      <c r="AF21" s="51">
        <f>IF('Création champs PV'!AF24=1,IF('Création champs PV'!AF23=0,1,0),0)</f>
        <v>0</v>
      </c>
      <c r="AG21" s="51">
        <f>IF('Création champs PV'!AG24=1,IF('Création champs PV'!AG23=0,1,0),0)</f>
        <v>0</v>
      </c>
      <c r="AH21" s="5" t="str">
        <f>IF(structure!AH21="M",1,IF(structure!AH21="V","V",IF(OR(structure!AH22="M",structure!AH22="V"),"S","")))</f>
        <v/>
      </c>
      <c r="AI21" s="9"/>
      <c r="AJ21" s="4"/>
      <c r="AK21" s="51">
        <f>IF('Création champs PV'!AK24=1,IF('Création champs PV'!AK23=0,1,0),0)</f>
        <v>0</v>
      </c>
      <c r="AL21" s="51">
        <f>IF('Création champs PV'!AL24=1,IF('Création champs PV'!AL23=0,1,0),0)</f>
        <v>0</v>
      </c>
      <c r="AM21" s="51">
        <f>IF('Création champs PV'!AM24=1,IF('Création champs PV'!AM23=0,1,0),0)</f>
        <v>0</v>
      </c>
      <c r="AN21" s="51">
        <f>IF('Création champs PV'!AN24=1,IF('Création champs PV'!AN23=0,1,0),0)</f>
        <v>0</v>
      </c>
      <c r="AO21" s="51">
        <f>IF('Création champs PV'!AO24=1,IF('Création champs PV'!AO23=0,1,0),0)</f>
        <v>0</v>
      </c>
      <c r="AP21" s="51">
        <f>IF('Création champs PV'!AP24=1,IF('Création champs PV'!AP23=0,1,0),0)</f>
        <v>0</v>
      </c>
      <c r="AQ21" s="51">
        <f>IF('Création champs PV'!AQ24=1,IF('Création champs PV'!AQ23=0,1,0),0)</f>
        <v>0</v>
      </c>
      <c r="AR21" s="51">
        <f>IF('Création champs PV'!AR24=1,IF('Création champs PV'!AR23=0,1,0),0)</f>
        <v>0</v>
      </c>
      <c r="AS21" s="51">
        <f>IF('Création champs PV'!AS24=1,IF('Création champs PV'!AS23=0,1,0),0)</f>
        <v>0</v>
      </c>
      <c r="AT21" s="51">
        <f>IF('Création champs PV'!AT24=1,IF('Création champs PV'!AT23=0,1,0),0)</f>
        <v>0</v>
      </c>
      <c r="AU21" s="51">
        <f>IF('Création champs PV'!AU24=1,IF('Création champs PV'!AU23=0,1,0),0)</f>
        <v>0</v>
      </c>
      <c r="AV21" s="51">
        <f>IF('Création champs PV'!AV24=1,IF('Création champs PV'!AV23=0,1,0),0)</f>
        <v>0</v>
      </c>
      <c r="AW21" s="51">
        <f>IF('Création champs PV'!AW24=1,IF('Création champs PV'!AW23=0,1,0),0)</f>
        <v>0</v>
      </c>
      <c r="AX21" s="51">
        <f>IF('Création champs PV'!AX24=1,IF('Création champs PV'!AX23=0,1,0),0)</f>
        <v>0</v>
      </c>
      <c r="AY21" s="5" t="str">
        <f>IF(structure!AY21="M",1,IF(structure!AY21="V","V",IF('abergements latéraux'!AY21="A-G+A-D","",IF(OR(structure!AY22="M",structure!AY22="V"),"S",""))))</f>
        <v/>
      </c>
      <c r="AZ21" s="9"/>
      <c r="BA21" s="4"/>
      <c r="BB21" s="51">
        <f>IF('Création champs PV'!BB24=1,IF('Création champs PV'!BB23=0,1,0),0)</f>
        <v>0</v>
      </c>
      <c r="BC21" s="51">
        <f>IF('Création champs PV'!BC24=1,IF('Création champs PV'!BC23=0,1,0),0)</f>
        <v>0</v>
      </c>
      <c r="BD21" s="51">
        <f>IF('Création champs PV'!BD24=1,IF('Création champs PV'!BD23=0,1,0),0)</f>
        <v>0</v>
      </c>
      <c r="BE21" s="51">
        <f>IF('Création champs PV'!BE24=1,IF('Création champs PV'!BE23=0,1,0),0)</f>
        <v>0</v>
      </c>
      <c r="BF21" s="51">
        <f>IF('Création champs PV'!BF24=1,IF('Création champs PV'!BF23=0,1,0),0)</f>
        <v>0</v>
      </c>
      <c r="BG21" s="51">
        <f>IF('Création champs PV'!BG24=1,IF('Création champs PV'!BG23=0,1,0),0)</f>
        <v>0</v>
      </c>
      <c r="BH21" s="51">
        <f>IF('Création champs PV'!BH24=1,IF('Création champs PV'!BH23=0,1,0),0)</f>
        <v>0</v>
      </c>
      <c r="BI21" s="51">
        <f>IF('Création champs PV'!BI24=1,IF('Création champs PV'!BI23=0,1,0),0)</f>
        <v>0</v>
      </c>
      <c r="BJ21" s="51">
        <f>IF('Création champs PV'!BJ24=1,IF('Création champs PV'!BJ23=0,1,0),0)</f>
        <v>0</v>
      </c>
      <c r="BK21" s="51">
        <f>IF('Création champs PV'!BK24=1,IF('Création champs PV'!BK23=0,1,0),0)</f>
        <v>0</v>
      </c>
      <c r="BL21" s="51">
        <f>IF('Création champs PV'!BL24=1,IF('Création champs PV'!BL23=0,1,0),0)</f>
        <v>0</v>
      </c>
      <c r="BM21" s="51">
        <f>IF('Création champs PV'!BM24=1,IF('Création champs PV'!BM23=0,1,0),0)</f>
        <v>0</v>
      </c>
      <c r="BN21" s="51">
        <f>IF('Création champs PV'!BN24=1,IF('Création champs PV'!BN23=0,1,0),0)</f>
        <v>0</v>
      </c>
      <c r="BO21" s="51">
        <f>IF('Création champs PV'!BO24=1,IF('Création champs PV'!BO23=0,1,0),0)</f>
        <v>0</v>
      </c>
      <c r="BP21" s="5" t="str">
        <f>IF(structure!BP21="M",1,IF(structure!BP21="V","V",IF(OR(structure!BP22="M",structure!BP22="V"),"S","")))</f>
        <v/>
      </c>
      <c r="BR21" s="4"/>
      <c r="BS21" s="51">
        <f t="shared" si="112"/>
        <v>0</v>
      </c>
      <c r="BT21" s="51">
        <f t="shared" si="113"/>
        <v>0</v>
      </c>
      <c r="BU21" s="51">
        <f t="shared" si="114"/>
        <v>0</v>
      </c>
      <c r="BV21" s="51">
        <f t="shared" si="115"/>
        <v>0</v>
      </c>
      <c r="BW21" s="51">
        <f t="shared" si="116"/>
        <v>0</v>
      </c>
      <c r="BX21" s="51">
        <f t="shared" si="117"/>
        <v>0</v>
      </c>
      <c r="BY21" s="51">
        <f t="shared" si="118"/>
        <v>0</v>
      </c>
      <c r="BZ21" s="51">
        <f t="shared" si="119"/>
        <v>0</v>
      </c>
      <c r="CA21" s="51">
        <f t="shared" si="120"/>
        <v>0</v>
      </c>
      <c r="CB21" s="51">
        <f t="shared" si="121"/>
        <v>0</v>
      </c>
      <c r="CC21" s="51">
        <f t="shared" si="122"/>
        <v>0</v>
      </c>
      <c r="CD21" s="51">
        <f t="shared" si="123"/>
        <v>0</v>
      </c>
      <c r="CE21" s="51">
        <f t="shared" si="124"/>
        <v>0</v>
      </c>
      <c r="CF21" s="51">
        <f t="shared" si="125"/>
        <v>0</v>
      </c>
      <c r="CG21" s="5" t="str">
        <f>IF(structure!CG21="M",1,IF(structure!CG21="V","V",IF('abergements latéraux'!CG21="A-G+A-D","",IF(OR(structure!CG22="M",structure!CG22="V"),"S",""))))</f>
        <v/>
      </c>
      <c r="CI21" s="4" t="str">
        <f>IF(structure!CI21="M",1,IF(structure!CI21="V","V",IF(OR(structure!CI22="M",structure!CI22="V"),"S","")))</f>
        <v/>
      </c>
      <c r="CJ21" s="51">
        <f t="shared" si="126"/>
        <v>0</v>
      </c>
      <c r="CK21" s="51">
        <f t="shared" si="127"/>
        <v>0</v>
      </c>
      <c r="CL21" s="51">
        <f t="shared" si="128"/>
        <v>0</v>
      </c>
      <c r="CM21" s="51">
        <f t="shared" si="129"/>
        <v>0</v>
      </c>
      <c r="CN21" s="51">
        <f t="shared" si="130"/>
        <v>0</v>
      </c>
      <c r="CO21" s="51">
        <f t="shared" si="131"/>
        <v>0</v>
      </c>
      <c r="CP21" s="51">
        <f t="shared" si="132"/>
        <v>0</v>
      </c>
      <c r="CQ21" s="51">
        <f t="shared" si="133"/>
        <v>0</v>
      </c>
      <c r="CR21" s="51">
        <f t="shared" si="134"/>
        <v>0</v>
      </c>
      <c r="CS21" s="51">
        <f t="shared" si="135"/>
        <v>0</v>
      </c>
      <c r="CT21" s="51">
        <f t="shared" si="136"/>
        <v>0</v>
      </c>
      <c r="CU21" s="51">
        <f t="shared" si="137"/>
        <v>0</v>
      </c>
      <c r="CV21" s="51">
        <f t="shared" si="138"/>
        <v>0</v>
      </c>
      <c r="CW21" s="51">
        <f t="shared" si="139"/>
        <v>0</v>
      </c>
      <c r="CX21" s="5" t="str">
        <f>IF(structure!CX21="M",1,IF(structure!CX21="V","V",IF(OR(structure!CX22="M",structure!CX22="V"),"S","")))</f>
        <v/>
      </c>
      <c r="CY21" s="9"/>
      <c r="CZ21" s="4" t="str">
        <f>IF(structure!CZ21="M",1,IF(structure!CZ21="V","V",IF('abergements latéraux'!CZ21="A-G+A-D","",IF(OR(structure!CZ22="M",structure!CZ22="V"),"S",""))))</f>
        <v/>
      </c>
      <c r="DA21" s="51">
        <f t="shared" si="140"/>
        <v>0</v>
      </c>
      <c r="DB21" s="51">
        <f t="shared" si="141"/>
        <v>0</v>
      </c>
      <c r="DC21" s="51">
        <f t="shared" si="142"/>
        <v>0</v>
      </c>
      <c r="DD21" s="51">
        <f t="shared" si="143"/>
        <v>0</v>
      </c>
      <c r="DE21" s="51">
        <f t="shared" si="144"/>
        <v>0</v>
      </c>
      <c r="DF21" s="51">
        <f t="shared" si="145"/>
        <v>0</v>
      </c>
      <c r="DG21" s="51">
        <f t="shared" si="146"/>
        <v>0</v>
      </c>
      <c r="DH21" s="51">
        <f t="shared" si="147"/>
        <v>0</v>
      </c>
      <c r="DI21" s="51">
        <f t="shared" si="148"/>
        <v>0</v>
      </c>
      <c r="DJ21" s="51">
        <f t="shared" si="149"/>
        <v>0</v>
      </c>
      <c r="DK21" s="51">
        <f t="shared" si="150"/>
        <v>0</v>
      </c>
      <c r="DL21" s="51">
        <f t="shared" si="151"/>
        <v>0</v>
      </c>
      <c r="DM21" s="51">
        <f t="shared" si="152"/>
        <v>0</v>
      </c>
      <c r="DN21" s="51">
        <f t="shared" si="153"/>
        <v>0</v>
      </c>
      <c r="DO21" s="5" t="str">
        <f>IF(structure!DO21="M",1,IF(structure!DO21="V","V",IF('abergements latéraux'!DO21="A-G+A-D","",IF(OR(structure!DO22="M",structure!DO22="V"),"S",""))))</f>
        <v/>
      </c>
      <c r="DP21" s="9"/>
      <c r="DQ21" s="4" t="str">
        <f>IF(structure!DQ21="M",1,IF(structure!DQ21="V","V",IF(OR(structure!DQ22="M",structure!DQ22="V"),"S","")))</f>
        <v/>
      </c>
      <c r="DR21" s="51">
        <f t="shared" si="154"/>
        <v>0</v>
      </c>
      <c r="DS21" s="51">
        <f t="shared" si="155"/>
        <v>0</v>
      </c>
      <c r="DT21" s="51">
        <f t="shared" si="156"/>
        <v>0</v>
      </c>
      <c r="DU21" s="51">
        <f t="shared" si="157"/>
        <v>0</v>
      </c>
      <c r="DV21" s="51">
        <f t="shared" si="158"/>
        <v>0</v>
      </c>
      <c r="DW21" s="51">
        <f t="shared" si="159"/>
        <v>0</v>
      </c>
      <c r="DX21" s="51">
        <f t="shared" si="160"/>
        <v>0</v>
      </c>
      <c r="DY21" s="51">
        <f t="shared" si="161"/>
        <v>0</v>
      </c>
      <c r="DZ21" s="51">
        <f t="shared" si="162"/>
        <v>0</v>
      </c>
      <c r="EA21" s="51">
        <f t="shared" si="163"/>
        <v>0</v>
      </c>
      <c r="EB21" s="51">
        <f t="shared" si="164"/>
        <v>0</v>
      </c>
      <c r="EC21" s="51">
        <f t="shared" si="165"/>
        <v>0</v>
      </c>
      <c r="ED21" s="51">
        <f t="shared" si="166"/>
        <v>0</v>
      </c>
      <c r="EE21" s="51">
        <f t="shared" si="167"/>
        <v>0</v>
      </c>
      <c r="EF21" s="5" t="str">
        <f>IF(structure!EF21="M",1,IF(structure!EF21="V","V",IF(OR(structure!EF22="M",structure!EF22="V"),"S","")))</f>
        <v/>
      </c>
      <c r="EH21" s="4" t="str">
        <f>IF(structure!EH21="M",1,IF(structure!EH21="V","V",IF('abergements latéraux'!EH21="A-G+A-D","",IF(OR(structure!EH22="M",structure!EH22="V"),"S",""))))</f>
        <v/>
      </c>
      <c r="EI21" s="51">
        <f t="shared" si="168"/>
        <v>0</v>
      </c>
      <c r="EJ21" s="51">
        <f t="shared" si="169"/>
        <v>0</v>
      </c>
      <c r="EK21" s="51">
        <f t="shared" si="170"/>
        <v>0</v>
      </c>
      <c r="EL21" s="51">
        <f t="shared" si="171"/>
        <v>0</v>
      </c>
      <c r="EM21" s="51">
        <f t="shared" si="172"/>
        <v>0</v>
      </c>
      <c r="EN21" s="51">
        <f t="shared" si="173"/>
        <v>0</v>
      </c>
      <c r="EO21" s="51">
        <f t="shared" si="174"/>
        <v>0</v>
      </c>
      <c r="EP21" s="51">
        <f t="shared" si="175"/>
        <v>0</v>
      </c>
      <c r="EQ21" s="51">
        <f t="shared" si="176"/>
        <v>0</v>
      </c>
      <c r="ER21" s="51">
        <f t="shared" si="177"/>
        <v>0</v>
      </c>
      <c r="ES21" s="51">
        <f t="shared" si="178"/>
        <v>0</v>
      </c>
      <c r="ET21" s="51">
        <f t="shared" si="179"/>
        <v>0</v>
      </c>
      <c r="EU21" s="51">
        <f t="shared" si="180"/>
        <v>0</v>
      </c>
      <c r="EV21" s="51">
        <f t="shared" si="181"/>
        <v>0</v>
      </c>
      <c r="EW21" s="5" t="str">
        <f>IF(structure!EW21="M",1,IF(structure!EW21="V","V",IF('abergements latéraux'!EW21="A-G+A-D","",IF(OR(structure!EW22="M",structure!EW22="V"),"S",""))))</f>
        <v/>
      </c>
      <c r="EY21" s="4" t="str">
        <f>IF(structure!EY21="M",1,IF(structure!EY21="V","V",IF(OR(structure!EY22="M",structure!EY22="V"),"S","")))</f>
        <v/>
      </c>
      <c r="EZ21" s="51">
        <f t="shared" si="182"/>
        <v>0</v>
      </c>
      <c r="FA21" s="51">
        <f t="shared" si="183"/>
        <v>0</v>
      </c>
      <c r="FB21" s="51">
        <f t="shared" si="184"/>
        <v>0</v>
      </c>
      <c r="FC21" s="51">
        <f t="shared" si="185"/>
        <v>0</v>
      </c>
      <c r="FD21" s="51">
        <f t="shared" si="186"/>
        <v>0</v>
      </c>
      <c r="FE21" s="51">
        <f t="shared" si="187"/>
        <v>0</v>
      </c>
      <c r="FF21" s="51">
        <f t="shared" si="188"/>
        <v>0</v>
      </c>
      <c r="FG21" s="51">
        <f t="shared" si="189"/>
        <v>0</v>
      </c>
      <c r="FH21" s="51">
        <f t="shared" si="190"/>
        <v>0</v>
      </c>
      <c r="FI21" s="51">
        <f t="shared" si="191"/>
        <v>0</v>
      </c>
      <c r="FJ21" s="51">
        <f t="shared" si="192"/>
        <v>0</v>
      </c>
      <c r="FK21" s="51">
        <f t="shared" si="193"/>
        <v>0</v>
      </c>
      <c r="FL21" s="51">
        <f t="shared" si="194"/>
        <v>0</v>
      </c>
      <c r="FM21" s="51">
        <f t="shared" si="195"/>
        <v>0</v>
      </c>
      <c r="FN21" s="5" t="str">
        <f>IF(structure!FN21="M",1,IF(structure!FN21="V","V",IF(OR(structure!FN22="M",structure!FN22="V"),"S","")))</f>
        <v/>
      </c>
      <c r="FO21" s="9"/>
      <c r="FP21" s="4" t="str">
        <f>IF(structure!FP21="M",1,IF(structure!FP21="V","V",IF('abergements latéraux'!FP21="A-G+A-D","",IF(OR(structure!FP22="M",structure!FP22="V"),"S",""))))</f>
        <v/>
      </c>
      <c r="FQ21" s="51">
        <f t="shared" si="196"/>
        <v>0</v>
      </c>
      <c r="FR21" s="51">
        <f t="shared" si="197"/>
        <v>0</v>
      </c>
      <c r="FS21" s="51">
        <f t="shared" si="198"/>
        <v>0</v>
      </c>
      <c r="FT21" s="51">
        <f t="shared" si="199"/>
        <v>0</v>
      </c>
      <c r="FU21" s="51">
        <f t="shared" si="200"/>
        <v>0</v>
      </c>
      <c r="FV21" s="51">
        <f t="shared" si="201"/>
        <v>0</v>
      </c>
      <c r="FW21" s="51">
        <f t="shared" si="202"/>
        <v>0</v>
      </c>
      <c r="FX21" s="51">
        <f t="shared" si="203"/>
        <v>0</v>
      </c>
      <c r="FY21" s="51">
        <f t="shared" si="204"/>
        <v>0</v>
      </c>
      <c r="FZ21" s="51">
        <f t="shared" si="205"/>
        <v>0</v>
      </c>
      <c r="GA21" s="51">
        <f t="shared" si="206"/>
        <v>0</v>
      </c>
      <c r="GB21" s="51">
        <f t="shared" si="207"/>
        <v>0</v>
      </c>
      <c r="GC21" s="51">
        <f t="shared" si="208"/>
        <v>0</v>
      </c>
      <c r="GD21" s="51">
        <f t="shared" si="209"/>
        <v>0</v>
      </c>
      <c r="GE21" s="5" t="str">
        <f>IF(structure!GE21="M",1,IF(structure!GE21="V","V",IF('abergements latéraux'!GE21="A-G+A-D","",IF(OR(structure!GE22="M",structure!GE22="V"),"S",""))))</f>
        <v/>
      </c>
      <c r="GF21" s="9"/>
      <c r="GG21" s="4" t="str">
        <f>IF(structure!GG21="M",1,IF(structure!GG21="V","V",IF(OR(structure!GG22="M",structure!GG22="V"),"S","")))</f>
        <v/>
      </c>
      <c r="GH21" s="51">
        <f t="shared" si="210"/>
        <v>0</v>
      </c>
      <c r="GI21" s="51">
        <f t="shared" si="211"/>
        <v>0</v>
      </c>
      <c r="GJ21" s="51">
        <f t="shared" si="212"/>
        <v>0</v>
      </c>
      <c r="GK21" s="51">
        <f t="shared" si="213"/>
        <v>0</v>
      </c>
      <c r="GL21" s="51">
        <f t="shared" si="214"/>
        <v>0</v>
      </c>
      <c r="GM21" s="51">
        <f t="shared" si="215"/>
        <v>0</v>
      </c>
      <c r="GN21" s="51">
        <f t="shared" si="216"/>
        <v>0</v>
      </c>
      <c r="GO21" s="51">
        <f t="shared" si="217"/>
        <v>0</v>
      </c>
      <c r="GP21" s="51">
        <f t="shared" si="218"/>
        <v>0</v>
      </c>
      <c r="GQ21" s="51">
        <f t="shared" si="219"/>
        <v>0</v>
      </c>
      <c r="GR21" s="51">
        <f t="shared" si="220"/>
        <v>0</v>
      </c>
      <c r="GS21" s="51">
        <f t="shared" si="221"/>
        <v>0</v>
      </c>
      <c r="GT21" s="51">
        <f t="shared" si="222"/>
        <v>0</v>
      </c>
      <c r="GU21" s="51">
        <f t="shared" si="223"/>
        <v>0</v>
      </c>
      <c r="GV21" s="5" t="str">
        <f>IF(structure!GV21="M",1,IF(structure!GV21="V","V",IF(OR(structure!GV22="M",structure!GV22="V"),"S","")))</f>
        <v/>
      </c>
    </row>
    <row r="22" spans="1:327" ht="21" customHeight="1" x14ac:dyDescent="0.35">
      <c r="A22" s="9"/>
      <c r="B22" s="4"/>
      <c r="C22" s="51">
        <f>IF('Création champs PV'!C25=1,IF('Création champs PV'!C24=0,1,0),0)</f>
        <v>0</v>
      </c>
      <c r="D22" s="51">
        <f>IF('Création champs PV'!D25=1,IF('Création champs PV'!D24=0,1,0),0)</f>
        <v>0</v>
      </c>
      <c r="E22" s="51">
        <f>IF('Création champs PV'!E25=1,IF('Création champs PV'!E24=0,1,0),0)</f>
        <v>0</v>
      </c>
      <c r="F22" s="51">
        <f>IF('Création champs PV'!F25=1,IF('Création champs PV'!F24=0,1,0),0)</f>
        <v>0</v>
      </c>
      <c r="G22" s="51">
        <f>IF('Création champs PV'!G25=1,IF('Création champs PV'!G24=0,1,0),0)</f>
        <v>0</v>
      </c>
      <c r="H22" s="51">
        <f>IF('Création champs PV'!H25=1,IF('Création champs PV'!H24=0,1,0),0)</f>
        <v>0</v>
      </c>
      <c r="I22" s="51">
        <f>IF('Création champs PV'!I25=1,IF('Création champs PV'!I24=0,1,0),0)</f>
        <v>0</v>
      </c>
      <c r="J22" s="51">
        <f>IF('Création champs PV'!J25=1,IF('Création champs PV'!J24=0,1,0),0)</f>
        <v>0</v>
      </c>
      <c r="K22" s="51">
        <f>IF('Création champs PV'!K25=1,IF('Création champs PV'!K24=0,1,0),0)</f>
        <v>0</v>
      </c>
      <c r="L22" s="51">
        <f>IF('Création champs PV'!L25=1,IF('Création champs PV'!L24=0,1,0),0)</f>
        <v>0</v>
      </c>
      <c r="M22" s="51">
        <f>IF('Création champs PV'!M25=1,IF('Création champs PV'!M24=0,1,0),0)</f>
        <v>0</v>
      </c>
      <c r="N22" s="51">
        <f>IF('Création champs PV'!N25=1,IF('Création champs PV'!N24=0,1,0),0)</f>
        <v>0</v>
      </c>
      <c r="O22" s="51">
        <f>IF('Création champs PV'!O25=1,IF('Création champs PV'!O24=0,1,0),0)</f>
        <v>0</v>
      </c>
      <c r="P22" s="51">
        <f>IF('Création champs PV'!P25=1,IF('Création champs PV'!P24=0,1,0),0)</f>
        <v>0</v>
      </c>
      <c r="Q22" s="5" t="str">
        <f>IF(structure!Q22="M",1,IF(structure!Q22="V","V",IF('abergements latéraux'!Q22="A-G+A-D","",IF(OR(structure!Q23="M",structure!Q23="V"),"S",""))))</f>
        <v/>
      </c>
      <c r="R22" s="9"/>
      <c r="S22" s="4"/>
      <c r="T22" s="51">
        <f>IF('Création champs PV'!T25=1,IF('Création champs PV'!T24=0,1,0),0)</f>
        <v>0</v>
      </c>
      <c r="U22" s="51">
        <f>IF('Création champs PV'!U25=1,IF('Création champs PV'!U24=0,1,0),0)</f>
        <v>0</v>
      </c>
      <c r="V22" s="51">
        <f>IF('Création champs PV'!V25=1,IF('Création champs PV'!V24=0,1,0),0)</f>
        <v>0</v>
      </c>
      <c r="W22" s="51">
        <f>IF('Création champs PV'!W25=1,IF('Création champs PV'!W24=0,1,0),0)</f>
        <v>0</v>
      </c>
      <c r="X22" s="51">
        <f>IF('Création champs PV'!X25=1,IF('Création champs PV'!X24=0,1,0),0)</f>
        <v>0</v>
      </c>
      <c r="Y22" s="51">
        <f>IF('Création champs PV'!Y25=1,IF('Création champs PV'!Y24=0,1,0),0)</f>
        <v>0</v>
      </c>
      <c r="Z22" s="51">
        <f>IF('Création champs PV'!Z25=1,IF('Création champs PV'!Z24=0,1,0),0)</f>
        <v>0</v>
      </c>
      <c r="AA22" s="51">
        <f>IF('Création champs PV'!AA25=1,IF('Création champs PV'!AA24=0,1,0),0)</f>
        <v>0</v>
      </c>
      <c r="AB22" s="51">
        <f>IF('Création champs PV'!AB25=1,IF('Création champs PV'!AB24=0,1,0),0)</f>
        <v>0</v>
      </c>
      <c r="AC22" s="51">
        <f>IF('Création champs PV'!AC25=1,IF('Création champs PV'!AC24=0,1,0),0)</f>
        <v>0</v>
      </c>
      <c r="AD22" s="51">
        <f>IF('Création champs PV'!AD25=1,IF('Création champs PV'!AD24=0,1,0),0)</f>
        <v>0</v>
      </c>
      <c r="AE22" s="51">
        <f>IF('Création champs PV'!AE25=1,IF('Création champs PV'!AE24=0,1,0),0)</f>
        <v>0</v>
      </c>
      <c r="AF22" s="51">
        <f>IF('Création champs PV'!AF25=1,IF('Création champs PV'!AF24=0,1,0),0)</f>
        <v>0</v>
      </c>
      <c r="AG22" s="51">
        <f>IF('Création champs PV'!AG25=1,IF('Création champs PV'!AG24=0,1,0),0)</f>
        <v>0</v>
      </c>
      <c r="AH22" s="5" t="str">
        <f>IF(structure!AH22="M",1,IF(structure!AH22="V","V",IF(OR(structure!AH23="M",structure!AH23="V"),"S","")))</f>
        <v/>
      </c>
      <c r="AI22" s="9"/>
      <c r="AJ22" s="4"/>
      <c r="AK22" s="51">
        <f>IF('Création champs PV'!AK25=1,IF('Création champs PV'!AK24=0,1,0),0)</f>
        <v>0</v>
      </c>
      <c r="AL22" s="51">
        <f>IF('Création champs PV'!AL25=1,IF('Création champs PV'!AL24=0,1,0),0)</f>
        <v>0</v>
      </c>
      <c r="AM22" s="51">
        <f>IF('Création champs PV'!AM25=1,IF('Création champs PV'!AM24=0,1,0),0)</f>
        <v>0</v>
      </c>
      <c r="AN22" s="51">
        <f>IF('Création champs PV'!AN25=1,IF('Création champs PV'!AN24=0,1,0),0)</f>
        <v>0</v>
      </c>
      <c r="AO22" s="51">
        <f>IF('Création champs PV'!AO25=1,IF('Création champs PV'!AO24=0,1,0),0)</f>
        <v>0</v>
      </c>
      <c r="AP22" s="51">
        <f>IF('Création champs PV'!AP25=1,IF('Création champs PV'!AP24=0,1,0),0)</f>
        <v>0</v>
      </c>
      <c r="AQ22" s="51">
        <f>IF('Création champs PV'!AQ25=1,IF('Création champs PV'!AQ24=0,1,0),0)</f>
        <v>0</v>
      </c>
      <c r="AR22" s="51">
        <f>IF('Création champs PV'!AR25=1,IF('Création champs PV'!AR24=0,1,0),0)</f>
        <v>0</v>
      </c>
      <c r="AS22" s="51">
        <f>IF('Création champs PV'!AS25=1,IF('Création champs PV'!AS24=0,1,0),0)</f>
        <v>0</v>
      </c>
      <c r="AT22" s="51">
        <f>IF('Création champs PV'!AT25=1,IF('Création champs PV'!AT24=0,1,0),0)</f>
        <v>0</v>
      </c>
      <c r="AU22" s="51">
        <f>IF('Création champs PV'!AU25=1,IF('Création champs PV'!AU24=0,1,0),0)</f>
        <v>0</v>
      </c>
      <c r="AV22" s="51">
        <f>IF('Création champs PV'!AV25=1,IF('Création champs PV'!AV24=0,1,0),0)</f>
        <v>0</v>
      </c>
      <c r="AW22" s="51">
        <f>IF('Création champs PV'!AW25=1,IF('Création champs PV'!AW24=0,1,0),0)</f>
        <v>0</v>
      </c>
      <c r="AX22" s="51">
        <f>IF('Création champs PV'!AX25=1,IF('Création champs PV'!AX24=0,1,0),0)</f>
        <v>0</v>
      </c>
      <c r="AY22" s="5" t="str">
        <f>IF(structure!AY22="M",1,IF(structure!AY22="V","V",IF('abergements latéraux'!AY22="A-G+A-D","",IF(OR(structure!AY23="M",structure!AY23="V"),"S",""))))</f>
        <v/>
      </c>
      <c r="AZ22" s="9"/>
      <c r="BA22" s="4"/>
      <c r="BB22" s="51">
        <f>IF('Création champs PV'!BB25=1,IF('Création champs PV'!BB24=0,1,0),0)</f>
        <v>0</v>
      </c>
      <c r="BC22" s="51">
        <f>IF('Création champs PV'!BC25=1,IF('Création champs PV'!BC24=0,1,0),0)</f>
        <v>0</v>
      </c>
      <c r="BD22" s="51">
        <f>IF('Création champs PV'!BD25=1,IF('Création champs PV'!BD24=0,1,0),0)</f>
        <v>0</v>
      </c>
      <c r="BE22" s="51">
        <f>IF('Création champs PV'!BE25=1,IF('Création champs PV'!BE24=0,1,0),0)</f>
        <v>0</v>
      </c>
      <c r="BF22" s="51">
        <f>IF('Création champs PV'!BF25=1,IF('Création champs PV'!BF24=0,1,0),0)</f>
        <v>0</v>
      </c>
      <c r="BG22" s="51">
        <f>IF('Création champs PV'!BG25=1,IF('Création champs PV'!BG24=0,1,0),0)</f>
        <v>0</v>
      </c>
      <c r="BH22" s="51">
        <f>IF('Création champs PV'!BH25=1,IF('Création champs PV'!BH24=0,1,0),0)</f>
        <v>0</v>
      </c>
      <c r="BI22" s="51">
        <f>IF('Création champs PV'!BI25=1,IF('Création champs PV'!BI24=0,1,0),0)</f>
        <v>0</v>
      </c>
      <c r="BJ22" s="51">
        <f>IF('Création champs PV'!BJ25=1,IF('Création champs PV'!BJ24=0,1,0),0)</f>
        <v>0</v>
      </c>
      <c r="BK22" s="51">
        <f>IF('Création champs PV'!BK25=1,IF('Création champs PV'!BK24=0,1,0),0)</f>
        <v>0</v>
      </c>
      <c r="BL22" s="51">
        <f>IF('Création champs PV'!BL25=1,IF('Création champs PV'!BL24=0,1,0),0)</f>
        <v>0</v>
      </c>
      <c r="BM22" s="51">
        <f>IF('Création champs PV'!BM25=1,IF('Création champs PV'!BM24=0,1,0),0)</f>
        <v>0</v>
      </c>
      <c r="BN22" s="51">
        <f>IF('Création champs PV'!BN25=1,IF('Création champs PV'!BN24=0,1,0),0)</f>
        <v>0</v>
      </c>
      <c r="BO22" s="51">
        <f>IF('Création champs PV'!BO25=1,IF('Création champs PV'!BO24=0,1,0),0)</f>
        <v>0</v>
      </c>
      <c r="BP22" s="5" t="str">
        <f>IF(structure!BP22="M",1,IF(structure!BP22="V","V",IF(OR(structure!BP23="M",structure!BP23="V"),"S","")))</f>
        <v/>
      </c>
      <c r="BR22" s="4"/>
      <c r="BS22" s="51">
        <f t="shared" si="112"/>
        <v>0</v>
      </c>
      <c r="BT22" s="51">
        <f t="shared" si="113"/>
        <v>0</v>
      </c>
      <c r="BU22" s="51">
        <f t="shared" si="114"/>
        <v>0</v>
      </c>
      <c r="BV22" s="51">
        <f t="shared" si="115"/>
        <v>0</v>
      </c>
      <c r="BW22" s="51">
        <f t="shared" si="116"/>
        <v>0</v>
      </c>
      <c r="BX22" s="51">
        <f t="shared" si="117"/>
        <v>0</v>
      </c>
      <c r="BY22" s="51">
        <f t="shared" si="118"/>
        <v>0</v>
      </c>
      <c r="BZ22" s="51">
        <f t="shared" si="119"/>
        <v>0</v>
      </c>
      <c r="CA22" s="51">
        <f t="shared" si="120"/>
        <v>0</v>
      </c>
      <c r="CB22" s="51">
        <f t="shared" si="121"/>
        <v>0</v>
      </c>
      <c r="CC22" s="51">
        <f t="shared" si="122"/>
        <v>0</v>
      </c>
      <c r="CD22" s="51">
        <f t="shared" si="123"/>
        <v>0</v>
      </c>
      <c r="CE22" s="51">
        <f t="shared" si="124"/>
        <v>0</v>
      </c>
      <c r="CF22" s="51">
        <f t="shared" si="125"/>
        <v>0</v>
      </c>
      <c r="CG22" s="5" t="str">
        <f>IF(structure!CG22="M",1,IF(structure!CG22="V","V",IF('abergements latéraux'!CG22="A-G+A-D","",IF(OR(structure!CG23="M",structure!CG23="V"),"S",""))))</f>
        <v/>
      </c>
      <c r="CI22" s="4" t="str">
        <f>IF(structure!CI22="M",1,IF(structure!CI22="V","V",IF(OR(structure!CI23="M",structure!CI23="V"),"S","")))</f>
        <v/>
      </c>
      <c r="CJ22" s="51">
        <f t="shared" si="126"/>
        <v>0</v>
      </c>
      <c r="CK22" s="51">
        <f t="shared" si="127"/>
        <v>0</v>
      </c>
      <c r="CL22" s="51">
        <f t="shared" si="128"/>
        <v>0</v>
      </c>
      <c r="CM22" s="51">
        <f t="shared" si="129"/>
        <v>0</v>
      </c>
      <c r="CN22" s="51">
        <f t="shared" si="130"/>
        <v>0</v>
      </c>
      <c r="CO22" s="51">
        <f t="shared" si="131"/>
        <v>0</v>
      </c>
      <c r="CP22" s="51">
        <f t="shared" si="132"/>
        <v>0</v>
      </c>
      <c r="CQ22" s="51">
        <f t="shared" si="133"/>
        <v>0</v>
      </c>
      <c r="CR22" s="51">
        <f t="shared" si="134"/>
        <v>0</v>
      </c>
      <c r="CS22" s="51">
        <f t="shared" si="135"/>
        <v>0</v>
      </c>
      <c r="CT22" s="51">
        <f t="shared" si="136"/>
        <v>0</v>
      </c>
      <c r="CU22" s="51">
        <f t="shared" si="137"/>
        <v>0</v>
      </c>
      <c r="CV22" s="51">
        <f t="shared" si="138"/>
        <v>0</v>
      </c>
      <c r="CW22" s="51">
        <f t="shared" si="139"/>
        <v>0</v>
      </c>
      <c r="CX22" s="5" t="str">
        <f>IF(structure!CX22="M",1,IF(structure!CX22="V","V",IF(OR(structure!CX23="M",structure!CX23="V"),"S","")))</f>
        <v/>
      </c>
      <c r="CY22" s="9"/>
      <c r="CZ22" s="4" t="str">
        <f>IF(structure!CZ22="M",1,IF(structure!CZ22="V","V",IF('abergements latéraux'!CZ22="A-G+A-D","",IF(OR(structure!CZ23="M",structure!CZ23="V"),"S",""))))</f>
        <v/>
      </c>
      <c r="DA22" s="51">
        <f t="shared" si="140"/>
        <v>0</v>
      </c>
      <c r="DB22" s="51">
        <f t="shared" si="141"/>
        <v>0</v>
      </c>
      <c r="DC22" s="51">
        <f t="shared" si="142"/>
        <v>0</v>
      </c>
      <c r="DD22" s="51">
        <f t="shared" si="143"/>
        <v>0</v>
      </c>
      <c r="DE22" s="51">
        <f t="shared" si="144"/>
        <v>0</v>
      </c>
      <c r="DF22" s="51">
        <f t="shared" si="145"/>
        <v>0</v>
      </c>
      <c r="DG22" s="51">
        <f t="shared" si="146"/>
        <v>0</v>
      </c>
      <c r="DH22" s="51">
        <f t="shared" si="147"/>
        <v>0</v>
      </c>
      <c r="DI22" s="51">
        <f t="shared" si="148"/>
        <v>0</v>
      </c>
      <c r="DJ22" s="51">
        <f t="shared" si="149"/>
        <v>0</v>
      </c>
      <c r="DK22" s="51">
        <f t="shared" si="150"/>
        <v>0</v>
      </c>
      <c r="DL22" s="51">
        <f t="shared" si="151"/>
        <v>0</v>
      </c>
      <c r="DM22" s="51">
        <f t="shared" si="152"/>
        <v>0</v>
      </c>
      <c r="DN22" s="51">
        <f t="shared" si="153"/>
        <v>0</v>
      </c>
      <c r="DO22" s="5" t="str">
        <f>IF(structure!DO22="M",1,IF(structure!DO22="V","V",IF('abergements latéraux'!DO22="A-G+A-D","",IF(OR(structure!DO23="M",structure!DO23="V"),"S",""))))</f>
        <v/>
      </c>
      <c r="DP22" s="9"/>
      <c r="DQ22" s="4" t="str">
        <f>IF(structure!DQ22="M",1,IF(structure!DQ22="V","V",IF(OR(structure!DQ23="M",structure!DQ23="V"),"S","")))</f>
        <v/>
      </c>
      <c r="DR22" s="51">
        <f t="shared" si="154"/>
        <v>0</v>
      </c>
      <c r="DS22" s="51">
        <f t="shared" si="155"/>
        <v>0</v>
      </c>
      <c r="DT22" s="51">
        <f t="shared" si="156"/>
        <v>0</v>
      </c>
      <c r="DU22" s="51">
        <f t="shared" si="157"/>
        <v>0</v>
      </c>
      <c r="DV22" s="51">
        <f t="shared" si="158"/>
        <v>0</v>
      </c>
      <c r="DW22" s="51">
        <f t="shared" si="159"/>
        <v>0</v>
      </c>
      <c r="DX22" s="51">
        <f t="shared" si="160"/>
        <v>0</v>
      </c>
      <c r="DY22" s="51">
        <f t="shared" si="161"/>
        <v>0</v>
      </c>
      <c r="DZ22" s="51">
        <f t="shared" si="162"/>
        <v>0</v>
      </c>
      <c r="EA22" s="51">
        <f t="shared" si="163"/>
        <v>0</v>
      </c>
      <c r="EB22" s="51">
        <f t="shared" si="164"/>
        <v>0</v>
      </c>
      <c r="EC22" s="51">
        <f t="shared" si="165"/>
        <v>0</v>
      </c>
      <c r="ED22" s="51">
        <f t="shared" si="166"/>
        <v>0</v>
      </c>
      <c r="EE22" s="51">
        <f t="shared" si="167"/>
        <v>0</v>
      </c>
      <c r="EF22" s="5" t="str">
        <f>IF(structure!EF22="M",1,IF(structure!EF22="V","V",IF(OR(structure!EF23="M",structure!EF23="V"),"S","")))</f>
        <v/>
      </c>
      <c r="EH22" s="4" t="str">
        <f>IF(structure!EH22="M",1,IF(structure!EH22="V","V",IF('abergements latéraux'!EH22="A-G+A-D","",IF(OR(structure!EH23="M",structure!EH23="V"),"S",""))))</f>
        <v/>
      </c>
      <c r="EI22" s="51">
        <f t="shared" si="168"/>
        <v>0</v>
      </c>
      <c r="EJ22" s="51">
        <f t="shared" si="169"/>
        <v>0</v>
      </c>
      <c r="EK22" s="51">
        <f t="shared" si="170"/>
        <v>0</v>
      </c>
      <c r="EL22" s="51">
        <f t="shared" si="171"/>
        <v>0</v>
      </c>
      <c r="EM22" s="51">
        <f t="shared" si="172"/>
        <v>0</v>
      </c>
      <c r="EN22" s="51">
        <f t="shared" si="173"/>
        <v>0</v>
      </c>
      <c r="EO22" s="51">
        <f t="shared" si="174"/>
        <v>0</v>
      </c>
      <c r="EP22" s="51">
        <f t="shared" si="175"/>
        <v>0</v>
      </c>
      <c r="EQ22" s="51">
        <f t="shared" si="176"/>
        <v>0</v>
      </c>
      <c r="ER22" s="51">
        <f t="shared" si="177"/>
        <v>0</v>
      </c>
      <c r="ES22" s="51">
        <f t="shared" si="178"/>
        <v>0</v>
      </c>
      <c r="ET22" s="51">
        <f t="shared" si="179"/>
        <v>0</v>
      </c>
      <c r="EU22" s="51">
        <f t="shared" si="180"/>
        <v>0</v>
      </c>
      <c r="EV22" s="51">
        <f t="shared" si="181"/>
        <v>0</v>
      </c>
      <c r="EW22" s="5" t="str">
        <f>IF(structure!EW22="M",1,IF(structure!EW22="V","V",IF('abergements latéraux'!EW22="A-G+A-D","",IF(OR(structure!EW23="M",structure!EW23="V"),"S",""))))</f>
        <v/>
      </c>
      <c r="EY22" s="4" t="str">
        <f>IF(structure!EY22="M",1,IF(structure!EY22="V","V",IF(OR(structure!EY23="M",structure!EY23="V"),"S","")))</f>
        <v/>
      </c>
      <c r="EZ22" s="51">
        <f t="shared" si="182"/>
        <v>0</v>
      </c>
      <c r="FA22" s="51">
        <f t="shared" si="183"/>
        <v>0</v>
      </c>
      <c r="FB22" s="51">
        <f t="shared" si="184"/>
        <v>0</v>
      </c>
      <c r="FC22" s="51">
        <f t="shared" si="185"/>
        <v>0</v>
      </c>
      <c r="FD22" s="51">
        <f t="shared" si="186"/>
        <v>0</v>
      </c>
      <c r="FE22" s="51">
        <f t="shared" si="187"/>
        <v>0</v>
      </c>
      <c r="FF22" s="51">
        <f t="shared" si="188"/>
        <v>0</v>
      </c>
      <c r="FG22" s="51">
        <f t="shared" si="189"/>
        <v>0</v>
      </c>
      <c r="FH22" s="51">
        <f t="shared" si="190"/>
        <v>0</v>
      </c>
      <c r="FI22" s="51">
        <f t="shared" si="191"/>
        <v>0</v>
      </c>
      <c r="FJ22" s="51">
        <f t="shared" si="192"/>
        <v>0</v>
      </c>
      <c r="FK22" s="51">
        <f t="shared" si="193"/>
        <v>0</v>
      </c>
      <c r="FL22" s="51">
        <f t="shared" si="194"/>
        <v>0</v>
      </c>
      <c r="FM22" s="51">
        <f t="shared" si="195"/>
        <v>0</v>
      </c>
      <c r="FN22" s="5" t="str">
        <f>IF(structure!FN22="M",1,IF(structure!FN22="V","V",IF(OR(structure!FN23="M",structure!FN23="V"),"S","")))</f>
        <v/>
      </c>
      <c r="FO22" s="9"/>
      <c r="FP22" s="4" t="str">
        <f>IF(structure!FP22="M",1,IF(structure!FP22="V","V",IF('abergements latéraux'!FP22="A-G+A-D","",IF(OR(structure!FP23="M",structure!FP23="V"),"S",""))))</f>
        <v/>
      </c>
      <c r="FQ22" s="51">
        <f t="shared" si="196"/>
        <v>0</v>
      </c>
      <c r="FR22" s="51">
        <f t="shared" si="197"/>
        <v>0</v>
      </c>
      <c r="FS22" s="51">
        <f t="shared" si="198"/>
        <v>0</v>
      </c>
      <c r="FT22" s="51">
        <f t="shared" si="199"/>
        <v>0</v>
      </c>
      <c r="FU22" s="51">
        <f t="shared" si="200"/>
        <v>0</v>
      </c>
      <c r="FV22" s="51">
        <f t="shared" si="201"/>
        <v>0</v>
      </c>
      <c r="FW22" s="51">
        <f t="shared" si="202"/>
        <v>0</v>
      </c>
      <c r="FX22" s="51">
        <f t="shared" si="203"/>
        <v>0</v>
      </c>
      <c r="FY22" s="51">
        <f t="shared" si="204"/>
        <v>0</v>
      </c>
      <c r="FZ22" s="51">
        <f t="shared" si="205"/>
        <v>0</v>
      </c>
      <c r="GA22" s="51">
        <f t="shared" si="206"/>
        <v>0</v>
      </c>
      <c r="GB22" s="51">
        <f t="shared" si="207"/>
        <v>0</v>
      </c>
      <c r="GC22" s="51">
        <f t="shared" si="208"/>
        <v>0</v>
      </c>
      <c r="GD22" s="51">
        <f t="shared" si="209"/>
        <v>0</v>
      </c>
      <c r="GE22" s="5" t="str">
        <f>IF(structure!GE22="M",1,IF(structure!GE22="V","V",IF('abergements latéraux'!GE22="A-G+A-D","",IF(OR(structure!GE23="M",structure!GE23="V"),"S",""))))</f>
        <v/>
      </c>
      <c r="GF22" s="9"/>
      <c r="GG22" s="4" t="str">
        <f>IF(structure!GG22="M",1,IF(structure!GG22="V","V",IF(OR(structure!GG23="M",structure!GG23="V"),"S","")))</f>
        <v/>
      </c>
      <c r="GH22" s="51">
        <f t="shared" si="210"/>
        <v>0</v>
      </c>
      <c r="GI22" s="51">
        <f t="shared" si="211"/>
        <v>0</v>
      </c>
      <c r="GJ22" s="51">
        <f t="shared" si="212"/>
        <v>0</v>
      </c>
      <c r="GK22" s="51">
        <f t="shared" si="213"/>
        <v>0</v>
      </c>
      <c r="GL22" s="51">
        <f t="shared" si="214"/>
        <v>0</v>
      </c>
      <c r="GM22" s="51">
        <f t="shared" si="215"/>
        <v>0</v>
      </c>
      <c r="GN22" s="51">
        <f t="shared" si="216"/>
        <v>0</v>
      </c>
      <c r="GO22" s="51">
        <f t="shared" si="217"/>
        <v>0</v>
      </c>
      <c r="GP22" s="51">
        <f t="shared" si="218"/>
        <v>0</v>
      </c>
      <c r="GQ22" s="51">
        <f t="shared" si="219"/>
        <v>0</v>
      </c>
      <c r="GR22" s="51">
        <f t="shared" si="220"/>
        <v>0</v>
      </c>
      <c r="GS22" s="51">
        <f t="shared" si="221"/>
        <v>0</v>
      </c>
      <c r="GT22" s="51">
        <f t="shared" si="222"/>
        <v>0</v>
      </c>
      <c r="GU22" s="51">
        <f t="shared" si="223"/>
        <v>0</v>
      </c>
      <c r="GV22" s="5" t="str">
        <f>IF(structure!GV22="M",1,IF(structure!GV22="V","V",IF(OR(structure!GV23="M",structure!GV23="V"),"S","")))</f>
        <v/>
      </c>
    </row>
    <row r="23" spans="1:327" ht="21" customHeight="1" x14ac:dyDescent="0.35">
      <c r="A23" s="9"/>
      <c r="B23" s="4"/>
      <c r="C23" s="51">
        <f>IF('Création champs PV'!C26=1,IF('Création champs PV'!C25=0,1,0),0)</f>
        <v>0</v>
      </c>
      <c r="D23" s="51">
        <f>IF('Création champs PV'!D26=1,IF('Création champs PV'!D25=0,1,0),0)</f>
        <v>0</v>
      </c>
      <c r="E23" s="51">
        <f>IF('Création champs PV'!E26=1,IF('Création champs PV'!E25=0,1,0),0)</f>
        <v>0</v>
      </c>
      <c r="F23" s="51">
        <f>IF('Création champs PV'!F26=1,IF('Création champs PV'!F25=0,1,0),0)</f>
        <v>0</v>
      </c>
      <c r="G23" s="51">
        <f>IF('Création champs PV'!G26=1,IF('Création champs PV'!G25=0,1,0),0)</f>
        <v>0</v>
      </c>
      <c r="H23" s="51">
        <f>IF('Création champs PV'!H26=1,IF('Création champs PV'!H25=0,1,0),0)</f>
        <v>0</v>
      </c>
      <c r="I23" s="51">
        <f>IF('Création champs PV'!I26=1,IF('Création champs PV'!I25=0,1,0),0)</f>
        <v>0</v>
      </c>
      <c r="J23" s="51">
        <f>IF('Création champs PV'!J26=1,IF('Création champs PV'!J25=0,1,0),0)</f>
        <v>0</v>
      </c>
      <c r="K23" s="51">
        <f>IF('Création champs PV'!K26=1,IF('Création champs PV'!K25=0,1,0),0)</f>
        <v>0</v>
      </c>
      <c r="L23" s="51">
        <f>IF('Création champs PV'!L26=1,IF('Création champs PV'!L25=0,1,0),0)</f>
        <v>0</v>
      </c>
      <c r="M23" s="51">
        <f>IF('Création champs PV'!M26=1,IF('Création champs PV'!M25=0,1,0),0)</f>
        <v>0</v>
      </c>
      <c r="N23" s="51">
        <f>IF('Création champs PV'!N26=1,IF('Création champs PV'!N25=0,1,0),0)</f>
        <v>0</v>
      </c>
      <c r="O23" s="51">
        <f>IF('Création champs PV'!O26=1,IF('Création champs PV'!O25=0,1,0),0)</f>
        <v>0</v>
      </c>
      <c r="P23" s="51">
        <f>IF('Création champs PV'!P26=1,IF('Création champs PV'!P25=0,1,0),0)</f>
        <v>0</v>
      </c>
      <c r="Q23" s="5" t="str">
        <f>IF(structure!Q23="M",1,IF(structure!Q23="V","V",IF('abergements latéraux'!Q23="A-G+A-D","",IF(OR(structure!Q24="M",structure!Q24="V"),"S",""))))</f>
        <v/>
      </c>
      <c r="R23" s="9"/>
      <c r="S23" s="4"/>
      <c r="T23" s="51">
        <f>IF('Création champs PV'!T26=1,IF('Création champs PV'!T25=0,1,0),0)</f>
        <v>0</v>
      </c>
      <c r="U23" s="51">
        <f>IF('Création champs PV'!U26=1,IF('Création champs PV'!U25=0,1,0),0)</f>
        <v>0</v>
      </c>
      <c r="V23" s="51">
        <f>IF('Création champs PV'!V26=1,IF('Création champs PV'!V25=0,1,0),0)</f>
        <v>0</v>
      </c>
      <c r="W23" s="51">
        <f>IF('Création champs PV'!W26=1,IF('Création champs PV'!W25=0,1,0),0)</f>
        <v>0</v>
      </c>
      <c r="X23" s="51">
        <f>IF('Création champs PV'!X26=1,IF('Création champs PV'!X25=0,1,0),0)</f>
        <v>0</v>
      </c>
      <c r="Y23" s="51">
        <f>IF('Création champs PV'!Y26=1,IF('Création champs PV'!Y25=0,1,0),0)</f>
        <v>0</v>
      </c>
      <c r="Z23" s="51">
        <f>IF('Création champs PV'!Z26=1,IF('Création champs PV'!Z25=0,1,0),0)</f>
        <v>0</v>
      </c>
      <c r="AA23" s="51">
        <f>IF('Création champs PV'!AA26=1,IF('Création champs PV'!AA25=0,1,0),0)</f>
        <v>0</v>
      </c>
      <c r="AB23" s="51">
        <f>IF('Création champs PV'!AB26=1,IF('Création champs PV'!AB25=0,1,0),0)</f>
        <v>0</v>
      </c>
      <c r="AC23" s="51">
        <f>IF('Création champs PV'!AC26=1,IF('Création champs PV'!AC25=0,1,0),0)</f>
        <v>0</v>
      </c>
      <c r="AD23" s="51">
        <f>IF('Création champs PV'!AD26=1,IF('Création champs PV'!AD25=0,1,0),0)</f>
        <v>0</v>
      </c>
      <c r="AE23" s="51">
        <f>IF('Création champs PV'!AE26=1,IF('Création champs PV'!AE25=0,1,0),0)</f>
        <v>0</v>
      </c>
      <c r="AF23" s="51">
        <f>IF('Création champs PV'!AF26=1,IF('Création champs PV'!AF25=0,1,0),0)</f>
        <v>0</v>
      </c>
      <c r="AG23" s="51">
        <f>IF('Création champs PV'!AG26=1,IF('Création champs PV'!AG25=0,1,0),0)</f>
        <v>0</v>
      </c>
      <c r="AH23" s="5" t="str">
        <f>IF(structure!AH23="M",1,IF(structure!AH23="V","V",IF(OR(structure!AH24="M",structure!AH24="V"),"S","")))</f>
        <v/>
      </c>
      <c r="AI23" s="9"/>
      <c r="AJ23" s="4"/>
      <c r="AK23" s="51">
        <f>IF('Création champs PV'!AK26=1,IF('Création champs PV'!AK25=0,1,0),0)</f>
        <v>0</v>
      </c>
      <c r="AL23" s="51">
        <f>IF('Création champs PV'!AL26=1,IF('Création champs PV'!AL25=0,1,0),0)</f>
        <v>0</v>
      </c>
      <c r="AM23" s="51">
        <f>IF('Création champs PV'!AM26=1,IF('Création champs PV'!AM25=0,1,0),0)</f>
        <v>0</v>
      </c>
      <c r="AN23" s="51">
        <f>IF('Création champs PV'!AN26=1,IF('Création champs PV'!AN25=0,1,0),0)</f>
        <v>0</v>
      </c>
      <c r="AO23" s="51">
        <f>IF('Création champs PV'!AO26=1,IF('Création champs PV'!AO25=0,1,0),0)</f>
        <v>0</v>
      </c>
      <c r="AP23" s="51">
        <f>IF('Création champs PV'!AP26=1,IF('Création champs PV'!AP25=0,1,0),0)</f>
        <v>0</v>
      </c>
      <c r="AQ23" s="51">
        <f>IF('Création champs PV'!AQ26=1,IF('Création champs PV'!AQ25=0,1,0),0)</f>
        <v>0</v>
      </c>
      <c r="AR23" s="51">
        <f>IF('Création champs PV'!AR26=1,IF('Création champs PV'!AR25=0,1,0),0)</f>
        <v>0</v>
      </c>
      <c r="AS23" s="51">
        <f>IF('Création champs PV'!AS26=1,IF('Création champs PV'!AS25=0,1,0),0)</f>
        <v>0</v>
      </c>
      <c r="AT23" s="51">
        <f>IF('Création champs PV'!AT26=1,IF('Création champs PV'!AT25=0,1,0),0)</f>
        <v>0</v>
      </c>
      <c r="AU23" s="51">
        <f>IF('Création champs PV'!AU26=1,IF('Création champs PV'!AU25=0,1,0),0)</f>
        <v>0</v>
      </c>
      <c r="AV23" s="51">
        <f>IF('Création champs PV'!AV26=1,IF('Création champs PV'!AV25=0,1,0),0)</f>
        <v>0</v>
      </c>
      <c r="AW23" s="51">
        <f>IF('Création champs PV'!AW26=1,IF('Création champs PV'!AW25=0,1,0),0)</f>
        <v>0</v>
      </c>
      <c r="AX23" s="51">
        <f>IF('Création champs PV'!AX26=1,IF('Création champs PV'!AX25=0,1,0),0)</f>
        <v>0</v>
      </c>
      <c r="AY23" s="5" t="str">
        <f>IF(structure!AY23="M",1,IF(structure!AY23="V","V",IF('abergements latéraux'!AY23="A-G+A-D","",IF(OR(structure!AY24="M",structure!AY24="V"),"S",""))))</f>
        <v/>
      </c>
      <c r="AZ23" s="9"/>
      <c r="BA23" s="4"/>
      <c r="BB23" s="51">
        <f>IF('Création champs PV'!BB26=1,IF('Création champs PV'!BB25=0,1,0),0)</f>
        <v>0</v>
      </c>
      <c r="BC23" s="51">
        <f>IF('Création champs PV'!BC26=1,IF('Création champs PV'!BC25=0,1,0),0)</f>
        <v>0</v>
      </c>
      <c r="BD23" s="51">
        <f>IF('Création champs PV'!BD26=1,IF('Création champs PV'!BD25=0,1,0),0)</f>
        <v>0</v>
      </c>
      <c r="BE23" s="51">
        <f>IF('Création champs PV'!BE26=1,IF('Création champs PV'!BE25=0,1,0),0)</f>
        <v>0</v>
      </c>
      <c r="BF23" s="51">
        <f>IF('Création champs PV'!BF26=1,IF('Création champs PV'!BF25=0,1,0),0)</f>
        <v>0</v>
      </c>
      <c r="BG23" s="51">
        <f>IF('Création champs PV'!BG26=1,IF('Création champs PV'!BG25=0,1,0),0)</f>
        <v>0</v>
      </c>
      <c r="BH23" s="51">
        <f>IF('Création champs PV'!BH26=1,IF('Création champs PV'!BH25=0,1,0),0)</f>
        <v>0</v>
      </c>
      <c r="BI23" s="51">
        <f>IF('Création champs PV'!BI26=1,IF('Création champs PV'!BI25=0,1,0),0)</f>
        <v>0</v>
      </c>
      <c r="BJ23" s="51">
        <f>IF('Création champs PV'!BJ26=1,IF('Création champs PV'!BJ25=0,1,0),0)</f>
        <v>0</v>
      </c>
      <c r="BK23" s="51">
        <f>IF('Création champs PV'!BK26=1,IF('Création champs PV'!BK25=0,1,0),0)</f>
        <v>0</v>
      </c>
      <c r="BL23" s="51">
        <f>IF('Création champs PV'!BL26=1,IF('Création champs PV'!BL25=0,1,0),0)</f>
        <v>0</v>
      </c>
      <c r="BM23" s="51">
        <f>IF('Création champs PV'!BM26=1,IF('Création champs PV'!BM25=0,1,0),0)</f>
        <v>0</v>
      </c>
      <c r="BN23" s="51">
        <f>IF('Création champs PV'!BN26=1,IF('Création champs PV'!BN25=0,1,0),0)</f>
        <v>0</v>
      </c>
      <c r="BO23" s="51">
        <f>IF('Création champs PV'!BO26=1,IF('Création champs PV'!BO25=0,1,0),0)</f>
        <v>0</v>
      </c>
      <c r="BP23" s="5" t="str">
        <f>IF(structure!BP23="M",1,IF(structure!BP23="V","V",IF(OR(structure!BP24="M",structure!BP24="V"),"S","")))</f>
        <v/>
      </c>
      <c r="BR23" s="4"/>
      <c r="BS23" s="51">
        <f t="shared" si="112"/>
        <v>0</v>
      </c>
      <c r="BT23" s="51">
        <f t="shared" si="113"/>
        <v>0</v>
      </c>
      <c r="BU23" s="51">
        <f t="shared" si="114"/>
        <v>0</v>
      </c>
      <c r="BV23" s="51">
        <f t="shared" si="115"/>
        <v>0</v>
      </c>
      <c r="BW23" s="51">
        <f t="shared" si="116"/>
        <v>0</v>
      </c>
      <c r="BX23" s="51">
        <f t="shared" si="117"/>
        <v>0</v>
      </c>
      <c r="BY23" s="51">
        <f t="shared" si="118"/>
        <v>0</v>
      </c>
      <c r="BZ23" s="51">
        <f t="shared" si="119"/>
        <v>0</v>
      </c>
      <c r="CA23" s="51">
        <f t="shared" si="120"/>
        <v>0</v>
      </c>
      <c r="CB23" s="51">
        <f t="shared" si="121"/>
        <v>0</v>
      </c>
      <c r="CC23" s="51">
        <f t="shared" si="122"/>
        <v>0</v>
      </c>
      <c r="CD23" s="51">
        <f t="shared" si="123"/>
        <v>0</v>
      </c>
      <c r="CE23" s="51">
        <f t="shared" si="124"/>
        <v>0</v>
      </c>
      <c r="CF23" s="51">
        <f t="shared" si="125"/>
        <v>0</v>
      </c>
      <c r="CG23" s="5" t="str">
        <f>IF(structure!CG23="M",1,IF(structure!CG23="V","V",IF('abergements latéraux'!CG23="A-G+A-D","",IF(OR(structure!CG24="M",structure!CG24="V"),"S",""))))</f>
        <v/>
      </c>
      <c r="CI23" s="4" t="str">
        <f>IF(structure!CI23="M",1,IF(structure!CI23="V","V",IF(OR(structure!CI24="M",structure!CI24="V"),"S","")))</f>
        <v/>
      </c>
      <c r="CJ23" s="51">
        <f t="shared" si="126"/>
        <v>0</v>
      </c>
      <c r="CK23" s="51">
        <f t="shared" si="127"/>
        <v>0</v>
      </c>
      <c r="CL23" s="51">
        <f t="shared" si="128"/>
        <v>0</v>
      </c>
      <c r="CM23" s="51">
        <f t="shared" si="129"/>
        <v>0</v>
      </c>
      <c r="CN23" s="51">
        <f t="shared" si="130"/>
        <v>0</v>
      </c>
      <c r="CO23" s="51">
        <f t="shared" si="131"/>
        <v>0</v>
      </c>
      <c r="CP23" s="51">
        <f t="shared" si="132"/>
        <v>0</v>
      </c>
      <c r="CQ23" s="51">
        <f t="shared" si="133"/>
        <v>0</v>
      </c>
      <c r="CR23" s="51">
        <f t="shared" si="134"/>
        <v>0</v>
      </c>
      <c r="CS23" s="51">
        <f t="shared" si="135"/>
        <v>0</v>
      </c>
      <c r="CT23" s="51">
        <f t="shared" si="136"/>
        <v>0</v>
      </c>
      <c r="CU23" s="51">
        <f t="shared" si="137"/>
        <v>0</v>
      </c>
      <c r="CV23" s="51">
        <f t="shared" si="138"/>
        <v>0</v>
      </c>
      <c r="CW23" s="51">
        <f t="shared" si="139"/>
        <v>0</v>
      </c>
      <c r="CX23" s="5" t="str">
        <f>IF(structure!CX23="M",1,IF(structure!CX23="V","V",IF(OR(structure!CX24="M",structure!CX24="V"),"S","")))</f>
        <v/>
      </c>
      <c r="CY23" s="9"/>
      <c r="CZ23" s="4" t="str">
        <f>IF(structure!CZ23="M",1,IF(structure!CZ23="V","V",IF('abergements latéraux'!CZ23="A-G+A-D","",IF(OR(structure!CZ24="M",structure!CZ24="V"),"S",""))))</f>
        <v/>
      </c>
      <c r="DA23" s="51">
        <f t="shared" si="140"/>
        <v>0</v>
      </c>
      <c r="DB23" s="51">
        <f t="shared" si="141"/>
        <v>0</v>
      </c>
      <c r="DC23" s="51">
        <f t="shared" si="142"/>
        <v>0</v>
      </c>
      <c r="DD23" s="51">
        <f t="shared" si="143"/>
        <v>0</v>
      </c>
      <c r="DE23" s="51">
        <f t="shared" si="144"/>
        <v>0</v>
      </c>
      <c r="DF23" s="51">
        <f t="shared" si="145"/>
        <v>0</v>
      </c>
      <c r="DG23" s="51">
        <f t="shared" si="146"/>
        <v>0</v>
      </c>
      <c r="DH23" s="51">
        <f t="shared" si="147"/>
        <v>0</v>
      </c>
      <c r="DI23" s="51">
        <f t="shared" si="148"/>
        <v>0</v>
      </c>
      <c r="DJ23" s="51">
        <f t="shared" si="149"/>
        <v>0</v>
      </c>
      <c r="DK23" s="51">
        <f t="shared" si="150"/>
        <v>0</v>
      </c>
      <c r="DL23" s="51">
        <f t="shared" si="151"/>
        <v>0</v>
      </c>
      <c r="DM23" s="51">
        <f t="shared" si="152"/>
        <v>0</v>
      </c>
      <c r="DN23" s="51">
        <f t="shared" si="153"/>
        <v>0</v>
      </c>
      <c r="DO23" s="5" t="str">
        <f>IF(structure!DO23="M",1,IF(structure!DO23="V","V",IF('abergements latéraux'!DO23="A-G+A-D","",IF(OR(structure!DO24="M",structure!DO24="V"),"S",""))))</f>
        <v/>
      </c>
      <c r="DP23" s="9"/>
      <c r="DQ23" s="4" t="str">
        <f>IF(structure!DQ23="M",1,IF(structure!DQ23="V","V",IF(OR(structure!DQ24="M",structure!DQ24="V"),"S","")))</f>
        <v/>
      </c>
      <c r="DR23" s="51">
        <f t="shared" si="154"/>
        <v>0</v>
      </c>
      <c r="DS23" s="51">
        <f t="shared" si="155"/>
        <v>0</v>
      </c>
      <c r="DT23" s="51">
        <f t="shared" si="156"/>
        <v>0</v>
      </c>
      <c r="DU23" s="51">
        <f t="shared" si="157"/>
        <v>0</v>
      </c>
      <c r="DV23" s="51">
        <f t="shared" si="158"/>
        <v>0</v>
      </c>
      <c r="DW23" s="51">
        <f t="shared" si="159"/>
        <v>0</v>
      </c>
      <c r="DX23" s="51">
        <f t="shared" si="160"/>
        <v>0</v>
      </c>
      <c r="DY23" s="51">
        <f t="shared" si="161"/>
        <v>0</v>
      </c>
      <c r="DZ23" s="51">
        <f t="shared" si="162"/>
        <v>0</v>
      </c>
      <c r="EA23" s="51">
        <f t="shared" si="163"/>
        <v>0</v>
      </c>
      <c r="EB23" s="51">
        <f t="shared" si="164"/>
        <v>0</v>
      </c>
      <c r="EC23" s="51">
        <f t="shared" si="165"/>
        <v>0</v>
      </c>
      <c r="ED23" s="51">
        <f t="shared" si="166"/>
        <v>0</v>
      </c>
      <c r="EE23" s="51">
        <f t="shared" si="167"/>
        <v>0</v>
      </c>
      <c r="EF23" s="5" t="str">
        <f>IF(structure!EF23="M",1,IF(structure!EF23="V","V",IF(OR(structure!EF24="M",structure!EF24="V"),"S","")))</f>
        <v/>
      </c>
      <c r="EH23" s="4" t="str">
        <f>IF(structure!EH23="M",1,IF(structure!EH23="V","V",IF('abergements latéraux'!EH23="A-G+A-D","",IF(OR(structure!EH24="M",structure!EH24="V"),"S",""))))</f>
        <v/>
      </c>
      <c r="EI23" s="51">
        <f>IF(BS23=2,2,IF(C23=1,1,0))</f>
        <v>0</v>
      </c>
      <c r="EJ23" s="51">
        <f t="shared" si="169"/>
        <v>0</v>
      </c>
      <c r="EK23" s="51">
        <f t="shared" si="170"/>
        <v>0</v>
      </c>
      <c r="EL23" s="51">
        <f t="shared" si="171"/>
        <v>0</v>
      </c>
      <c r="EM23" s="51">
        <f t="shared" si="172"/>
        <v>0</v>
      </c>
      <c r="EN23" s="51">
        <f t="shared" si="173"/>
        <v>0</v>
      </c>
      <c r="EO23" s="51">
        <f t="shared" si="174"/>
        <v>0</v>
      </c>
      <c r="EP23" s="51">
        <f t="shared" si="175"/>
        <v>0</v>
      </c>
      <c r="EQ23" s="51">
        <f t="shared" si="176"/>
        <v>0</v>
      </c>
      <c r="ER23" s="51">
        <f t="shared" si="177"/>
        <v>0</v>
      </c>
      <c r="ES23" s="51">
        <f t="shared" si="178"/>
        <v>0</v>
      </c>
      <c r="ET23" s="51">
        <f t="shared" si="179"/>
        <v>0</v>
      </c>
      <c r="EU23" s="51">
        <f t="shared" si="180"/>
        <v>0</v>
      </c>
      <c r="EV23" s="51">
        <f t="shared" si="181"/>
        <v>0</v>
      </c>
      <c r="EW23" s="5" t="str">
        <f>IF(structure!EW23="M",1,IF(structure!EW23="V","V",IF('abergements latéraux'!EW23="A-G+A-D","",IF(OR(structure!EW24="M",structure!EW24="V"),"S",""))))</f>
        <v/>
      </c>
      <c r="EY23" s="4" t="str">
        <f>IF(structure!EY23="M",1,IF(structure!EY23="V","V",IF(OR(structure!EY24="M",structure!EY24="V"),"S","")))</f>
        <v/>
      </c>
      <c r="EZ23" s="51">
        <f>IF(CJ23=2,2,IF(T23=1,1,0))</f>
        <v>0</v>
      </c>
      <c r="FA23" s="51">
        <f t="shared" si="183"/>
        <v>0</v>
      </c>
      <c r="FB23" s="51">
        <f t="shared" si="184"/>
        <v>0</v>
      </c>
      <c r="FC23" s="51">
        <f t="shared" si="185"/>
        <v>0</v>
      </c>
      <c r="FD23" s="51">
        <f t="shared" si="186"/>
        <v>0</v>
      </c>
      <c r="FE23" s="51">
        <f t="shared" si="187"/>
        <v>0</v>
      </c>
      <c r="FF23" s="51">
        <f t="shared" si="188"/>
        <v>0</v>
      </c>
      <c r="FG23" s="51">
        <f t="shared" si="189"/>
        <v>0</v>
      </c>
      <c r="FH23" s="51">
        <f t="shared" si="190"/>
        <v>0</v>
      </c>
      <c r="FI23" s="51">
        <f t="shared" si="191"/>
        <v>0</v>
      </c>
      <c r="FJ23" s="51">
        <f t="shared" si="192"/>
        <v>0</v>
      </c>
      <c r="FK23" s="51">
        <f t="shared" si="193"/>
        <v>0</v>
      </c>
      <c r="FL23" s="51">
        <f t="shared" si="194"/>
        <v>0</v>
      </c>
      <c r="FM23" s="51">
        <f t="shared" si="195"/>
        <v>0</v>
      </c>
      <c r="FN23" s="5" t="str">
        <f>IF(structure!FN23="M",1,IF(structure!FN23="V","V",IF(OR(structure!FN24="M",structure!FN24="V"),"S","")))</f>
        <v/>
      </c>
      <c r="FO23" s="9"/>
      <c r="FP23" s="4" t="str">
        <f>IF(structure!FP23="M",1,IF(structure!FP23="V","V",IF('abergements latéraux'!FP23="A-G+A-D","",IF(OR(structure!FP24="M",structure!FP24="V"),"S",""))))</f>
        <v/>
      </c>
      <c r="FQ23" s="51">
        <f>IF(DA23=2,2,IF(AK23=1,1,0))</f>
        <v>0</v>
      </c>
      <c r="FR23" s="51">
        <f t="shared" si="197"/>
        <v>0</v>
      </c>
      <c r="FS23" s="51">
        <f t="shared" si="198"/>
        <v>0</v>
      </c>
      <c r="FT23" s="51">
        <f t="shared" si="199"/>
        <v>0</v>
      </c>
      <c r="FU23" s="51">
        <f t="shared" si="200"/>
        <v>0</v>
      </c>
      <c r="FV23" s="51">
        <f t="shared" si="201"/>
        <v>0</v>
      </c>
      <c r="FW23" s="51">
        <f t="shared" si="202"/>
        <v>0</v>
      </c>
      <c r="FX23" s="51">
        <f t="shared" si="203"/>
        <v>0</v>
      </c>
      <c r="FY23" s="51">
        <f t="shared" si="204"/>
        <v>0</v>
      </c>
      <c r="FZ23" s="51">
        <f t="shared" si="205"/>
        <v>0</v>
      </c>
      <c r="GA23" s="51">
        <f t="shared" si="206"/>
        <v>0</v>
      </c>
      <c r="GB23" s="51">
        <f t="shared" si="207"/>
        <v>0</v>
      </c>
      <c r="GC23" s="51">
        <f t="shared" si="208"/>
        <v>0</v>
      </c>
      <c r="GD23" s="51">
        <f t="shared" si="209"/>
        <v>0</v>
      </c>
      <c r="GE23" s="5" t="str">
        <f>IF(structure!GE23="M",1,IF(structure!GE23="V","V",IF('abergements latéraux'!GE23="A-G+A-D","",IF(OR(structure!GE24="M",structure!GE24="V"),"S",""))))</f>
        <v/>
      </c>
      <c r="GF23" s="9"/>
      <c r="GG23" s="4" t="str">
        <f>IF(structure!GG23="M",1,IF(structure!GG23="V","V",IF(OR(structure!GG24="M",structure!GG24="V"),"S","")))</f>
        <v/>
      </c>
      <c r="GH23" s="51">
        <f>IF(DR23=2,2,IF(BB23=1,1,0))</f>
        <v>0</v>
      </c>
      <c r="GI23" s="51">
        <f t="shared" si="211"/>
        <v>0</v>
      </c>
      <c r="GJ23" s="51">
        <f t="shared" si="212"/>
        <v>0</v>
      </c>
      <c r="GK23" s="51">
        <f t="shared" si="213"/>
        <v>0</v>
      </c>
      <c r="GL23" s="51">
        <f t="shared" si="214"/>
        <v>0</v>
      </c>
      <c r="GM23" s="51">
        <f t="shared" si="215"/>
        <v>0</v>
      </c>
      <c r="GN23" s="51">
        <f t="shared" si="216"/>
        <v>0</v>
      </c>
      <c r="GO23" s="51">
        <f t="shared" si="217"/>
        <v>0</v>
      </c>
      <c r="GP23" s="51">
        <f t="shared" si="218"/>
        <v>0</v>
      </c>
      <c r="GQ23" s="51">
        <f t="shared" si="219"/>
        <v>0</v>
      </c>
      <c r="GR23" s="51">
        <f t="shared" si="220"/>
        <v>0</v>
      </c>
      <c r="GS23" s="51">
        <f t="shared" si="221"/>
        <v>0</v>
      </c>
      <c r="GT23" s="51">
        <f t="shared" si="222"/>
        <v>0</v>
      </c>
      <c r="GU23" s="51">
        <f t="shared" si="223"/>
        <v>0</v>
      </c>
      <c r="GV23" s="5" t="str">
        <f>IF(structure!GV23="M",1,IF(structure!GV23="V","V",IF(OR(structure!GV24="M",structure!GV24="V"),"S","")))</f>
        <v/>
      </c>
    </row>
    <row r="24" spans="1:327" ht="21" customHeight="1" thickBot="1" x14ac:dyDescent="0.4">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6">
        <f>SUM(BS18:CF23)</f>
        <v>0</v>
      </c>
      <c r="BS24" s="7" t="str">
        <f>IF(structure!BS24="M",1,IF(structure!BS24="V","V",IF('abergements latéraux'!BS24="A-G+A-D","",IF(OR(structure!BS25="M",structure!BS25="V"),"S",""))))</f>
        <v/>
      </c>
      <c r="BT24" s="7" t="str">
        <f>IF(structure!BT24="M",1,IF(structure!BT24="V","V",IF('abergements latéraux'!BT24="A-G+A-D","",IF(OR(structure!BT25="M",structure!BT25="V"),"S",""))))</f>
        <v/>
      </c>
      <c r="BU24" s="7" t="str">
        <f>IF(structure!BU24="M",1,IF(structure!BU24="V","V",IF('abergements latéraux'!BU24="A-G+A-D","",IF(OR(structure!BU25="M",structure!BU25="V"),"S",""))))</f>
        <v/>
      </c>
      <c r="BV24" s="7" t="str">
        <f>IF(structure!BV24="M",1,IF(structure!BV24="V","V",IF('abergements latéraux'!BV24="A-G+A-D","",IF(OR(structure!BV25="M",structure!BV25="V"),"S",""))))</f>
        <v/>
      </c>
      <c r="BW24" s="7" t="str">
        <f>IF(structure!BW24="M",1,IF(structure!BW24="V","V",IF('abergements latéraux'!BW24="A-G+A-D","",IF(OR(structure!BW25="M",structure!BW25="V"),"S",""))))</f>
        <v/>
      </c>
      <c r="BX24" s="7" t="str">
        <f>IF(structure!BX24="M",1,IF(structure!BX24="V","V",IF('abergements latéraux'!BX24="A-G+A-D","",IF(OR(structure!BX25="M",structure!BX25="V"),"S",""))))</f>
        <v/>
      </c>
      <c r="BY24" s="7" t="str">
        <f>IF(structure!BY24="M",1,IF(structure!BY24="V","V",IF('abergements latéraux'!BY24="A-G+A-D","",IF(OR(structure!BY25="M",structure!BY25="V"),"S",""))))</f>
        <v/>
      </c>
      <c r="BZ24" s="7" t="str">
        <f>IF(structure!BZ24="M",1,IF(structure!BZ24="V","V",IF('abergements latéraux'!BZ24="A-G+A-D","",IF(OR(structure!BZ25="M",structure!BZ25="V"),"S",""))))</f>
        <v/>
      </c>
      <c r="CA24" s="7" t="str">
        <f>IF(structure!CA24="M",1,IF(structure!CA24="V","V",IF('abergements latéraux'!CA24="A-G+A-D","",IF(OR(structure!CA25="M",structure!CA25="V"),"S",""))))</f>
        <v/>
      </c>
      <c r="CB24" s="7" t="str">
        <f>IF(structure!CB24="M",1,IF(structure!CB24="V","V",IF('abergements latéraux'!CB24="A-G+A-D","",IF(OR(structure!CB25="M",structure!CB25="V"),"S",""))))</f>
        <v/>
      </c>
      <c r="CC24" s="7" t="str">
        <f>IF(structure!CC24="M",1,IF(structure!CC24="V","V",IF('abergements latéraux'!CC24="A-G+A-D","",IF(OR(structure!CC25="M",structure!CC25="V"),"S",""))))</f>
        <v/>
      </c>
      <c r="CD24" s="7" t="str">
        <f>IF(structure!CD24="M",1,IF(structure!CD24="V","V",IF('abergements latéraux'!CD24="A-G+A-D","",IF(OR(structure!CD25="M",structure!CD25="V"),"S",""))))</f>
        <v/>
      </c>
      <c r="CE24" s="7" t="str">
        <f>IF(structure!CE24="M",1,IF(structure!CE24="V","V",IF('abergements latéraux'!CE24="A-G+A-D","",IF(OR(structure!CE25="M",structure!CE25="V"),"S",""))))</f>
        <v/>
      </c>
      <c r="CF24" s="7" t="str">
        <f>IF(structure!CF24="M",1,IF(structure!CF24="V","V",IF('abergements latéraux'!CF24="A-G+A-D","",IF(OR(structure!CF25="M",structure!CF25="V"),"S",""))))</f>
        <v/>
      </c>
      <c r="CG24" s="8" t="str">
        <f>IF(structure!CG24="M",1,IF(structure!CG24="V","V",IF('abergements latéraux'!CG24="A-G+A-D","",IF(OR(structure!BR25="M",structure!BR25="V"),"S",""))))</f>
        <v/>
      </c>
      <c r="CI24" s="6">
        <f>SUM(CJ18:CW23)</f>
        <v>0</v>
      </c>
      <c r="CJ24" s="7"/>
      <c r="CK24" s="7"/>
      <c r="CL24" s="7"/>
      <c r="CM24" s="7"/>
      <c r="CN24" s="7"/>
      <c r="CO24" s="7"/>
      <c r="CP24" s="7"/>
      <c r="CQ24" s="7"/>
      <c r="CR24" s="7"/>
      <c r="CS24" s="7"/>
      <c r="CT24" s="7"/>
      <c r="CU24" s="7"/>
      <c r="CV24" s="7"/>
      <c r="CW24" s="7"/>
      <c r="CX24" s="8" t="str">
        <f>IF(structure!CX24="M",1,IF(structure!CX24="V","V",IF(OR(structure!CX23="M",structure!CX23="V"),"S","")))</f>
        <v/>
      </c>
      <c r="CY24" s="9"/>
      <c r="CZ24" s="6">
        <f>SUM(DA18:DN23)</f>
        <v>0</v>
      </c>
      <c r="DA24" s="7" t="str">
        <f>IF(structure!DA24="M",1,IF(structure!DA24="V","V",IF('abergements latéraux'!DA24="A-G+A-D","",IF(OR(structure!DA25="M",structure!DA25="V"),"S",""))))</f>
        <v/>
      </c>
      <c r="DB24" s="7" t="str">
        <f>IF(structure!DB24="M",1,IF(structure!DB24="V","V",IF('abergements latéraux'!DB24="A-G+A-D","",IF(OR(structure!DB25="M",structure!DB25="V"),"S",""))))</f>
        <v/>
      </c>
      <c r="DC24" s="7" t="str">
        <f>IF(structure!DC24="M",1,IF(structure!DC24="V","V",IF('abergements latéraux'!DC24="A-G+A-D","",IF(OR(structure!DC25="M",structure!DC25="V"),"S",""))))</f>
        <v/>
      </c>
      <c r="DD24" s="7" t="str">
        <f>IF(structure!DD24="M",1,IF(structure!DD24="V","V",IF('abergements latéraux'!DD24="A-G+A-D","",IF(OR(structure!DD25="M",structure!DD25="V"),"S",""))))</f>
        <v/>
      </c>
      <c r="DE24" s="7" t="str">
        <f>IF(structure!DE24="M",1,IF(structure!DE24="V","V",IF('abergements latéraux'!DE24="A-G+A-D","",IF(OR(structure!DE25="M",structure!DE25="V"),"S",""))))</f>
        <v/>
      </c>
      <c r="DF24" s="7" t="str">
        <f>IF(structure!DF24="M",1,IF(structure!DF24="V","V",IF('abergements latéraux'!DF24="A-G+A-D","",IF(OR(structure!DF25="M",structure!DF25="V"),"S",""))))</f>
        <v/>
      </c>
      <c r="DG24" s="7" t="str">
        <f>IF(structure!DG24="M",1,IF(structure!DG24="V","V",IF('abergements latéraux'!DG24="A-G+A-D","",IF(OR(structure!DG25="M",structure!DG25="V"),"S",""))))</f>
        <v/>
      </c>
      <c r="DH24" s="7" t="str">
        <f>IF(structure!DH24="M",1,IF(structure!DH24="V","V",IF('abergements latéraux'!DH24="A-G+A-D","",IF(OR(structure!DH25="M",structure!DH25="V"),"S",""))))</f>
        <v/>
      </c>
      <c r="DI24" s="7" t="str">
        <f>IF(structure!DI24="M",1,IF(structure!DI24="V","V",IF('abergements latéraux'!DI24="A-G+A-D","",IF(OR(structure!DI25="M",structure!DI25="V"),"S",""))))</f>
        <v/>
      </c>
      <c r="DJ24" s="7" t="str">
        <f>IF(structure!DJ24="M",1,IF(structure!DJ24="V","V",IF('abergements latéraux'!DJ24="A-G+A-D","",IF(OR(structure!DJ25="M",structure!DJ25="V"),"S",""))))</f>
        <v/>
      </c>
      <c r="DK24" s="7" t="str">
        <f>IF(structure!DK24="M",1,IF(structure!DK24="V","V",IF('abergements latéraux'!DK24="A-G+A-D","",IF(OR(structure!DK25="M",structure!DK25="V"),"S",""))))</f>
        <v/>
      </c>
      <c r="DL24" s="7" t="str">
        <f>IF(structure!DL24="M",1,IF(structure!DL24="V","V",IF('abergements latéraux'!DL24="A-G+A-D","",IF(OR(structure!DL25="M",structure!DL25="V"),"S",""))))</f>
        <v/>
      </c>
      <c r="DM24" s="7" t="str">
        <f>IF(structure!DM24="M",1,IF(structure!DM24="V","V",IF('abergements latéraux'!DM24="A-G+A-D","",IF(OR(structure!DM25="M",structure!DM25="V"),"S",""))))</f>
        <v/>
      </c>
      <c r="DN24" s="7" t="str">
        <f>IF(structure!DN24="M",1,IF(structure!DN24="V","V",IF('abergements latéraux'!DN24="A-G+A-D","",IF(OR(structure!DN25="M",structure!DN25="V"),"S",""))))</f>
        <v/>
      </c>
      <c r="DO24" s="8" t="str">
        <f>IF(structure!DO24="M",1,IF(structure!DO24="V","V",IF('abergements latéraux'!DO24="A-G+A-D","",IF(OR(structure!CZ25="M",structure!CZ25="V"),"S",""))))</f>
        <v/>
      </c>
      <c r="DP24" s="9"/>
      <c r="DQ24" s="6">
        <f>SUM(DR18:EE23)</f>
        <v>0</v>
      </c>
      <c r="DR24" s="7"/>
      <c r="DS24" s="7"/>
      <c r="DT24" s="7"/>
      <c r="DU24" s="7"/>
      <c r="DV24" s="7"/>
      <c r="DW24" s="7"/>
      <c r="DX24" s="7"/>
      <c r="DY24" s="7"/>
      <c r="DZ24" s="7"/>
      <c r="EA24" s="7"/>
      <c r="EB24" s="7"/>
      <c r="EC24" s="7"/>
      <c r="ED24" s="7"/>
      <c r="EE24" s="7"/>
      <c r="EF24" s="8" t="str">
        <f>IF(structure!EF24="M",1,IF(structure!EF24="V","V",IF(OR(structure!EF23="M",structure!EF23="V"),"S","")))</f>
        <v/>
      </c>
      <c r="EH24" s="6">
        <f>SUM(EI18:EV23)</f>
        <v>0</v>
      </c>
      <c r="EI24" s="7" t="str">
        <f>IF(structure!EI24="M",1,IF(structure!EI24="V","V",IF('abergements latéraux'!EI24="A-G+A-D","",IF(OR(structure!EI25="M",structure!EI25="V"),"S",""))))</f>
        <v/>
      </c>
      <c r="EJ24" s="7" t="str">
        <f>IF(structure!EJ24="M",1,IF(structure!EJ24="V","V",IF('abergements latéraux'!EJ24="A-G+A-D","",IF(OR(structure!EJ25="M",structure!EJ25="V"),"S",""))))</f>
        <v/>
      </c>
      <c r="EK24" s="7" t="str">
        <f>IF(structure!EK24="M",1,IF(structure!EK24="V","V",IF('abergements latéraux'!EK24="A-G+A-D","",IF(OR(structure!EK25="M",structure!EK25="V"),"S",""))))</f>
        <v/>
      </c>
      <c r="EL24" s="7" t="str">
        <f>IF(structure!EL24="M",1,IF(structure!EL24="V","V",IF('abergements latéraux'!EL24="A-G+A-D","",IF(OR(structure!EL25="M",structure!EL25="V"),"S",""))))</f>
        <v/>
      </c>
      <c r="EM24" s="7" t="str">
        <f>IF(structure!EM24="M",1,IF(structure!EM24="V","V",IF('abergements latéraux'!EM24="A-G+A-D","",IF(OR(structure!EM25="M",structure!EM25="V"),"S",""))))</f>
        <v/>
      </c>
      <c r="EN24" s="7" t="str">
        <f>IF(structure!EN24="M",1,IF(structure!EN24="V","V",IF('abergements latéraux'!EN24="A-G+A-D","",IF(OR(structure!EN25="M",structure!EN25="V"),"S",""))))</f>
        <v/>
      </c>
      <c r="EO24" s="7" t="str">
        <f>IF(structure!EO24="M",1,IF(structure!EO24="V","V",IF('abergements latéraux'!EO24="A-G+A-D","",IF(OR(structure!EO25="M",structure!EO25="V"),"S",""))))</f>
        <v/>
      </c>
      <c r="EP24" s="7" t="str">
        <f>IF(structure!EP24="M",1,IF(structure!EP24="V","V",IF('abergements latéraux'!EP24="A-G+A-D","",IF(OR(structure!EP25="M",structure!EP25="V"),"S",""))))</f>
        <v/>
      </c>
      <c r="EQ24" s="7" t="str">
        <f>IF(structure!EQ24="M",1,IF(structure!EQ24="V","V",IF('abergements latéraux'!EQ24="A-G+A-D","",IF(OR(structure!EQ25="M",structure!EQ25="V"),"S",""))))</f>
        <v/>
      </c>
      <c r="ER24" s="7" t="str">
        <f>IF(structure!ER24="M",1,IF(structure!ER24="V","V",IF('abergements latéraux'!ER24="A-G+A-D","",IF(OR(structure!ER25="M",structure!ER25="V"),"S",""))))</f>
        <v/>
      </c>
      <c r="ES24" s="7" t="str">
        <f>IF(structure!ES24="M",1,IF(structure!ES24="V","V",IF('abergements latéraux'!ES24="A-G+A-D","",IF(OR(structure!ES25="M",structure!ES25="V"),"S",""))))</f>
        <v/>
      </c>
      <c r="ET24" s="7" t="str">
        <f>IF(structure!ET24="M",1,IF(structure!ET24="V","V",IF('abergements latéraux'!ET24="A-G+A-D","",IF(OR(structure!ET25="M",structure!ET25="V"),"S",""))))</f>
        <v/>
      </c>
      <c r="EU24" s="7" t="str">
        <f>IF(structure!EU24="M",1,IF(structure!EU24="V","V",IF('abergements latéraux'!EU24="A-G+A-D","",IF(OR(structure!EU25="M",structure!EU25="V"),"S",""))))</f>
        <v/>
      </c>
      <c r="EV24" s="7" t="str">
        <f>IF(structure!EV24="M",1,IF(structure!EV24="V","V",IF('abergements latéraux'!EV24="A-G+A-D","",IF(OR(structure!EV25="M",structure!EV25="V"),"S",""))))</f>
        <v/>
      </c>
      <c r="EW24" s="8" t="str">
        <f>IF(structure!EW24="M",1,IF(structure!EW24="V","V",IF('abergements latéraux'!EW24="A-G+A-D","",IF(OR(structure!EH25="M",structure!EH25="V"),"S",""))))</f>
        <v/>
      </c>
      <c r="EY24" s="6">
        <f>SUM(EZ18:FM23)</f>
        <v>0</v>
      </c>
      <c r="EZ24" s="7"/>
      <c r="FA24" s="7"/>
      <c r="FB24" s="7"/>
      <c r="FC24" s="7"/>
      <c r="FD24" s="7"/>
      <c r="FE24" s="7"/>
      <c r="FF24" s="7"/>
      <c r="FG24" s="7"/>
      <c r="FH24" s="7"/>
      <c r="FI24" s="7"/>
      <c r="FJ24" s="7"/>
      <c r="FK24" s="7"/>
      <c r="FL24" s="7"/>
      <c r="FM24" s="7"/>
      <c r="FN24" s="8" t="str">
        <f>IF(structure!FN24="M",1,IF(structure!FN24="V","V",IF(OR(structure!FN23="M",structure!FN23="V"),"S","")))</f>
        <v/>
      </c>
      <c r="FO24" s="9"/>
      <c r="FP24" s="6">
        <f>SUM(FQ18:GD23)</f>
        <v>0</v>
      </c>
      <c r="FQ24" s="7" t="str">
        <f>IF(structure!FQ24="M",1,IF(structure!FQ24="V","V",IF('abergements latéraux'!FQ24="A-G+A-D","",IF(OR(structure!FQ25="M",structure!FQ25="V"),"S",""))))</f>
        <v/>
      </c>
      <c r="FR24" s="7" t="str">
        <f>IF(structure!FR24="M",1,IF(structure!FR24="V","V",IF('abergements latéraux'!FR24="A-G+A-D","",IF(OR(structure!FR25="M",structure!FR25="V"),"S",""))))</f>
        <v/>
      </c>
      <c r="FS24" s="7" t="str">
        <f>IF(structure!FS24="M",1,IF(structure!FS24="V","V",IF('abergements latéraux'!FS24="A-G+A-D","",IF(OR(structure!FS25="M",structure!FS25="V"),"S",""))))</f>
        <v/>
      </c>
      <c r="FT24" s="7" t="str">
        <f>IF(structure!FT24="M",1,IF(structure!FT24="V","V",IF('abergements latéraux'!FT24="A-G+A-D","",IF(OR(structure!FT25="M",structure!FT25="V"),"S",""))))</f>
        <v/>
      </c>
      <c r="FU24" s="7" t="str">
        <f>IF(structure!FU24="M",1,IF(structure!FU24="V","V",IF('abergements latéraux'!FU24="A-G+A-D","",IF(OR(structure!FU25="M",structure!FU25="V"),"S",""))))</f>
        <v/>
      </c>
      <c r="FV24" s="7" t="str">
        <f>IF(structure!FV24="M",1,IF(structure!FV24="V","V",IF('abergements latéraux'!FV24="A-G+A-D","",IF(OR(structure!FV25="M",structure!FV25="V"),"S",""))))</f>
        <v/>
      </c>
      <c r="FW24" s="7" t="str">
        <f>IF(structure!FW24="M",1,IF(structure!FW24="V","V",IF('abergements latéraux'!FW24="A-G+A-D","",IF(OR(structure!FW25="M",structure!FW25="V"),"S",""))))</f>
        <v/>
      </c>
      <c r="FX24" s="7" t="str">
        <f>IF(structure!FX24="M",1,IF(structure!FX24="V","V",IF('abergements latéraux'!FX24="A-G+A-D","",IF(OR(structure!FX25="M",structure!FX25="V"),"S",""))))</f>
        <v/>
      </c>
      <c r="FY24" s="7" t="str">
        <f>IF(structure!FY24="M",1,IF(structure!FY24="V","V",IF('abergements latéraux'!FY24="A-G+A-D","",IF(OR(structure!FY25="M",structure!FY25="V"),"S",""))))</f>
        <v/>
      </c>
      <c r="FZ24" s="7" t="str">
        <f>IF(structure!FZ24="M",1,IF(structure!FZ24="V","V",IF('abergements latéraux'!FZ24="A-G+A-D","",IF(OR(structure!FZ25="M",structure!FZ25="V"),"S",""))))</f>
        <v/>
      </c>
      <c r="GA24" s="7" t="str">
        <f>IF(structure!GA24="M",1,IF(structure!GA24="V","V",IF('abergements latéraux'!GA24="A-G+A-D","",IF(OR(structure!GA25="M",structure!GA25="V"),"S",""))))</f>
        <v/>
      </c>
      <c r="GB24" s="7" t="str">
        <f>IF(structure!GB24="M",1,IF(structure!GB24="V","V",IF('abergements latéraux'!GB24="A-G+A-D","",IF(OR(structure!GB25="M",structure!GB25="V"),"S",""))))</f>
        <v/>
      </c>
      <c r="GC24" s="7" t="str">
        <f>IF(structure!GC24="M",1,IF(structure!GC24="V","V",IF('abergements latéraux'!GC24="A-G+A-D","",IF(OR(structure!GC25="M",structure!GC25="V"),"S",""))))</f>
        <v/>
      </c>
      <c r="GD24" s="7" t="str">
        <f>IF(structure!GD24="M",1,IF(structure!GD24="V","V",IF('abergements latéraux'!GD24="A-G+A-D","",IF(OR(structure!GD25="M",structure!GD25="V"),"S",""))))</f>
        <v/>
      </c>
      <c r="GE24" s="8" t="str">
        <f>IF(structure!GE24="M",1,IF(structure!GE24="V","V",IF('abergements latéraux'!GE24="A-G+A-D","",IF(OR(structure!FP25="M",structure!FP25="V"),"S",""))))</f>
        <v/>
      </c>
      <c r="GF24" s="9"/>
      <c r="GG24" s="6">
        <f>SUM(GH18:GU23)</f>
        <v>0</v>
      </c>
      <c r="GH24" s="7"/>
      <c r="GI24" s="7"/>
      <c r="GJ24" s="7"/>
      <c r="GK24" s="7"/>
      <c r="GL24" s="7"/>
      <c r="GM24" s="7"/>
      <c r="GN24" s="7"/>
      <c r="GO24" s="7"/>
      <c r="GP24" s="7"/>
      <c r="GQ24" s="7"/>
      <c r="GR24" s="7"/>
      <c r="GS24" s="7"/>
      <c r="GT24" s="7"/>
      <c r="GU24" s="7"/>
      <c r="GV24" s="8" t="str">
        <f>IF(structure!GV24="M",1,IF(structure!GV24="V","V",IF(OR(structure!GV23="M",structure!GV23="V"),"S","")))</f>
        <v/>
      </c>
    </row>
    <row r="25" spans="1:327" ht="21" customHeight="1" thickBot="1" x14ac:dyDescent="0.4">
      <c r="A25" s="9"/>
      <c r="B25" s="261">
        <f>EH24</f>
        <v>0</v>
      </c>
      <c r="C25" s="9"/>
      <c r="D25" s="9"/>
      <c r="E25" s="9"/>
      <c r="F25" s="9"/>
      <c r="G25" s="9"/>
      <c r="H25" s="9"/>
      <c r="I25" s="9"/>
      <c r="J25" s="9"/>
      <c r="K25" s="9"/>
      <c r="L25" s="9"/>
      <c r="M25" s="9"/>
      <c r="N25" s="9"/>
      <c r="O25" s="9"/>
      <c r="P25" s="9"/>
      <c r="Q25" s="9"/>
      <c r="R25" s="9"/>
      <c r="S25" s="261">
        <f>EY24</f>
        <v>0</v>
      </c>
      <c r="AJ25" s="261">
        <f>FP24</f>
        <v>0</v>
      </c>
      <c r="BA25" s="261">
        <f>GG24</f>
        <v>0</v>
      </c>
    </row>
    <row r="26" spans="1:327" ht="21" customHeight="1" x14ac:dyDescent="0.35">
      <c r="A26" s="9"/>
      <c r="B26" s="9"/>
      <c r="C26" s="9"/>
      <c r="D26" s="9"/>
      <c r="E26" s="9"/>
      <c r="F26" s="9"/>
      <c r="G26" s="9"/>
      <c r="H26" s="9"/>
      <c r="I26" s="9"/>
      <c r="J26" s="9"/>
      <c r="K26" s="9"/>
      <c r="L26" s="9"/>
      <c r="M26" s="9"/>
      <c r="N26" s="9"/>
      <c r="O26" s="9"/>
      <c r="P26" s="9"/>
      <c r="Q26" s="9"/>
      <c r="R26" s="9"/>
      <c r="S26" s="9"/>
      <c r="AJ26" s="9"/>
      <c r="BA26" s="9"/>
    </row>
    <row r="27" spans="1:327" ht="21" customHeight="1" x14ac:dyDescent="0.35">
      <c r="A27" s="9"/>
      <c r="B27" s="9"/>
      <c r="C27" s="9"/>
      <c r="D27" s="9"/>
      <c r="E27" s="9"/>
      <c r="F27" s="9"/>
      <c r="G27" s="9"/>
      <c r="H27" s="9"/>
      <c r="I27" s="9"/>
      <c r="J27" s="9"/>
      <c r="K27" s="9"/>
      <c r="L27" s="9"/>
      <c r="M27" s="9"/>
      <c r="N27" s="9"/>
      <c r="O27" s="9"/>
      <c r="P27" s="9"/>
      <c r="Q27" s="9"/>
      <c r="R27" s="9"/>
      <c r="S27" s="9"/>
      <c r="AJ27" s="9"/>
      <c r="BA27" s="9"/>
    </row>
    <row r="28" spans="1:327" ht="21" customHeight="1" x14ac:dyDescent="0.35">
      <c r="B28" s="357" t="s">
        <v>36</v>
      </c>
      <c r="C28" s="357"/>
      <c r="D28" s="357"/>
      <c r="E28" s="357"/>
      <c r="F28" s="357"/>
      <c r="G28" s="357"/>
      <c r="H28" s="357"/>
      <c r="I28" s="357"/>
      <c r="J28" s="357"/>
      <c r="K28" s="357"/>
      <c r="L28" s="357"/>
      <c r="M28" s="357"/>
      <c r="N28" s="357"/>
      <c r="O28" s="357"/>
      <c r="P28" s="357"/>
      <c r="Q28" s="357"/>
      <c r="DG28" s="357" t="s">
        <v>36</v>
      </c>
      <c r="DH28" s="357"/>
      <c r="DI28" s="357"/>
      <c r="DJ28" s="357"/>
      <c r="DK28" s="357"/>
      <c r="DL28" s="357"/>
      <c r="DM28" s="357"/>
      <c r="DN28" s="357"/>
      <c r="DO28" s="357"/>
      <c r="DP28" s="357"/>
      <c r="DQ28" s="357"/>
      <c r="DR28" s="357"/>
      <c r="DS28" s="357"/>
      <c r="DT28" s="357"/>
      <c r="DU28" s="357"/>
      <c r="DV28" s="357"/>
      <c r="HL28" s="357" t="s">
        <v>36</v>
      </c>
      <c r="HM28" s="357"/>
      <c r="HN28" s="357"/>
      <c r="HO28" s="357"/>
      <c r="HP28" s="357"/>
      <c r="HQ28" s="357"/>
      <c r="HR28" s="357"/>
      <c r="HS28" s="357"/>
      <c r="HT28" s="357"/>
      <c r="HU28" s="357"/>
      <c r="HV28" s="357"/>
      <c r="HW28" s="357"/>
      <c r="HX28" s="357"/>
      <c r="HY28" s="357"/>
      <c r="HZ28" s="357"/>
      <c r="IA28" s="357"/>
    </row>
    <row r="29" spans="1:327" ht="21" customHeight="1" thickBot="1" x14ac:dyDescent="0.4">
      <c r="B29" s="158"/>
      <c r="C29" s="158"/>
      <c r="D29" s="158"/>
      <c r="E29" s="158"/>
      <c r="F29" s="158"/>
      <c r="G29" s="158"/>
      <c r="H29" s="158"/>
      <c r="I29" s="158"/>
      <c r="J29" s="158"/>
      <c r="K29" s="158"/>
      <c r="L29" s="158"/>
      <c r="M29" s="158"/>
      <c r="N29" s="158"/>
      <c r="O29" s="158"/>
      <c r="P29" s="158"/>
      <c r="Q29" s="158"/>
      <c r="DG29" s="158"/>
      <c r="DH29" s="158"/>
      <c r="DI29" s="158"/>
      <c r="DJ29" s="158"/>
      <c r="DK29" s="158"/>
      <c r="DL29" s="158"/>
      <c r="DM29" s="158"/>
      <c r="DN29" s="158"/>
      <c r="DO29" s="158"/>
      <c r="DP29" s="158"/>
      <c r="DQ29" s="158"/>
      <c r="DR29" s="158"/>
      <c r="DS29" s="158"/>
      <c r="DT29" s="158"/>
      <c r="DU29" s="158"/>
      <c r="DV29" s="158"/>
      <c r="HL29" s="158"/>
      <c r="HM29" s="158"/>
      <c r="HN29" s="158"/>
      <c r="HO29" s="158"/>
      <c r="HP29" s="158"/>
      <c r="HQ29" s="158"/>
      <c r="HR29" s="158"/>
      <c r="HS29" s="158"/>
      <c r="HT29" s="158"/>
      <c r="HU29" s="158"/>
      <c r="HV29" s="158"/>
      <c r="HW29" s="158"/>
      <c r="HX29" s="158"/>
      <c r="HY29" s="158"/>
      <c r="HZ29" s="158"/>
      <c r="IA29" s="158"/>
    </row>
    <row r="30" spans="1:327" ht="21" customHeight="1" x14ac:dyDescent="0.3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1"/>
      <c r="DH30" s="2" t="str">
        <f>IF(structure!DH30="M",1,IF(structure!DH30="V","V",IF(OR(structure!DH28="M",structure!DH28="V"),"S","")))</f>
        <v/>
      </c>
      <c r="DI30" s="2" t="str">
        <f>IF(structure!DI30="M",1,IF(structure!DI30="V","V",IF(OR(structure!DI28="M",structure!DI28="V"),"S","")))</f>
        <v/>
      </c>
      <c r="DJ30" s="2" t="str">
        <f>IF(structure!DJ30="M",1,IF(structure!DJ30="V","V",IF(OR(structure!DJ28="M",structure!DJ28="V"),"S","")))</f>
        <v/>
      </c>
      <c r="DK30" s="2" t="str">
        <f>IF(structure!DK30="M",1,IF(structure!DK30="V","V",IF(OR(structure!DK28="M",structure!DK28="V"),"S","")))</f>
        <v/>
      </c>
      <c r="DL30" s="2" t="str">
        <f>IF(structure!DL30="M",1,IF(structure!DL30="V","V",IF(OR(structure!DL28="M",structure!DL28="V"),"S","")))</f>
        <v/>
      </c>
      <c r="DM30" s="2" t="str">
        <f>IF(structure!DM30="M",1,IF(structure!DM30="V","V",IF(OR(structure!DM28="M",structure!DM28="V"),"S","")))</f>
        <v/>
      </c>
      <c r="DN30" s="2" t="str">
        <f>IF(structure!DN30="M",1,IF(structure!DN30="V","V",IF(OR(structure!DN28="M",structure!DN28="V"),"S","")))</f>
        <v/>
      </c>
      <c r="DO30" s="2" t="str">
        <f>IF(structure!DO30="M",1,IF(structure!DO30="V","V",IF(OR(structure!DO28="M",structure!DO28="V"),"S","")))</f>
        <v/>
      </c>
      <c r="DP30" s="2" t="str">
        <f>IF(structure!DP30="M",1,IF(structure!DP30="V","V",IF(OR(structure!DP28="M",structure!DP28="V"),"S","")))</f>
        <v/>
      </c>
      <c r="DQ30" s="2" t="str">
        <f>IF(structure!DQ30="M",1,IF(structure!DQ30="V","V",IF(OR(structure!DQ28="M",structure!DQ28="V"),"S","")))</f>
        <v/>
      </c>
      <c r="DR30" s="2" t="str">
        <f>IF(structure!DR30="M",1,IF(structure!DR30="V","V",IF(OR(structure!DR28="M",structure!DR28="V"),"S","")))</f>
        <v/>
      </c>
      <c r="DS30" s="2" t="str">
        <f>IF(structure!DS30="M",1,IF(structure!DS30="V","V",IF(OR(structure!DS28="M",structure!DS28="V"),"S","")))</f>
        <v/>
      </c>
      <c r="DT30" s="2" t="str">
        <f>IF(structure!DT30="M",1,IF(structure!DT30="V","V",IF(OR(structure!DT28="M",structure!DT28="V"),"S","")))</f>
        <v/>
      </c>
      <c r="DU30" s="2" t="str">
        <f>IF(structure!DU30="M",1,IF(structure!DU30="V","V",IF(OR(structure!DU28="M",structure!DU28="V"),"S","")))</f>
        <v/>
      </c>
      <c r="DV30" s="2" t="str">
        <f>IF(structure!DV30="M",1,IF(structure!DV30="V","V",IF(OR(structure!DV28="M",structure!DV28="V"),"S","")))</f>
        <v/>
      </c>
      <c r="DW30" s="2" t="str">
        <f>IF(structure!DW30="M",1,IF(structure!DW30="V","V",IF(OR(structure!DW28="M",structure!DW28="V"),"S","")))</f>
        <v/>
      </c>
      <c r="DX30" s="2" t="str">
        <f>IF(structure!DX30="M",1,IF(structure!DX30="V","V",IF(OR(structure!DX28="M",structure!DX28="V"),"S","")))</f>
        <v/>
      </c>
      <c r="DY30" s="2" t="str">
        <f>IF(structure!DY30="M",1,IF(structure!DY30="V","V",IF(OR(structure!DY28="M",structure!DY28="V"),"S","")))</f>
        <v/>
      </c>
      <c r="DZ30" s="2" t="str">
        <f>IF(structure!DZ30="M",1,IF(structure!DZ30="V","V",IF(OR(structure!DZ28="M",structure!DZ28="V"),"S","")))</f>
        <v/>
      </c>
      <c r="EA30" s="2" t="str">
        <f>IF(structure!EA30="M",1,IF(structure!EA30="V","V",IF(OR(structure!EA28="M",structure!EA28="V"),"S","")))</f>
        <v/>
      </c>
      <c r="EB30" s="2" t="str">
        <f>IF(structure!EB30="M",1,IF(structure!EB30="V","V",IF(OR(structure!EB28="M",structure!EB28="V"),"S","")))</f>
        <v/>
      </c>
      <c r="EC30" s="2" t="str">
        <f>IF(structure!EC30="M",1,IF(structure!EC30="V","V",IF(OR(structure!EC28="M",structure!EC28="V"),"S","")))</f>
        <v/>
      </c>
      <c r="ED30" s="2" t="str">
        <f>IF(structure!ED30="M",1,IF(structure!ED30="V","V",IF(OR(structure!ED28="M",structure!ED28="V"),"S","")))</f>
        <v/>
      </c>
      <c r="EE30" s="2" t="str">
        <f>IF(structure!EE30="M",1,IF(structure!EE30="V","V",IF(OR(structure!EE28="M",structure!EE28="V"),"S","")))</f>
        <v/>
      </c>
      <c r="EF30" s="2" t="str">
        <f>IF(structure!EF30="M",1,IF(structure!EF30="V","V",IF(OR(structure!EF28="M",structure!EF28="V"),"S","")))</f>
        <v/>
      </c>
      <c r="EG30" s="2" t="str">
        <f>IF(structure!EG30="M",1,IF(structure!EG30="V","V",IF(OR(structure!EG28="M",structure!EG28="V"),"S","")))</f>
        <v/>
      </c>
      <c r="EH30" s="2" t="str">
        <f>IF(structure!EH30="M",1,IF(structure!EH30="V","V",IF(OR(structure!EH28="M",structure!EH28="V"),"S","")))</f>
        <v/>
      </c>
      <c r="EI30" s="2" t="str">
        <f>IF(structure!EI30="M",1,IF(structure!EI30="V","V",IF(OR(structure!EI28="M",structure!EI28="V"),"S","")))</f>
        <v/>
      </c>
      <c r="EJ30" s="2" t="str">
        <f>IF(structure!EJ30="M",1,IF(structure!EJ30="V","V",IF(OR(structure!EJ28="M",structure!EJ28="V"),"S","")))</f>
        <v/>
      </c>
      <c r="EK30" s="2" t="str">
        <f>IF(structure!EK30="M",1,IF(structure!EK30="V","V",IF(OR(structure!EK28="M",structure!EK28="V"),"S","")))</f>
        <v/>
      </c>
      <c r="EL30" s="2" t="str">
        <f>IF(structure!EL30="M",1,IF(structure!EL30="V","V",IF(OR(structure!EL28="M",structure!EL28="V"),"S","")))</f>
        <v/>
      </c>
      <c r="EM30" s="2" t="str">
        <f>IF(structure!EM30="M",1,IF(structure!EM30="V","V",IF(OR(structure!EM28="M",structure!EM28="V"),"S","")))</f>
        <v/>
      </c>
      <c r="EN30" s="2" t="str">
        <f>IF(structure!EN30="M",1,IF(structure!EN30="V","V",IF(OR(structure!EN28="M",structure!EN28="V"),"S","")))</f>
        <v/>
      </c>
      <c r="EO30" s="2" t="str">
        <f>IF(structure!EO30="M",1,IF(structure!EO30="V","V",IF(OR(structure!EO28="M",structure!EO28="V"),"S","")))</f>
        <v/>
      </c>
      <c r="EP30" s="2" t="str">
        <f>IF(structure!EP30="M",1,IF(structure!EP30="V","V",IF(OR(structure!EP28="M",structure!EP28="V"),"S","")))</f>
        <v/>
      </c>
      <c r="EQ30" s="2" t="str">
        <f>IF(structure!EQ30="M",1,IF(structure!EQ30="V","V",IF(OR(structure!EQ28="M",structure!EQ28="V"),"S","")))</f>
        <v/>
      </c>
      <c r="ER30" s="2" t="str">
        <f>IF(structure!ER30="M",1,IF(structure!ER30="V","V",IF(OR(structure!ER28="M",structure!ER28="V"),"S","")))</f>
        <v/>
      </c>
      <c r="ES30" s="2" t="str">
        <f>IF(structure!ES30="M",1,IF(structure!ES30="V","V",IF(OR(structure!ES28="M",structure!ES28="V"),"S","")))</f>
        <v/>
      </c>
      <c r="ET30" s="2" t="str">
        <f>IF(structure!ET30="M",1,IF(structure!ET30="V","V",IF(OR(structure!ET28="M",structure!ET28="V"),"S","")))</f>
        <v/>
      </c>
      <c r="EU30" s="2" t="str">
        <f>IF(structure!EU30="M",1,IF(structure!EU30="V","V",IF(OR(structure!EU28="M",structure!EU28="V"),"S","")))</f>
        <v/>
      </c>
      <c r="EV30" s="2" t="str">
        <f>IF(structure!EV30="M",1,IF(structure!EV30="V","V",IF(OR(structure!EV28="M",structure!EV28="V"),"S","")))</f>
        <v/>
      </c>
      <c r="EW30" s="2" t="str">
        <f>IF(structure!EW30="M",1,IF(structure!EW30="V","V",IF(OR(structure!EW28="M",structure!EW28="V"),"S","")))</f>
        <v/>
      </c>
      <c r="EX30" s="2" t="str">
        <f>IF(structure!EX30="M",1,IF(structure!EX30="V","V",IF(OR(structure!EX28="M",structure!EX28="V"),"S","")))</f>
        <v/>
      </c>
      <c r="EY30" s="2" t="str">
        <f>IF(structure!EY30="M",1,IF(structure!EY30="V","V",IF(OR(structure!EY28="M",structure!EY28="V"),"S","")))</f>
        <v/>
      </c>
      <c r="EZ30" s="2" t="str">
        <f>IF(structure!EZ30="M",1,IF(structure!EZ30="V","V",IF(OR(structure!EZ28="M",structure!EZ28="V"),"S","")))</f>
        <v/>
      </c>
      <c r="FA30" s="2" t="str">
        <f>IF(structure!FA30="M",1,IF(structure!FA30="V","V",IF(OR(structure!FA28="M",structure!FA28="V"),"S","")))</f>
        <v/>
      </c>
      <c r="FB30" s="2" t="str">
        <f>IF(structure!FB30="M",1,IF(structure!FB30="V","V",IF(OR(structure!FB28="M",structure!FB28="V"),"S","")))</f>
        <v/>
      </c>
      <c r="FC30" s="2" t="str">
        <f>IF(structure!FC30="M",1,IF(structure!FC30="V","V",IF(OR(structure!FC28="M",structure!FC28="V"),"S","")))</f>
        <v/>
      </c>
      <c r="FD30" s="2" t="str">
        <f>IF(structure!FD30="M",1,IF(structure!FD30="V","V",IF(OR(structure!FD28="M",structure!FD28="V"),"S","")))</f>
        <v/>
      </c>
      <c r="FE30" s="2" t="str">
        <f>IF(structure!FE30="M",1,IF(structure!FE30="V","V",IF(OR(structure!FE28="M",structure!FE28="V"),"S","")))</f>
        <v/>
      </c>
      <c r="FF30" s="2" t="str">
        <f>IF(structure!FF30="M",1,IF(structure!FF30="V","V",IF(OR(structure!FF28="M",structure!FF28="V"),"S","")))</f>
        <v/>
      </c>
      <c r="FG30" s="2" t="str">
        <f>IF(structure!FG30="M",1,IF(structure!FG30="V","V",IF(OR(structure!FG28="M",structure!FG28="V"),"S","")))</f>
        <v/>
      </c>
      <c r="FH30" s="2" t="str">
        <f>IF(structure!FH30="M",1,IF(structure!FH30="V","V",IF(OR(structure!FH28="M",structure!FH28="V"),"S","")))</f>
        <v/>
      </c>
      <c r="FI30" s="2" t="str">
        <f>IF(structure!FI30="M",1,IF(structure!FI30="V","V",IF(OR(structure!FI28="M",structure!FI28="V"),"S","")))</f>
        <v/>
      </c>
      <c r="FJ30" s="2" t="str">
        <f>IF(structure!FJ30="M",1,IF(structure!FJ30="V","V",IF(OR(structure!FJ28="M",structure!FJ28="V"),"S","")))</f>
        <v/>
      </c>
      <c r="FK30" s="2" t="str">
        <f>IF(structure!FK30="M",1,IF(structure!FK30="V","V",IF(OR(structure!FK28="M",structure!FK28="V"),"S","")))</f>
        <v/>
      </c>
      <c r="FL30" s="2" t="str">
        <f>IF(structure!FL30="M",1,IF(structure!FL30="V","V",IF(OR(structure!FL28="M",structure!FL28="V"),"S","")))</f>
        <v/>
      </c>
      <c r="FM30" s="2" t="str">
        <f>IF(structure!FM30="M",1,IF(structure!FM30="V","V",IF(OR(structure!FM28="M",structure!FM28="V"),"S","")))</f>
        <v/>
      </c>
      <c r="FN30" s="2" t="str">
        <f>IF(structure!FN30="M",1,IF(structure!FN30="V","V",IF(OR(structure!FN28="M",structure!FN28="V"),"S","")))</f>
        <v/>
      </c>
      <c r="FO30" s="2" t="str">
        <f>IF(structure!FO30="M",1,IF(structure!FO30="V","V",IF(OR(structure!FO28="M",structure!FO28="V"),"S","")))</f>
        <v/>
      </c>
      <c r="FP30" s="2" t="str">
        <f>IF(structure!FP30="M",1,IF(structure!FP30="V","V",IF(OR(structure!FP28="M",structure!FP28="V"),"S","")))</f>
        <v/>
      </c>
      <c r="FQ30" s="2" t="str">
        <f>IF(structure!FQ30="M",1,IF(structure!FQ30="V","V",IF(OR(structure!FQ28="M",structure!FQ28="V"),"S","")))</f>
        <v/>
      </c>
      <c r="FR30" s="2" t="str">
        <f>IF(structure!FR30="M",1,IF(structure!FR30="V","V",IF(OR(structure!FR28="M",structure!FR28="V"),"S","")))</f>
        <v/>
      </c>
      <c r="FS30" s="2" t="str">
        <f>IF(structure!FS30="M",1,IF(structure!FS30="V","V",IF(OR(structure!FS28="M",structure!FS28="V"),"S","")))</f>
        <v/>
      </c>
      <c r="FT30" s="2" t="str">
        <f>IF(structure!FT30="M",1,IF(structure!FT30="V","V",IF(OR(structure!FT28="M",structure!FT28="V"),"S","")))</f>
        <v/>
      </c>
      <c r="FU30" s="2" t="str">
        <f>IF(structure!FU30="M",1,IF(structure!FU30="V","V",IF(OR(structure!FU28="M",structure!FU28="V"),"S","")))</f>
        <v/>
      </c>
      <c r="FV30" s="2" t="str">
        <f>IF(structure!FV30="M",1,IF(structure!FV30="V","V",IF(OR(structure!FV28="M",structure!FV28="V"),"S","")))</f>
        <v/>
      </c>
      <c r="FW30" s="2" t="str">
        <f>IF(structure!FW30="M",1,IF(structure!FW30="V","V",IF(OR(structure!FW28="M",structure!FW28="V"),"S","")))</f>
        <v/>
      </c>
      <c r="FX30" s="2" t="str">
        <f>IF(structure!FX30="M",1,IF(structure!FX30="V","V",IF(OR(structure!FX28="M",structure!FX28="V"),"S","")))</f>
        <v/>
      </c>
      <c r="FY30" s="2" t="str">
        <f>IF(structure!FY30="M",1,IF(structure!FY30="V","V",IF(OR(structure!FY28="M",structure!FY28="V"),"S","")))</f>
        <v/>
      </c>
      <c r="FZ30" s="2" t="str">
        <f>IF(structure!FZ30="M",1,IF(structure!FZ30="V","V",IF(OR(structure!FZ28="M",structure!FZ28="V"),"S","")))</f>
        <v/>
      </c>
      <c r="GA30" s="2" t="str">
        <f>IF(structure!GA30="M",1,IF(structure!GA30="V","V",IF(OR(structure!GA28="M",structure!GA28="V"),"S","")))</f>
        <v/>
      </c>
      <c r="GB30" s="2" t="str">
        <f>IF(structure!GB30="M",1,IF(structure!GB30="V","V",IF(OR(structure!GB28="M",structure!GB28="V"),"S","")))</f>
        <v/>
      </c>
      <c r="GC30" s="2" t="str">
        <f>IF(structure!GC30="M",1,IF(structure!GC30="V","V",IF(OR(structure!GC28="M",structure!GC28="V"),"S","")))</f>
        <v/>
      </c>
      <c r="GD30" s="2" t="str">
        <f>IF(structure!GD30="M",1,IF(structure!GD30="V","V",IF(OR(structure!GD28="M",structure!GD28="V"),"S","")))</f>
        <v/>
      </c>
      <c r="GE30" s="2" t="str">
        <f>IF(structure!GE30="M",1,IF(structure!GE30="V","V",IF(OR(structure!GE28="M",structure!GE28="V"),"S","")))</f>
        <v/>
      </c>
      <c r="GF30" s="2" t="str">
        <f>IF(structure!GF30="M",1,IF(structure!GF30="V","V",IF(OR(structure!GF28="M",structure!GF28="V"),"S","")))</f>
        <v/>
      </c>
      <c r="GG30" s="2" t="str">
        <f>IF(structure!GG30="M",1,IF(structure!GG30="V","V",IF(OR(structure!GG28="M",structure!GG28="V"),"S","")))</f>
        <v/>
      </c>
      <c r="GH30" s="2" t="str">
        <f>IF(structure!GH30="M",1,IF(structure!GH30="V","V",IF(OR(structure!GH28="M",structure!GH28="V"),"S","")))</f>
        <v/>
      </c>
      <c r="GI30" s="2" t="str">
        <f>IF(structure!GI30="M",1,IF(structure!GI30="V","V",IF(OR(structure!GI28="M",structure!GI28="V"),"S","")))</f>
        <v/>
      </c>
      <c r="GJ30" s="2" t="str">
        <f>IF(structure!GJ30="M",1,IF(structure!GJ30="V","V",IF(OR(structure!GJ28="M",structure!GJ28="V"),"S","")))</f>
        <v/>
      </c>
      <c r="GK30" s="2" t="str">
        <f>IF(structure!GK30="M",1,IF(structure!GK30="V","V",IF(OR(structure!GK28="M",structure!GK28="V"),"S","")))</f>
        <v/>
      </c>
      <c r="GL30" s="2" t="str">
        <f>IF(structure!GL30="M",1,IF(structure!GL30="V","V",IF(OR(structure!GL28="M",structure!GL28="V"),"S","")))</f>
        <v/>
      </c>
      <c r="GM30" s="2" t="str">
        <f>IF(structure!GM30="M",1,IF(structure!GM30="V","V",IF(OR(structure!GM28="M",structure!GM28="V"),"S","")))</f>
        <v/>
      </c>
      <c r="GN30" s="2" t="str">
        <f>IF(structure!GN30="M",1,IF(structure!GN30="V","V",IF(OR(structure!GN28="M",structure!GN28="V"),"S","")))</f>
        <v/>
      </c>
      <c r="GO30" s="2" t="str">
        <f>IF(structure!GO30="M",1,IF(structure!GO30="V","V",IF(OR(structure!GO28="M",structure!GO28="V"),"S","")))</f>
        <v/>
      </c>
      <c r="GP30" s="2" t="str">
        <f>IF(structure!GP30="M",1,IF(structure!GP30="V","V",IF(OR(structure!GP28="M",structure!GP28="V"),"S","")))</f>
        <v/>
      </c>
      <c r="GQ30" s="2" t="str">
        <f>IF(structure!GQ30="M",1,IF(structure!GQ30="V","V",IF(OR(structure!GQ28="M",structure!GQ28="V"),"S","")))</f>
        <v/>
      </c>
      <c r="GR30" s="2" t="str">
        <f>IF(structure!GR30="M",1,IF(structure!GR30="V","V",IF(OR(structure!GR28="M",structure!GR28="V"),"S","")))</f>
        <v/>
      </c>
      <c r="GS30" s="2" t="str">
        <f>IF(structure!GS30="M",1,IF(structure!GS30="V","V",IF(OR(structure!GS28="M",structure!GS28="V"),"S","")))</f>
        <v/>
      </c>
      <c r="GT30" s="2" t="str">
        <f>IF(structure!GT30="M",1,IF(structure!GT30="V","V",IF(OR(structure!GT28="M",structure!GT28="V"),"S","")))</f>
        <v/>
      </c>
      <c r="GU30" s="2" t="str">
        <f>IF(structure!GU30="M",1,IF(structure!GU30="V","V",IF(OR(structure!GU28="M",structure!GU28="V"),"S","")))</f>
        <v/>
      </c>
      <c r="GV30" s="2" t="str">
        <f>IF(structure!GV30="M",1,IF(structure!GV30="V","V",IF(OR(structure!GV28="M",structure!GV28="V"),"S","")))</f>
        <v/>
      </c>
      <c r="GW30" s="2" t="str">
        <f>IF(structure!GW30="M",1,IF(structure!GW30="V","V",IF(OR(structure!GW28="M",structure!GW28="V"),"S","")))</f>
        <v/>
      </c>
      <c r="GX30" s="2" t="str">
        <f>IF(structure!GX30="M",1,IF(structure!GX30="V","V",IF(OR(structure!GX28="M",structure!GX28="V"),"S","")))</f>
        <v/>
      </c>
      <c r="GY30" s="2" t="str">
        <f>IF(structure!GY30="M",1,IF(structure!GY30="V","V",IF(OR(structure!GY28="M",structure!GY28="V"),"S","")))</f>
        <v/>
      </c>
      <c r="GZ30" s="2" t="str">
        <f>IF(structure!GZ30="M",1,IF(structure!GZ30="V","V",IF(OR(structure!GZ28="M",structure!GZ28="V"),"S","")))</f>
        <v/>
      </c>
      <c r="HA30" s="2" t="str">
        <f>IF(structure!HA30="M",1,IF(structure!HA30="V","V",IF(OR(structure!HA28="M",structure!HA28="V"),"S","")))</f>
        <v/>
      </c>
      <c r="HB30" s="2" t="str">
        <f>IF(structure!HB30="M",1,IF(structure!HB30="V","V",IF(OR(structure!HB28="M",structure!HB28="V"),"S","")))</f>
        <v/>
      </c>
      <c r="HC30" s="2" t="str">
        <f>IF(structure!HC30="M",1,IF(structure!HC30="V","V",IF(OR(structure!HC28="M",structure!HC28="V"),"S","")))</f>
        <v/>
      </c>
      <c r="HD30" s="2" t="str">
        <f>IF(structure!HD30="M",1,IF(structure!HD30="V","V",IF(OR(structure!HD28="M",structure!HD28="V"),"S","")))</f>
        <v/>
      </c>
      <c r="HE30" s="2" t="str">
        <f>IF(structure!HE30="M",1,IF(structure!HE30="V","V",IF(OR(structure!HE28="M",structure!HE28="V"),"S","")))</f>
        <v/>
      </c>
      <c r="HF30" s="2" t="str">
        <f>IF(structure!HF30="M",1,IF(structure!HF30="V","V",IF(OR(structure!HF28="M",structure!HF28="V"),"S","")))</f>
        <v/>
      </c>
      <c r="HG30" s="2" t="str">
        <f>IF(structure!HG30="M",1,IF(structure!HG30="V","V",IF(OR(structure!HG28="M",structure!HG28="V"),"S","")))</f>
        <v/>
      </c>
      <c r="HH30" s="2" t="str">
        <f>IF(structure!HH30="M",1,IF(structure!HH30="V","V",IF(OR(structure!HH28="M",structure!HH28="V"),"S","")))</f>
        <v/>
      </c>
      <c r="HI30" s="2" t="str">
        <f>IF(structure!HI30="M",1,IF(structure!HI30="V","V",IF(OR(structure!HI28="M",structure!HI28="V"),"S","")))</f>
        <v/>
      </c>
      <c r="HJ30" s="3" t="str">
        <f>IF(structure!HJ30="M",1,IF(structure!HJ30="V","V",IF(OR(structure!HJ28="M",structure!HJ28="V"),"S","")))</f>
        <v/>
      </c>
      <c r="HL30" s="1" t="str">
        <f>IF(structure!HL30="M",1,IF(structure!HL30="V","V",IF(OR(structure!HL28="M",structure!HL28="V"),"S","")))</f>
        <v/>
      </c>
      <c r="HM30" s="2" t="str">
        <f>IF(structure!HM30="M",1,IF(structure!HM30="V","V",IF(OR(structure!HM28="M",structure!HM28="V"),"S","")))</f>
        <v/>
      </c>
      <c r="HN30" s="2" t="str">
        <f>IF(structure!HN30="M",1,IF(structure!HN30="V","V",IF(OR(structure!HN28="M",structure!HN28="V"),"S","")))</f>
        <v/>
      </c>
      <c r="HO30" s="2" t="str">
        <f>IF(structure!HO30="M",1,IF(structure!HO30="V","V",IF(OR(structure!HO28="M",structure!HO28="V"),"S","")))</f>
        <v/>
      </c>
      <c r="HP30" s="2" t="str">
        <f>IF(structure!HP30="M",1,IF(structure!HP30="V","V",IF(OR(structure!HP28="M",structure!HP28="V"),"S","")))</f>
        <v/>
      </c>
      <c r="HQ30" s="2" t="str">
        <f>IF(structure!HQ30="M",1,IF(structure!HQ30="V","V",IF(OR(structure!HQ28="M",structure!HQ28="V"),"S","")))</f>
        <v/>
      </c>
      <c r="HR30" s="2" t="str">
        <f>IF(structure!HR30="M",1,IF(structure!HR30="V","V",IF(OR(structure!HR28="M",structure!HR28="V"),"S","")))</f>
        <v/>
      </c>
      <c r="HS30" s="2" t="str">
        <f>IF(structure!HS30="M",1,IF(structure!HS30="V","V",IF(OR(structure!HS28="M",structure!HS28="V"),"S","")))</f>
        <v/>
      </c>
      <c r="HT30" s="2" t="str">
        <f>IF(structure!HT30="M",1,IF(structure!HT30="V","V",IF(OR(structure!HT28="M",structure!HT28="V"),"S","")))</f>
        <v/>
      </c>
      <c r="HU30" s="2" t="str">
        <f>IF(structure!HU30="M",1,IF(structure!HU30="V","V",IF(OR(structure!HU28="M",structure!HU28="V"),"S","")))</f>
        <v/>
      </c>
      <c r="HV30" s="2" t="str">
        <f>IF(structure!HV30="M",1,IF(structure!HV30="V","V",IF(OR(structure!HV28="M",structure!HV28="V"),"S","")))</f>
        <v/>
      </c>
      <c r="HW30" s="2" t="str">
        <f>IF(structure!HW30="M",1,IF(structure!HW30="V","V",IF(OR(structure!HW28="M",structure!HW28="V"),"S","")))</f>
        <v/>
      </c>
      <c r="HX30" s="2" t="str">
        <f>IF(structure!HX30="M",1,IF(structure!HX30="V","V",IF(OR(structure!HX28="M",structure!HX28="V"),"S","")))</f>
        <v/>
      </c>
      <c r="HY30" s="2" t="str">
        <f>IF(structure!HY30="M",1,IF(structure!HY30="V","V",IF(OR(structure!HY28="M",structure!HY28="V"),"S","")))</f>
        <v/>
      </c>
      <c r="HZ30" s="2" t="str">
        <f>IF(structure!HZ30="M",1,IF(structure!HZ30="V","V",IF(OR(structure!HZ28="M",structure!HZ28="V"),"S","")))</f>
        <v/>
      </c>
      <c r="IA30" s="2" t="str">
        <f>IF(structure!IA30="M",1,IF(structure!IA30="V","V",IF(OR(structure!IA28="M",structure!IA28="V"),"S","")))</f>
        <v/>
      </c>
      <c r="IB30" s="2" t="str">
        <f>IF(structure!IB30="M",1,IF(structure!IB30="V","V",IF(OR(structure!IB28="M",structure!IB28="V"),"S","")))</f>
        <v/>
      </c>
      <c r="IC30" s="2" t="str">
        <f>IF(structure!IC30="M",1,IF(structure!IC30="V","V",IF(OR(structure!IC28="M",structure!IC28="V"),"S","")))</f>
        <v/>
      </c>
      <c r="ID30" s="2" t="str">
        <f>IF(structure!ID30="M",1,IF(structure!ID30="V","V",IF(OR(structure!ID28="M",structure!ID28="V"),"S","")))</f>
        <v/>
      </c>
      <c r="IE30" s="2" t="str">
        <f>IF(structure!IE30="M",1,IF(structure!IE30="V","V",IF(OR(structure!IE28="M",structure!IE28="V"),"S","")))</f>
        <v/>
      </c>
      <c r="IF30" s="2" t="str">
        <f>IF(structure!IF30="M",1,IF(structure!IF30="V","V",IF(OR(structure!IF28="M",structure!IF28="V"),"S","")))</f>
        <v/>
      </c>
      <c r="IG30" s="2" t="str">
        <f>IF(structure!IG30="M",1,IF(structure!IG30="V","V",IF(OR(structure!IG28="M",structure!IG28="V"),"S","")))</f>
        <v/>
      </c>
      <c r="IH30" s="2" t="str">
        <f>IF(structure!IH30="M",1,IF(structure!IH30="V","V",IF(OR(structure!IH28="M",structure!IH28="V"),"S","")))</f>
        <v/>
      </c>
      <c r="II30" s="2" t="str">
        <f>IF(structure!II30="M",1,IF(structure!II30="V","V",IF(OR(structure!II28="M",structure!II28="V"),"S","")))</f>
        <v/>
      </c>
      <c r="IJ30" s="2" t="str">
        <f>IF(structure!IJ30="M",1,IF(structure!IJ30="V","V",IF(OR(structure!IJ28="M",structure!IJ28="V"),"S","")))</f>
        <v/>
      </c>
      <c r="IK30" s="2" t="str">
        <f>IF(structure!IK30="M",1,IF(structure!IK30="V","V",IF(OR(structure!IK28="M",structure!IK28="V"),"S","")))</f>
        <v/>
      </c>
      <c r="IL30" s="2" t="str">
        <f>IF(structure!IL30="M",1,IF(structure!IL30="V","V",IF(OR(structure!IL28="M",structure!IL28="V"),"S","")))</f>
        <v/>
      </c>
      <c r="IM30" s="2" t="str">
        <f>IF(structure!IM30="M",1,IF(structure!IM30="V","V",IF(OR(structure!IM28="M",structure!IM28="V"),"S","")))</f>
        <v/>
      </c>
      <c r="IN30" s="2" t="str">
        <f>IF(structure!IN30="M",1,IF(structure!IN30="V","V",IF(OR(structure!IN28="M",structure!IN28="V"),"S","")))</f>
        <v/>
      </c>
      <c r="IO30" s="2" t="str">
        <f>IF(structure!IO30="M",1,IF(structure!IO30="V","V",IF(OR(structure!IO28="M",structure!IO28="V"),"S","")))</f>
        <v/>
      </c>
      <c r="IP30" s="2" t="str">
        <f>IF(structure!IP30="M",1,IF(structure!IP30="V","V",IF(OR(structure!IP28="M",structure!IP28="V"),"S","")))</f>
        <v/>
      </c>
      <c r="IQ30" s="2" t="str">
        <f>IF(structure!IQ30="M",1,IF(structure!IQ30="V","V",IF(OR(structure!IQ28="M",structure!IQ28="V"),"S","")))</f>
        <v/>
      </c>
      <c r="IR30" s="2" t="str">
        <f>IF(structure!IR30="M",1,IF(structure!IR30="V","V",IF(OR(structure!IR28="M",structure!IR28="V"),"S","")))</f>
        <v/>
      </c>
      <c r="IS30" s="2" t="str">
        <f>IF(structure!IS30="M",1,IF(structure!IS30="V","V",IF(OR(structure!IS28="M",structure!IS28="V"),"S","")))</f>
        <v/>
      </c>
      <c r="IT30" s="2" t="str">
        <f>IF(structure!IT30="M",1,IF(structure!IT30="V","V",IF(OR(structure!IT28="M",structure!IT28="V"),"S","")))</f>
        <v/>
      </c>
      <c r="IU30" s="2" t="str">
        <f>IF(structure!IU30="M",1,IF(structure!IU30="V","V",IF(OR(structure!IU28="M",structure!IU28="V"),"S","")))</f>
        <v/>
      </c>
      <c r="IV30" s="2" t="str">
        <f>IF(structure!IV30="M",1,IF(structure!IV30="V","V",IF(OR(structure!IV28="M",structure!IV28="V"),"S","")))</f>
        <v/>
      </c>
      <c r="IW30" s="2" t="str">
        <f>IF(structure!IW30="M",1,IF(structure!IW30="V","V",IF(OR(structure!IW28="M",structure!IW28="V"),"S","")))</f>
        <v/>
      </c>
      <c r="IX30" s="2" t="str">
        <f>IF(structure!IX30="M",1,IF(structure!IX30="V","V",IF(OR(structure!IX28="M",structure!IX28="V"),"S","")))</f>
        <v/>
      </c>
      <c r="IY30" s="2" t="str">
        <f>IF(structure!IY30="M",1,IF(structure!IY30="V","V",IF(OR(structure!IY28="M",structure!IY28="V"),"S","")))</f>
        <v/>
      </c>
      <c r="IZ30" s="2" t="str">
        <f>IF(structure!IZ30="M",1,IF(structure!IZ30="V","V",IF(OR(structure!IZ28="M",structure!IZ28="V"),"S","")))</f>
        <v/>
      </c>
      <c r="JA30" s="2" t="str">
        <f>IF(structure!JA30="M",1,IF(structure!JA30="V","V",IF(OR(structure!JA28="M",structure!JA28="V"),"S","")))</f>
        <v/>
      </c>
      <c r="JB30" s="2" t="str">
        <f>IF(structure!JB30="M",1,IF(structure!JB30="V","V",IF(OR(structure!JB28="M",structure!JB28="V"),"S","")))</f>
        <v/>
      </c>
      <c r="JC30" s="2" t="str">
        <f>IF(structure!JC30="M",1,IF(structure!JC30="V","V",IF(OR(structure!JC28="M",structure!JC28="V"),"S","")))</f>
        <v/>
      </c>
      <c r="JD30" s="2" t="str">
        <f>IF(structure!JD30="M",1,IF(structure!JD30="V","V",IF(OR(structure!JD28="M",structure!JD28="V"),"S","")))</f>
        <v/>
      </c>
      <c r="JE30" s="2" t="str">
        <f>IF(structure!JE30="M",1,IF(structure!JE30="V","V",IF(OR(structure!JE28="M",structure!JE28="V"),"S","")))</f>
        <v/>
      </c>
      <c r="JF30" s="2" t="str">
        <f>IF(structure!JF30="M",1,IF(structure!JF30="V","V",IF(OR(structure!JF28="M",structure!JF28="V"),"S","")))</f>
        <v/>
      </c>
      <c r="JG30" s="2" t="str">
        <f>IF(structure!JG30="M",1,IF(structure!JG30="V","V",IF(OR(structure!JG28="M",structure!JG28="V"),"S","")))</f>
        <v/>
      </c>
      <c r="JH30" s="2" t="str">
        <f>IF(structure!JH30="M",1,IF(structure!JH30="V","V",IF(OR(structure!JH28="M",structure!JH28="V"),"S","")))</f>
        <v/>
      </c>
      <c r="JI30" s="2" t="str">
        <f>IF(structure!JI30="M",1,IF(structure!JI30="V","V",IF(OR(structure!JI28="M",structure!JI28="V"),"S","")))</f>
        <v/>
      </c>
      <c r="JJ30" s="2" t="str">
        <f>IF(structure!JJ30="M",1,IF(structure!JJ30="V","V",IF(OR(structure!JJ28="M",structure!JJ28="V"),"S","")))</f>
        <v/>
      </c>
      <c r="JK30" s="2" t="str">
        <f>IF(structure!JK30="M",1,IF(structure!JK30="V","V",IF(OR(structure!JK28="M",structure!JK28="V"),"S","")))</f>
        <v/>
      </c>
      <c r="JL30" s="2" t="str">
        <f>IF(structure!JL30="M",1,IF(structure!JL30="V","V",IF(OR(structure!JL28="M",structure!JL28="V"),"S","")))</f>
        <v/>
      </c>
      <c r="JM30" s="2" t="str">
        <f>IF(structure!JM30="M",1,IF(structure!JM30="V","V",IF(OR(structure!JM28="M",structure!JM28="V"),"S","")))</f>
        <v/>
      </c>
      <c r="JN30" s="2" t="str">
        <f>IF(structure!JN30="M",1,IF(structure!JN30="V","V",IF(OR(structure!JN28="M",structure!JN28="V"),"S","")))</f>
        <v/>
      </c>
      <c r="JO30" s="2" t="str">
        <f>IF(structure!JO30="M",1,IF(structure!JO30="V","V",IF(OR(structure!JO28="M",structure!JO28="V"),"S","")))</f>
        <v/>
      </c>
      <c r="JP30" s="2" t="str">
        <f>IF(structure!JP30="M",1,IF(structure!JP30="V","V",IF(OR(structure!JP28="M",structure!JP28="V"),"S","")))</f>
        <v/>
      </c>
      <c r="JQ30" s="2" t="str">
        <f>IF(structure!JQ30="M",1,IF(structure!JQ30="V","V",IF(OR(structure!JQ28="M",structure!JQ28="V"),"S","")))</f>
        <v/>
      </c>
      <c r="JR30" s="2" t="str">
        <f>IF(structure!JR30="M",1,IF(structure!JR30="V","V",IF(OR(structure!JR28="M",structure!JR28="V"),"S","")))</f>
        <v/>
      </c>
      <c r="JS30" s="2" t="str">
        <f>IF(structure!JS30="M",1,IF(structure!JS30="V","V",IF(OR(structure!JS28="M",structure!JS28="V"),"S","")))</f>
        <v/>
      </c>
      <c r="JT30" s="2" t="str">
        <f>IF(structure!JT30="M",1,IF(structure!JT30="V","V",IF(OR(structure!JT28="M",structure!JT28="V"),"S","")))</f>
        <v/>
      </c>
      <c r="JU30" s="2" t="str">
        <f>IF(structure!JU30="M",1,IF(structure!JU30="V","V",IF(OR(structure!JU28="M",structure!JU28="V"),"S","")))</f>
        <v/>
      </c>
      <c r="JV30" s="2" t="str">
        <f>IF(structure!JV30="M",1,IF(structure!JV30="V","V",IF(OR(structure!JV28="M",structure!JV28="V"),"S","")))</f>
        <v/>
      </c>
      <c r="JW30" s="2" t="str">
        <f>IF(structure!JW30="M",1,IF(structure!JW30="V","V",IF(OR(structure!JW28="M",structure!JW28="V"),"S","")))</f>
        <v/>
      </c>
      <c r="JX30" s="2" t="str">
        <f>IF(structure!JX30="M",1,IF(structure!JX30="V","V",IF(OR(structure!JX28="M",structure!JX28="V"),"S","")))</f>
        <v/>
      </c>
      <c r="JY30" s="2" t="str">
        <f>IF(structure!JY30="M",1,IF(structure!JY30="V","V",IF(OR(structure!JY28="M",structure!JY28="V"),"S","")))</f>
        <v/>
      </c>
      <c r="JZ30" s="2" t="str">
        <f>IF(structure!JZ30="M",1,IF(structure!JZ30="V","V",IF(OR(structure!JZ28="M",structure!JZ28="V"),"S","")))</f>
        <v/>
      </c>
      <c r="KA30" s="2" t="str">
        <f>IF(structure!KA30="M",1,IF(structure!KA30="V","V",IF(OR(structure!KA28="M",structure!KA28="V"),"S","")))</f>
        <v/>
      </c>
      <c r="KB30" s="2" t="str">
        <f>IF(structure!KB30="M",1,IF(structure!KB30="V","V",IF(OR(structure!KB28="M",structure!KB28="V"),"S","")))</f>
        <v/>
      </c>
      <c r="KC30" s="2" t="str">
        <f>IF(structure!KC30="M",1,IF(structure!KC30="V","V",IF(OR(structure!KC28="M",structure!KC28="V"),"S","")))</f>
        <v/>
      </c>
      <c r="KD30" s="2" t="str">
        <f>IF(structure!KD30="M",1,IF(structure!KD30="V","V",IF(OR(structure!KD28="M",structure!KD28="V"),"S","")))</f>
        <v/>
      </c>
      <c r="KE30" s="2" t="str">
        <f>IF(structure!KE30="M",1,IF(structure!KE30="V","V",IF(OR(structure!KE28="M",structure!KE28="V"),"S","")))</f>
        <v/>
      </c>
      <c r="KF30" s="2" t="str">
        <f>IF(structure!KF30="M",1,IF(structure!KF30="V","V",IF(OR(structure!KF28="M",structure!KF28="V"),"S","")))</f>
        <v/>
      </c>
      <c r="KG30" s="2" t="str">
        <f>IF(structure!KG30="M",1,IF(structure!KG30="V","V",IF(OR(structure!KG28="M",structure!KG28="V"),"S","")))</f>
        <v/>
      </c>
      <c r="KH30" s="2" t="str">
        <f>IF(structure!KH30="M",1,IF(structure!KH30="V","V",IF(OR(structure!KH28="M",structure!KH28="V"),"S","")))</f>
        <v/>
      </c>
      <c r="KI30" s="2" t="str">
        <f>IF(structure!KI30="M",1,IF(structure!KI30="V","V",IF(OR(structure!KI28="M",structure!KI28="V"),"S","")))</f>
        <v/>
      </c>
      <c r="KJ30" s="2" t="str">
        <f>IF(structure!KJ30="M",1,IF(structure!KJ30="V","V",IF(OR(structure!KJ28="M",structure!KJ28="V"),"S","")))</f>
        <v/>
      </c>
      <c r="KK30" s="2" t="str">
        <f>IF(structure!KK30="M",1,IF(structure!KK30="V","V",IF(OR(structure!KK28="M",structure!KK28="V"),"S","")))</f>
        <v/>
      </c>
      <c r="KL30" s="2" t="str">
        <f>IF(structure!KL30="M",1,IF(structure!KL30="V","V",IF(OR(structure!KL28="M",structure!KL28="V"),"S","")))</f>
        <v/>
      </c>
      <c r="KM30" s="2" t="str">
        <f>IF(structure!KM30="M",1,IF(structure!KM30="V","V",IF(OR(structure!KM28="M",structure!KM28="V"),"S","")))</f>
        <v/>
      </c>
      <c r="KN30" s="2" t="str">
        <f>IF(structure!KN30="M",1,IF(structure!KN30="V","V",IF(OR(structure!KN28="M",structure!KN28="V"),"S","")))</f>
        <v/>
      </c>
      <c r="KO30" s="2" t="str">
        <f>IF(structure!KO30="M",1,IF(structure!KO30="V","V",IF(OR(structure!KO28="M",structure!KO28="V"),"S","")))</f>
        <v/>
      </c>
      <c r="KP30" s="2" t="str">
        <f>IF(structure!KP30="M",1,IF(structure!KP30="V","V",IF(OR(structure!KP28="M",structure!KP28="V"),"S","")))</f>
        <v/>
      </c>
      <c r="KQ30" s="2" t="str">
        <f>IF(structure!KQ30="M",1,IF(structure!KQ30="V","V",IF(OR(structure!KQ28="M",structure!KQ28="V"),"S","")))</f>
        <v/>
      </c>
      <c r="KR30" s="2" t="str">
        <f>IF(structure!KR30="M",1,IF(structure!KR30="V","V",IF(OR(structure!KR28="M",structure!KR28="V"),"S","")))</f>
        <v/>
      </c>
      <c r="KS30" s="2" t="str">
        <f>IF(structure!KS30="M",1,IF(structure!KS30="V","V",IF(OR(structure!KS28="M",structure!KS28="V"),"S","")))</f>
        <v/>
      </c>
      <c r="KT30" s="2" t="str">
        <f>IF(structure!KT30="M",1,IF(structure!KT30="V","V",IF(OR(structure!KT28="M",structure!KT28="V"),"S","")))</f>
        <v/>
      </c>
      <c r="KU30" s="2" t="str">
        <f>IF(structure!KU30="M",1,IF(structure!KU30="V","V",IF(OR(structure!KU28="M",structure!KU28="V"),"S","")))</f>
        <v/>
      </c>
      <c r="KV30" s="2" t="str">
        <f>IF(structure!KV30="M",1,IF(structure!KV30="V","V",IF(OR(structure!KV28="M",structure!KV28="V"),"S","")))</f>
        <v/>
      </c>
      <c r="KW30" s="2" t="str">
        <f>IF(structure!KW30="M",1,IF(structure!KW30="V","V",IF(OR(structure!KW28="M",structure!KW28="V"),"S","")))</f>
        <v/>
      </c>
      <c r="KX30" s="2" t="str">
        <f>IF(structure!KX30="M",1,IF(structure!KX30="V","V",IF(OR(structure!KX28="M",structure!KX28="V"),"S","")))</f>
        <v/>
      </c>
      <c r="KY30" s="2" t="str">
        <f>IF(structure!KY30="M",1,IF(structure!KY30="V","V",IF(OR(structure!KY28="M",structure!KY28="V"),"S","")))</f>
        <v/>
      </c>
      <c r="KZ30" s="2" t="str">
        <f>IF(structure!KZ30="M",1,IF(structure!KZ30="V","V",IF(OR(structure!KZ28="M",structure!KZ28="V"),"S","")))</f>
        <v/>
      </c>
      <c r="LA30" s="2" t="str">
        <f>IF(structure!LA30="M",1,IF(structure!LA30="V","V",IF(OR(structure!LA28="M",structure!LA28="V"),"S","")))</f>
        <v/>
      </c>
      <c r="LB30" s="2" t="str">
        <f>IF(structure!LB30="M",1,IF(structure!LB30="V","V",IF(OR(structure!LB28="M",structure!LB28="V"),"S","")))</f>
        <v/>
      </c>
      <c r="LC30" s="2" t="str">
        <f>IF(structure!LC30="M",1,IF(structure!LC30="V","V",IF(OR(structure!LC28="M",structure!LC28="V"),"S","")))</f>
        <v/>
      </c>
      <c r="LD30" s="2" t="str">
        <f>IF(structure!LD30="M",1,IF(structure!LD30="V","V",IF(OR(structure!LD28="M",structure!LD28="V"),"S","")))</f>
        <v/>
      </c>
      <c r="LE30" s="2" t="str">
        <f>IF(structure!LE30="M",1,IF(structure!LE30="V","V",IF(OR(structure!LE28="M",structure!LE28="V"),"S","")))</f>
        <v/>
      </c>
      <c r="LF30" s="2" t="str">
        <f>IF(structure!LF30="M",1,IF(structure!LF30="V","V",IF(OR(structure!LF28="M",structure!LF28="V"),"S","")))</f>
        <v/>
      </c>
      <c r="LG30" s="2" t="str">
        <f>IF(structure!LG30="M",1,IF(structure!LG30="V","V",IF(OR(structure!LG28="M",structure!LG28="V"),"S","")))</f>
        <v/>
      </c>
      <c r="LH30" s="2" t="str">
        <f>IF(structure!LH30="M",1,IF(structure!LH30="V","V",IF(OR(structure!LH28="M",structure!LH28="V"),"S","")))</f>
        <v/>
      </c>
      <c r="LI30" s="2" t="str">
        <f>IF(structure!LI30="M",1,IF(structure!LI30="V","V",IF(OR(structure!LI28="M",structure!LI28="V"),"S","")))</f>
        <v/>
      </c>
      <c r="LJ30" s="2" t="str">
        <f>IF(structure!LJ30="M",1,IF(structure!LJ30="V","V",IF(OR(structure!LJ28="M",structure!LJ28="V"),"S","")))</f>
        <v/>
      </c>
      <c r="LK30" s="2" t="str">
        <f>IF(structure!LK30="M",1,IF(structure!LK30="V","V",IF(OR(structure!LK28="M",structure!LK28="V"),"S","")))</f>
        <v/>
      </c>
      <c r="LL30" s="2" t="str">
        <f>IF(structure!LL30="M",1,IF(structure!LL30="V","V",IF(OR(structure!LL28="M",structure!LL28="V"),"S","")))</f>
        <v/>
      </c>
      <c r="LM30" s="2" t="str">
        <f>IF(structure!LM30="M",1,IF(structure!LM30="V","V",IF(OR(structure!LM28="M",structure!LM28="V"),"S","")))</f>
        <v/>
      </c>
      <c r="LN30" s="2" t="str">
        <f>IF(structure!LN30="M",1,IF(structure!LN30="V","V",IF(OR(structure!LN28="M",structure!LN28="V"),"S","")))</f>
        <v/>
      </c>
      <c r="LO30" s="3" t="str">
        <f>IF(structure!LO30="M",1,IF(structure!LO30="V","V",IF(OR(structure!LO28="M",structure!LO28="V"),"S","")))</f>
        <v/>
      </c>
    </row>
    <row r="31" spans="1:327" ht="21" customHeight="1" x14ac:dyDescent="0.35">
      <c r="B31" s="4"/>
      <c r="C31" s="51">
        <f>IF('Création champs PV'!C36=1,IF('Création champs PV'!C35=0,1,0),0)</f>
        <v>0</v>
      </c>
      <c r="D31" s="51">
        <f>IF('Création champs PV'!D36=1,IF('Création champs PV'!D35=0,1,0),0)</f>
        <v>0</v>
      </c>
      <c r="E31" s="51">
        <f>IF('Création champs PV'!E36=1,IF('Création champs PV'!E35=0,1,0),0)</f>
        <v>0</v>
      </c>
      <c r="F31" s="51">
        <f>IF('Création champs PV'!F36=1,IF('Création champs PV'!F35=0,1,0),0)</f>
        <v>0</v>
      </c>
      <c r="G31" s="51">
        <f>IF('Création champs PV'!G36=1,IF('Création champs PV'!G35=0,1,0),0)</f>
        <v>0</v>
      </c>
      <c r="H31" s="51">
        <f>IF('Création champs PV'!H36=1,IF('Création champs PV'!H35=0,1,0),0)</f>
        <v>0</v>
      </c>
      <c r="I31" s="51">
        <f>IF('Création champs PV'!I36=1,IF('Création champs PV'!I35=0,1,0),0)</f>
        <v>0</v>
      </c>
      <c r="J31" s="51">
        <f>IF('Création champs PV'!J36=1,IF('Création champs PV'!J35=0,1,0),0)</f>
        <v>0</v>
      </c>
      <c r="K31" s="51">
        <f>IF('Création champs PV'!K36=1,IF('Création champs PV'!K35=0,1,0),0)</f>
        <v>0</v>
      </c>
      <c r="L31" s="51">
        <f>IF('Création champs PV'!L36=1,IF('Création champs PV'!L35=0,1,0),0)</f>
        <v>0</v>
      </c>
      <c r="M31" s="51">
        <f>IF('Création champs PV'!M36=1,IF('Création champs PV'!M35=0,1,0),0)</f>
        <v>0</v>
      </c>
      <c r="N31" s="51">
        <f>IF('Création champs PV'!N36=1,IF('Création champs PV'!N35=0,1,0),0)</f>
        <v>0</v>
      </c>
      <c r="O31" s="51">
        <f>IF('Création champs PV'!O36=1,IF('Création champs PV'!O35=0,1,0),0)</f>
        <v>0</v>
      </c>
      <c r="P31" s="51">
        <f>IF('Création champs PV'!P36=1,IF('Création champs PV'!P35=0,1,0),0)</f>
        <v>0</v>
      </c>
      <c r="Q31" s="51">
        <f>IF('Création champs PV'!Q36=1,IF('Création champs PV'!Q35=0,1,0),0)</f>
        <v>0</v>
      </c>
      <c r="R31" s="51">
        <f>IF('Création champs PV'!R36=1,IF('Création champs PV'!R35=0,1,0),0)</f>
        <v>0</v>
      </c>
      <c r="S31" s="51">
        <f>IF('Création champs PV'!S36=1,IF('Création champs PV'!S35=0,1,0),0)</f>
        <v>0</v>
      </c>
      <c r="T31" s="51">
        <f>IF('Création champs PV'!T36=1,IF('Création champs PV'!T35=0,1,0),0)</f>
        <v>0</v>
      </c>
      <c r="U31" s="51">
        <f>IF('Création champs PV'!U36=1,IF('Création champs PV'!U35=0,1,0),0)</f>
        <v>0</v>
      </c>
      <c r="V31" s="51">
        <f>IF('Création champs PV'!V36=1,IF('Création champs PV'!V35=0,1,0),0)</f>
        <v>0</v>
      </c>
      <c r="W31" s="51">
        <f>IF('Création champs PV'!W36=1,IF('Création champs PV'!W35=0,1,0),0)</f>
        <v>0</v>
      </c>
      <c r="X31" s="51">
        <f>IF('Création champs PV'!X36=1,IF('Création champs PV'!X35=0,1,0),0)</f>
        <v>0</v>
      </c>
      <c r="Y31" s="51">
        <f>IF('Création champs PV'!Y36=1,IF('Création champs PV'!Y35=0,1,0),0)</f>
        <v>0</v>
      </c>
      <c r="Z31" s="51">
        <f>IF('Création champs PV'!Z36=1,IF('Création champs PV'!Z35=0,1,0),0)</f>
        <v>0</v>
      </c>
      <c r="AA31" s="51">
        <f>IF('Création champs PV'!AA36=1,IF('Création champs PV'!AA35=0,1,0),0)</f>
        <v>0</v>
      </c>
      <c r="AB31" s="51">
        <f>IF('Création champs PV'!AB36=1,IF('Création champs PV'!AB35=0,1,0),0)</f>
        <v>0</v>
      </c>
      <c r="AC31" s="51">
        <f>IF('Création champs PV'!AC36=1,IF('Création champs PV'!AC35=0,1,0),0)</f>
        <v>0</v>
      </c>
      <c r="AD31" s="51">
        <f>IF('Création champs PV'!AD36=1,IF('Création champs PV'!AD35=0,1,0),0)</f>
        <v>0</v>
      </c>
      <c r="AE31" s="51">
        <f>IF('Création champs PV'!AE36=1,IF('Création champs PV'!AE35=0,1,0),0)</f>
        <v>0</v>
      </c>
      <c r="AF31" s="51">
        <f>IF('Création champs PV'!AF36=1,IF('Création champs PV'!AF35=0,1,0),0)</f>
        <v>0</v>
      </c>
      <c r="AG31" s="51">
        <f>IF('Création champs PV'!AG36=1,IF('Création champs PV'!AG35=0,1,0),0)</f>
        <v>0</v>
      </c>
      <c r="AH31" s="51">
        <f>IF('Création champs PV'!AH36=1,IF('Création champs PV'!AH35=0,1,0),0)</f>
        <v>0</v>
      </c>
      <c r="AI31" s="51">
        <f>IF('Création champs PV'!AI36=1,IF('Création champs PV'!AI35=0,1,0),0)</f>
        <v>0</v>
      </c>
      <c r="AJ31" s="51">
        <f>IF('Création champs PV'!AJ36=1,IF('Création champs PV'!AJ35=0,1,0),0)</f>
        <v>0</v>
      </c>
      <c r="AK31" s="51">
        <f>IF('Création champs PV'!AK36=1,IF('Création champs PV'!AK35=0,1,0),0)</f>
        <v>0</v>
      </c>
      <c r="AL31" s="51">
        <f>IF('Création champs PV'!AL36=1,IF('Création champs PV'!AL35=0,1,0),0)</f>
        <v>0</v>
      </c>
      <c r="AM31" s="51">
        <f>IF('Création champs PV'!AM36=1,IF('Création champs PV'!AM35=0,1,0),0)</f>
        <v>0</v>
      </c>
      <c r="AN31" s="51">
        <f>IF('Création champs PV'!AN36=1,IF('Création champs PV'!AN35=0,1,0),0)</f>
        <v>0</v>
      </c>
      <c r="AO31" s="51">
        <f>IF('Création champs PV'!AO36=1,IF('Création champs PV'!AO35=0,1,0),0)</f>
        <v>0</v>
      </c>
      <c r="AP31" s="51">
        <f>IF('Création champs PV'!AP36=1,IF('Création champs PV'!AP35=0,1,0),0)</f>
        <v>0</v>
      </c>
      <c r="AQ31" s="51">
        <f>IF('Création champs PV'!AQ36=1,IF('Création champs PV'!AQ35=0,1,0),0)</f>
        <v>0</v>
      </c>
      <c r="AR31" s="51">
        <f>IF('Création champs PV'!AR36=1,IF('Création champs PV'!AR35=0,1,0),0)</f>
        <v>0</v>
      </c>
      <c r="AS31" s="51">
        <f>IF('Création champs PV'!AS36=1,IF('Création champs PV'!AS35=0,1,0),0)</f>
        <v>0</v>
      </c>
      <c r="AT31" s="51">
        <f>IF('Création champs PV'!AT36=1,IF('Création champs PV'!AT35=0,1,0),0)</f>
        <v>0</v>
      </c>
      <c r="AU31" s="51">
        <f>IF('Création champs PV'!AU36=1,IF('Création champs PV'!AU35=0,1,0),0)</f>
        <v>0</v>
      </c>
      <c r="AV31" s="51">
        <f>IF('Création champs PV'!AV36=1,IF('Création champs PV'!AV35=0,1,0),0)</f>
        <v>0</v>
      </c>
      <c r="AW31" s="51">
        <f>IF('Création champs PV'!AW36=1,IF('Création champs PV'!AW35=0,1,0),0)</f>
        <v>0</v>
      </c>
      <c r="AX31" s="51">
        <f>IF('Création champs PV'!AX36=1,IF('Création champs PV'!AX35=0,1,0),0)</f>
        <v>0</v>
      </c>
      <c r="AY31" s="51">
        <f>IF('Création champs PV'!AY36=1,IF('Création champs PV'!AY35=0,1,0),0)</f>
        <v>0</v>
      </c>
      <c r="AZ31" s="51">
        <f>IF('Création champs PV'!AZ36=1,IF('Création champs PV'!AZ35=0,1,0),0)</f>
        <v>0</v>
      </c>
      <c r="BA31" s="51">
        <f>IF('Création champs PV'!BA36=1,IF('Création champs PV'!BA35=0,1,0),0)</f>
        <v>0</v>
      </c>
      <c r="BB31" s="51">
        <f>IF('Création champs PV'!BB36=1,IF('Création champs PV'!BB35=0,1,0),0)</f>
        <v>0</v>
      </c>
      <c r="BC31" s="51">
        <f>IF('Création champs PV'!BC36=1,IF('Création champs PV'!BC35=0,1,0),0)</f>
        <v>0</v>
      </c>
      <c r="BD31" s="51">
        <f>IF('Création champs PV'!BD36=1,IF('Création champs PV'!BD35=0,1,0),0)</f>
        <v>0</v>
      </c>
      <c r="BE31" s="51">
        <f>IF('Création champs PV'!BE36=1,IF('Création champs PV'!BE35=0,1,0),0)</f>
        <v>0</v>
      </c>
      <c r="BF31" s="51">
        <f>IF('Création champs PV'!BF36=1,IF('Création champs PV'!BF35=0,1,0),0)</f>
        <v>0</v>
      </c>
      <c r="BG31" s="51">
        <f>IF('Création champs PV'!BG36=1,IF('Création champs PV'!BG35=0,1,0),0)</f>
        <v>0</v>
      </c>
      <c r="BH31" s="51">
        <f>IF('Création champs PV'!BH36=1,IF('Création champs PV'!BH35=0,1,0),0)</f>
        <v>0</v>
      </c>
      <c r="BI31" s="51">
        <f>IF('Création champs PV'!BI36=1,IF('Création champs PV'!BI35=0,1,0),0)</f>
        <v>0</v>
      </c>
      <c r="BJ31" s="51">
        <f>IF('Création champs PV'!BJ36=1,IF('Création champs PV'!BJ35=0,1,0),0)</f>
        <v>0</v>
      </c>
      <c r="BK31" s="51">
        <f>IF('Création champs PV'!BK36=1,IF('Création champs PV'!BK35=0,1,0),0)</f>
        <v>0</v>
      </c>
      <c r="BL31" s="51">
        <f>IF('Création champs PV'!BL36=1,IF('Création champs PV'!BL35=0,1,0),0)</f>
        <v>0</v>
      </c>
      <c r="BM31" s="51">
        <f>IF('Création champs PV'!BM36=1,IF('Création champs PV'!BM35=0,1,0),0)</f>
        <v>0</v>
      </c>
      <c r="BN31" s="51">
        <f>IF('Création champs PV'!BN36=1,IF('Création champs PV'!BN35=0,1,0),0)</f>
        <v>0</v>
      </c>
      <c r="BO31" s="51">
        <f>IF('Création champs PV'!BO36=1,IF('Création champs PV'!BO35=0,1,0),0)</f>
        <v>0</v>
      </c>
      <c r="BP31" s="51">
        <f>IF('Création champs PV'!BP36=1,IF('Création champs PV'!BP35=0,1,0),0)</f>
        <v>0</v>
      </c>
      <c r="BQ31" s="51">
        <f>IF('Création champs PV'!BQ36=1,IF('Création champs PV'!BQ35=0,1,0),0)</f>
        <v>0</v>
      </c>
      <c r="BR31" s="51">
        <f>IF('Création champs PV'!BR36=1,IF('Création champs PV'!BR35=0,1,0),0)</f>
        <v>0</v>
      </c>
      <c r="BS31" s="51">
        <f>IF('Création champs PV'!BS36=1,IF('Création champs PV'!BS35=0,1,0),0)</f>
        <v>0</v>
      </c>
      <c r="BT31" s="51">
        <f>IF('Création champs PV'!BT36=1,IF('Création champs PV'!BT35=0,1,0),0)</f>
        <v>0</v>
      </c>
      <c r="BU31" s="51">
        <f>IF('Création champs PV'!BU36=1,IF('Création champs PV'!BU35=0,1,0),0)</f>
        <v>0</v>
      </c>
      <c r="BV31" s="51">
        <f>IF('Création champs PV'!BV36=1,IF('Création champs PV'!BV35=0,1,0),0)</f>
        <v>0</v>
      </c>
      <c r="BW31" s="51">
        <f>IF('Création champs PV'!BW36=1,IF('Création champs PV'!BW35=0,1,0),0)</f>
        <v>0</v>
      </c>
      <c r="BX31" s="51">
        <f>IF('Création champs PV'!BX36=1,IF('Création champs PV'!BX35=0,1,0),0)</f>
        <v>0</v>
      </c>
      <c r="BY31" s="51">
        <f>IF('Création champs PV'!BY36=1,IF('Création champs PV'!BY35=0,1,0),0)</f>
        <v>0</v>
      </c>
      <c r="BZ31" s="51">
        <f>IF('Création champs PV'!BZ36=1,IF('Création champs PV'!BZ35=0,1,0),0)</f>
        <v>0</v>
      </c>
      <c r="CA31" s="51">
        <f>IF('Création champs PV'!CA36=1,IF('Création champs PV'!CA35=0,1,0),0)</f>
        <v>0</v>
      </c>
      <c r="CB31" s="51">
        <f>IF('Création champs PV'!CB36=1,IF('Création champs PV'!CB35=0,1,0),0)</f>
        <v>0</v>
      </c>
      <c r="CC31" s="51">
        <f>IF('Création champs PV'!CC36=1,IF('Création champs PV'!CC35=0,1,0),0)</f>
        <v>0</v>
      </c>
      <c r="CD31" s="51">
        <f>IF('Création champs PV'!CD36=1,IF('Création champs PV'!CD35=0,1,0),0)</f>
        <v>0</v>
      </c>
      <c r="CE31" s="51">
        <f>IF('Création champs PV'!CE36=1,IF('Création champs PV'!CE35=0,1,0),0)</f>
        <v>0</v>
      </c>
      <c r="CF31" s="51">
        <f>IF('Création champs PV'!CF36=1,IF('Création champs PV'!CF35=0,1,0),0)</f>
        <v>0</v>
      </c>
      <c r="CG31" s="51">
        <f>IF('Création champs PV'!CG36=1,IF('Création champs PV'!CG35=0,1,0),0)</f>
        <v>0</v>
      </c>
      <c r="CH31" s="51">
        <f>IF('Création champs PV'!CH36=1,IF('Création champs PV'!CH35=0,1,0),0)</f>
        <v>0</v>
      </c>
      <c r="CI31" s="51">
        <f>IF('Création champs PV'!CI36=1,IF('Création champs PV'!CI35=0,1,0),0)</f>
        <v>0</v>
      </c>
      <c r="CJ31" s="51">
        <f>IF('Création champs PV'!CJ36=1,IF('Création champs PV'!CJ35=0,1,0),0)</f>
        <v>0</v>
      </c>
      <c r="CK31" s="51">
        <f>IF('Création champs PV'!CK36=1,IF('Création champs PV'!CK35=0,1,0),0)</f>
        <v>0</v>
      </c>
      <c r="CL31" s="51">
        <f>IF('Création champs PV'!CL36=1,IF('Création champs PV'!CL35=0,1,0),0)</f>
        <v>0</v>
      </c>
      <c r="CM31" s="51">
        <f>IF('Création champs PV'!CM36=1,IF('Création champs PV'!CM35=0,1,0),0)</f>
        <v>0</v>
      </c>
      <c r="CN31" s="51">
        <f>IF('Création champs PV'!CN36=1,IF('Création champs PV'!CN35=0,1,0),0)</f>
        <v>0</v>
      </c>
      <c r="CO31" s="51">
        <f>IF('Création champs PV'!CO36=1,IF('Création champs PV'!CO35=0,1,0),0)</f>
        <v>0</v>
      </c>
      <c r="CP31" s="51">
        <f>IF('Création champs PV'!CP36=1,IF('Création champs PV'!CP35=0,1,0),0)</f>
        <v>0</v>
      </c>
      <c r="CQ31" s="51">
        <f>IF('Création champs PV'!CQ36=1,IF('Création champs PV'!CQ35=0,1,0),0)</f>
        <v>0</v>
      </c>
      <c r="CR31" s="51">
        <f>IF('Création champs PV'!CR36=1,IF('Création champs PV'!CR35=0,1,0),0)</f>
        <v>0</v>
      </c>
      <c r="CS31" s="51">
        <f>IF('Création champs PV'!CS36=1,IF('Création champs PV'!CS35=0,1,0),0)</f>
        <v>0</v>
      </c>
      <c r="CT31" s="51">
        <f>IF('Création champs PV'!CT36=1,IF('Création champs PV'!CT35=0,1,0),0)</f>
        <v>0</v>
      </c>
      <c r="CU31" s="51">
        <f>IF('Création champs PV'!CU36=1,IF('Création champs PV'!CU35=0,1,0),0)</f>
        <v>0</v>
      </c>
      <c r="CV31" s="51">
        <f>IF('Création champs PV'!CV36=1,IF('Création champs PV'!CV35=0,1,0),0)</f>
        <v>0</v>
      </c>
      <c r="CW31" s="51">
        <f>IF('Création champs PV'!CW36=1,IF('Création champs PV'!CW35=0,1,0),0)</f>
        <v>0</v>
      </c>
      <c r="CX31" s="51">
        <f>IF('Création champs PV'!CX36=1,IF('Création champs PV'!CX35=0,1,0),0)</f>
        <v>0</v>
      </c>
      <c r="CY31" s="51">
        <f>IF('Création champs PV'!CY36=1,IF('Création champs PV'!CY35=0,1,0),0)</f>
        <v>0</v>
      </c>
      <c r="CZ31" s="51">
        <f>IF('Création champs PV'!CZ36=1,IF('Création champs PV'!CZ35=0,1,0),0)</f>
        <v>0</v>
      </c>
      <c r="DA31" s="51">
        <f>IF('Création champs PV'!DA36=1,IF('Création champs PV'!DA35=0,1,0),0)</f>
        <v>0</v>
      </c>
      <c r="DB31" s="51">
        <f>IF('Création champs PV'!DB36=1,IF('Création champs PV'!DB35=0,1,0),0)</f>
        <v>0</v>
      </c>
      <c r="DC31" s="51">
        <f>IF('Création champs PV'!DC36=1,IF('Création champs PV'!DC35=0,1,0),0)</f>
        <v>0</v>
      </c>
      <c r="DD31" s="51">
        <f>IF('Création champs PV'!DD36=1,IF('Création champs PV'!DD35=0,1,0),0)</f>
        <v>0</v>
      </c>
      <c r="DE31" s="5" t="str">
        <f>IF(structure!DE31="M",1,IF(structure!DE31="V","V",IF(OR(structure!DE30="M",structure!DE30="V"),"S","")))</f>
        <v/>
      </c>
      <c r="DF31" s="9"/>
      <c r="DG31" s="4"/>
      <c r="DH31" s="51">
        <f>IF(C31=1,IF(B31=0,AND(B31=0,B30=0,B32=0)*2,1),0)</f>
        <v>0</v>
      </c>
      <c r="DI31" s="51">
        <f t="shared" ref="DI31:DI51" si="224">IF(D31=1,IF(C31=0,AND(C31=0,C30=0,C32=0)*2,1),0)</f>
        <v>0</v>
      </c>
      <c r="DJ31" s="51">
        <f t="shared" ref="DJ31:DJ51" si="225">IF(E31=1,IF(D31=0,AND(D31=0,D30=0,D32=0)*2,1),0)</f>
        <v>0</v>
      </c>
      <c r="DK31" s="51">
        <f t="shared" ref="DK31:DK51" si="226">IF(F31=1,IF(E31=0,AND(E31=0,E30=0,E32=0)*2,1),0)</f>
        <v>0</v>
      </c>
      <c r="DL31" s="51">
        <f t="shared" ref="DL31:DL51" si="227">IF(G31=1,IF(F31=0,AND(F31=0,F30=0,F32=0)*2,1),0)</f>
        <v>0</v>
      </c>
      <c r="DM31" s="51">
        <f t="shared" ref="DM31:DM51" si="228">IF(H31=1,IF(G31=0,AND(G31=0,G30=0,G32=0)*2,1),0)</f>
        <v>0</v>
      </c>
      <c r="DN31" s="51">
        <f t="shared" ref="DN31:DN51" si="229">IF(I31=1,IF(H31=0,AND(H31=0,H30=0,H32=0)*2,1),0)</f>
        <v>0</v>
      </c>
      <c r="DO31" s="51">
        <f t="shared" ref="DO31:DO51" si="230">IF(J31=1,IF(I31=0,AND(I31=0,I30=0,I32=0)*2,1),0)</f>
        <v>0</v>
      </c>
      <c r="DP31" s="51">
        <f t="shared" ref="DP31:DP51" si="231">IF(K31=1,IF(J31=0,AND(J31=0,J30=0,J32=0)*2,1),0)</f>
        <v>0</v>
      </c>
      <c r="DQ31" s="51">
        <f t="shared" ref="DQ31:DQ51" si="232">IF(L31=1,IF(K31=0,AND(K31=0,K30=0,K32=0)*2,1),0)</f>
        <v>0</v>
      </c>
      <c r="DR31" s="51">
        <f t="shared" ref="DR31:DR51" si="233">IF(M31=1,IF(L31=0,AND(L31=0,L30=0,L32=0)*2,1),0)</f>
        <v>0</v>
      </c>
      <c r="DS31" s="51">
        <f t="shared" ref="DS31:DS51" si="234">IF(N31=1,IF(M31=0,AND(M31=0,M30=0,M32=0)*2,1),0)</f>
        <v>0</v>
      </c>
      <c r="DT31" s="51">
        <f t="shared" ref="DT31:DT51" si="235">IF(O31=1,IF(N31=0,AND(N31=0,N30=0,N32=0)*2,1),0)</f>
        <v>0</v>
      </c>
      <c r="DU31" s="51">
        <f t="shared" ref="DU31:DU51" si="236">IF(P31=1,IF(O31=0,AND(O31=0,O30=0,O32=0)*2,1),0)</f>
        <v>0</v>
      </c>
      <c r="DV31" s="51">
        <f t="shared" ref="DV31:DV51" si="237">IF(Q31=1,IF(P31=0,AND(P31=0,P30=0,P32=0)*2,1),0)</f>
        <v>0</v>
      </c>
      <c r="DW31" s="51">
        <f t="shared" ref="DW31:DW51" si="238">IF(R31=1,IF(Q31=0,AND(Q31=0,Q30=0,Q32=0)*2,1),0)</f>
        <v>0</v>
      </c>
      <c r="DX31" s="51">
        <f t="shared" ref="DX31:DX51" si="239">IF(S31=1,IF(R31=0,AND(R31=0,R30=0,R32=0)*2,1),0)</f>
        <v>0</v>
      </c>
      <c r="DY31" s="51">
        <f t="shared" ref="DY31:DY51" si="240">IF(T31=1,IF(S31=0,AND(S31=0,S30=0,S32=0)*2,1),0)</f>
        <v>0</v>
      </c>
      <c r="DZ31" s="51">
        <f t="shared" ref="DZ31:DZ51" si="241">IF(U31=1,IF(T31=0,AND(T31=0,T30=0,T32=0)*2,1),0)</f>
        <v>0</v>
      </c>
      <c r="EA31" s="51">
        <f t="shared" ref="EA31:EA51" si="242">IF(V31=1,IF(U31=0,AND(U31=0,U30=0,U32=0)*2,1),0)</f>
        <v>0</v>
      </c>
      <c r="EB31" s="51">
        <f t="shared" ref="EB31:EB51" si="243">IF(W31=1,IF(V31=0,AND(V31=0,V30=0,V32=0)*2,1),0)</f>
        <v>0</v>
      </c>
      <c r="EC31" s="51">
        <f t="shared" ref="EC31:EC51" si="244">IF(X31=1,IF(W31=0,AND(W31=0,W30=0,W32=0)*2,1),0)</f>
        <v>0</v>
      </c>
      <c r="ED31" s="51">
        <f t="shared" ref="ED31:ED51" si="245">IF(Y31=1,IF(X31=0,AND(X31=0,X30=0,X32=0)*2,1),0)</f>
        <v>0</v>
      </c>
      <c r="EE31" s="51">
        <f t="shared" ref="EE31:EE51" si="246">IF(Z31=1,IF(Y31=0,AND(Y31=0,Y30=0,Y32=0)*2,1),0)</f>
        <v>0</v>
      </c>
      <c r="EF31" s="51">
        <f t="shared" ref="EF31:EF51" si="247">IF(AA31=1,IF(Z31=0,AND(Z31=0,Z30=0,Z32=0)*2,1),0)</f>
        <v>0</v>
      </c>
      <c r="EG31" s="51">
        <f t="shared" ref="EG31:EG51" si="248">IF(AB31=1,IF(AA31=0,AND(AA31=0,AA30=0,AA32=0)*2,1),0)</f>
        <v>0</v>
      </c>
      <c r="EH31" s="51">
        <f t="shared" ref="EH31:EH51" si="249">IF(AC31=1,IF(AB31=0,AND(AB31=0,AB30=0,AB32=0)*2,1),0)</f>
        <v>0</v>
      </c>
      <c r="EI31" s="51">
        <f t="shared" ref="EI31:EI51" si="250">IF(AD31=1,IF(AC31=0,AND(AC31=0,AC30=0,AC32=0)*2,1),0)</f>
        <v>0</v>
      </c>
      <c r="EJ31" s="51">
        <f t="shared" ref="EJ31:EJ51" si="251">IF(AE31=1,IF(AD31=0,AND(AD31=0,AD30=0,AD32=0)*2,1),0)</f>
        <v>0</v>
      </c>
      <c r="EK31" s="51">
        <f t="shared" ref="EK31:EK51" si="252">IF(AF31=1,IF(AE31=0,AND(AE31=0,AE30=0,AE32=0)*2,1),0)</f>
        <v>0</v>
      </c>
      <c r="EL31" s="51">
        <f t="shared" ref="EL31:EL51" si="253">IF(AG31=1,IF(AF31=0,AND(AF31=0,AF30=0,AF32=0)*2,1),0)</f>
        <v>0</v>
      </c>
      <c r="EM31" s="51">
        <f t="shared" ref="EM31:EM51" si="254">IF(AH31=1,IF(AG31=0,AND(AG31=0,AG30=0,AG32=0)*2,1),0)</f>
        <v>0</v>
      </c>
      <c r="EN31" s="51">
        <f t="shared" ref="EN31:EN51" si="255">IF(AI31=1,IF(AH31=0,AND(AH31=0,AH30=0,AH32=0)*2,1),0)</f>
        <v>0</v>
      </c>
      <c r="EO31" s="51">
        <f t="shared" ref="EO31:EO51" si="256">IF(AJ31=1,IF(AI31=0,AND(AI31=0,AI30=0,AI32=0)*2,1),0)</f>
        <v>0</v>
      </c>
      <c r="EP31" s="51">
        <f t="shared" ref="EP31:EP51" si="257">IF(AK31=1,IF(AJ31=0,AND(AJ31=0,AJ30=0,AJ32=0)*2,1),0)</f>
        <v>0</v>
      </c>
      <c r="EQ31" s="51">
        <f t="shared" ref="EQ31:EQ51" si="258">IF(AL31=1,IF(AK31=0,AND(AK31=0,AK30=0,AK32=0)*2,1),0)</f>
        <v>0</v>
      </c>
      <c r="ER31" s="51">
        <f t="shared" ref="ER31:ER51" si="259">IF(AM31=1,IF(AL31=0,AND(AL31=0,AL30=0,AL32=0)*2,1),0)</f>
        <v>0</v>
      </c>
      <c r="ES31" s="51">
        <f t="shared" ref="ES31:ES51" si="260">IF(AN31=1,IF(AM31=0,AND(AM31=0,AM30=0,AM32=0)*2,1),0)</f>
        <v>0</v>
      </c>
      <c r="ET31" s="51">
        <f t="shared" ref="ET31:ET51" si="261">IF(AO31=1,IF(AN31=0,AND(AN31=0,AN30=0,AN32=0)*2,1),0)</f>
        <v>0</v>
      </c>
      <c r="EU31" s="51">
        <f t="shared" ref="EU31:EU51" si="262">IF(AP31=1,IF(AO31=0,AND(AO31=0,AO30=0,AO32=0)*2,1),0)</f>
        <v>0</v>
      </c>
      <c r="EV31" s="51">
        <f t="shared" ref="EV31:EV51" si="263">IF(AQ31=1,IF(AP31=0,AND(AP31=0,AP30=0,AP32=0)*2,1),0)</f>
        <v>0</v>
      </c>
      <c r="EW31" s="51">
        <f t="shared" ref="EW31:EW51" si="264">IF(AR31=1,IF(AQ31=0,AND(AQ31=0,AQ30=0,AQ32=0)*2,1),0)</f>
        <v>0</v>
      </c>
      <c r="EX31" s="51">
        <f t="shared" ref="EX31:EX51" si="265">IF(AS31=1,IF(AR31=0,AND(AR31=0,AR30=0,AR32=0)*2,1),0)</f>
        <v>0</v>
      </c>
      <c r="EY31" s="51">
        <f t="shared" ref="EY31:EY51" si="266">IF(AT31=1,IF(AS31=0,AND(AS31=0,AS30=0,AS32=0)*2,1),0)</f>
        <v>0</v>
      </c>
      <c r="EZ31" s="51">
        <f t="shared" ref="EZ31:EZ51" si="267">IF(AU31=1,IF(AT31=0,AND(AT31=0,AT30=0,AT32=0)*2,1),0)</f>
        <v>0</v>
      </c>
      <c r="FA31" s="51">
        <f t="shared" ref="FA31:FA51" si="268">IF(AV31=1,IF(AU31=0,AND(AU31=0,AU30=0,AU32=0)*2,1),0)</f>
        <v>0</v>
      </c>
      <c r="FB31" s="51">
        <f t="shared" ref="FB31:FB51" si="269">IF(AW31=1,IF(AV31=0,AND(AV31=0,AV30=0,AV32=0)*2,1),0)</f>
        <v>0</v>
      </c>
      <c r="FC31" s="51">
        <f t="shared" ref="FC31:FC51" si="270">IF(AX31=1,IF(AW31=0,AND(AW31=0,AW30=0,AW32=0)*2,1),0)</f>
        <v>0</v>
      </c>
      <c r="FD31" s="51">
        <f t="shared" ref="FD31:FD51" si="271">IF(AY31=1,IF(AX31=0,AND(AX31=0,AX30=0,AX32=0)*2,1),0)</f>
        <v>0</v>
      </c>
      <c r="FE31" s="51">
        <f t="shared" ref="FE31:FE51" si="272">IF(AZ31=1,IF(AY31=0,AND(AY31=0,AY30=0,AY32=0)*2,1),0)</f>
        <v>0</v>
      </c>
      <c r="FF31" s="51">
        <f t="shared" ref="FF31:FF51" si="273">IF(BA31=1,IF(AZ31=0,AND(AZ31=0,AZ30=0,AZ32=0)*2,1),0)</f>
        <v>0</v>
      </c>
      <c r="FG31" s="51">
        <f t="shared" ref="FG31:FG51" si="274">IF(BB31=1,IF(BA31=0,AND(BA31=0,BA30=0,BA32=0)*2,1),0)</f>
        <v>0</v>
      </c>
      <c r="FH31" s="51">
        <f t="shared" ref="FH31:FH51" si="275">IF(BC31=1,IF(BB31=0,AND(BB31=0,BB30=0,BB32=0)*2,1),0)</f>
        <v>0</v>
      </c>
      <c r="FI31" s="51">
        <f t="shared" ref="FI31:FI51" si="276">IF(BD31=1,IF(BC31=0,AND(BC31=0,BC30=0,BC32=0)*2,1),0)</f>
        <v>0</v>
      </c>
      <c r="FJ31" s="51">
        <f t="shared" ref="FJ31:FJ51" si="277">IF(BE31=1,IF(BD31=0,AND(BD31=0,BD30=0,BD32=0)*2,1),0)</f>
        <v>0</v>
      </c>
      <c r="FK31" s="51">
        <f t="shared" ref="FK31:FK51" si="278">IF(BF31=1,IF(BE31=0,AND(BE31=0,BE30=0,BE32=0)*2,1),0)</f>
        <v>0</v>
      </c>
      <c r="FL31" s="51">
        <f t="shared" ref="FL31:FL51" si="279">IF(BG31=1,IF(BF31=0,AND(BF31=0,BF30=0,BF32=0)*2,1),0)</f>
        <v>0</v>
      </c>
      <c r="FM31" s="51">
        <f t="shared" ref="FM31:FM51" si="280">IF(BH31=1,IF(BG31=0,AND(BG31=0,BG30=0,BG32=0)*2,1),0)</f>
        <v>0</v>
      </c>
      <c r="FN31" s="51">
        <f t="shared" ref="FN31:FN51" si="281">IF(BI31=1,IF(BH31=0,AND(BH31=0,BH30=0,BH32=0)*2,1),0)</f>
        <v>0</v>
      </c>
      <c r="FO31" s="51">
        <f t="shared" ref="FO31:FO51" si="282">IF(BJ31=1,IF(BI31=0,AND(BI31=0,BI30=0,BI32=0)*2,1),0)</f>
        <v>0</v>
      </c>
      <c r="FP31" s="51">
        <f t="shared" ref="FP31:FP51" si="283">IF(BK31=1,IF(BJ31=0,AND(BJ31=0,BJ30=0,BJ32=0)*2,1),0)</f>
        <v>0</v>
      </c>
      <c r="FQ31" s="51">
        <f t="shared" ref="FQ31:FQ51" si="284">IF(BL31=1,IF(BK31=0,AND(BK31=0,BK30=0,BK32=0)*2,1),0)</f>
        <v>0</v>
      </c>
      <c r="FR31" s="51">
        <f t="shared" ref="FR31:FR51" si="285">IF(BM31=1,IF(BL31=0,AND(BL31=0,BL30=0,BL32=0)*2,1),0)</f>
        <v>0</v>
      </c>
      <c r="FS31" s="51">
        <f t="shared" ref="FS31:FS51" si="286">IF(BN31=1,IF(BM31=0,AND(BM31=0,BM30=0,BM32=0)*2,1),0)</f>
        <v>0</v>
      </c>
      <c r="FT31" s="51">
        <f t="shared" ref="FT31:FT51" si="287">IF(BO31=1,IF(BN31=0,AND(BN31=0,BN30=0,BN32=0)*2,1),0)</f>
        <v>0</v>
      </c>
      <c r="FU31" s="51">
        <f t="shared" ref="FU31:FU51" si="288">IF(BP31=1,IF(BO31=0,AND(BO31=0,BO30=0,BO32=0)*2,1),0)</f>
        <v>0</v>
      </c>
      <c r="FV31" s="51">
        <f t="shared" ref="FV31:FV51" si="289">IF(BQ31=1,IF(BP31=0,AND(BP31=0,BP30=0,BP32=0)*2,1),0)</f>
        <v>0</v>
      </c>
      <c r="FW31" s="51">
        <f t="shared" ref="FW31:FW51" si="290">IF(BR31=1,IF(BQ31=0,AND(BQ31=0,BQ30=0,BQ32=0)*2,1),0)</f>
        <v>0</v>
      </c>
      <c r="FX31" s="51">
        <f t="shared" ref="FX31:FX51" si="291">IF(BS31=1,IF(BR31=0,AND(BR31=0,BR30=0,BR32=0)*2,1),0)</f>
        <v>0</v>
      </c>
      <c r="FY31" s="51">
        <f t="shared" ref="FY31:FY51" si="292">IF(BT31=1,IF(BS31=0,AND(BS31=0,BS30=0,BS32=0)*2,1),0)</f>
        <v>0</v>
      </c>
      <c r="FZ31" s="51">
        <f t="shared" ref="FZ31:FZ51" si="293">IF(BU31=1,IF(BT31=0,AND(BT31=0,BT30=0,BT32=0)*2,1),0)</f>
        <v>0</v>
      </c>
      <c r="GA31" s="51">
        <f t="shared" ref="GA31:GA51" si="294">IF(BV31=1,IF(BU31=0,AND(BU31=0,BU30=0,BU32=0)*2,1),0)</f>
        <v>0</v>
      </c>
      <c r="GB31" s="51">
        <f t="shared" ref="GB31:GB51" si="295">IF(BW31=1,IF(BV31=0,AND(BV31=0,BV30=0,BV32=0)*2,1),0)</f>
        <v>0</v>
      </c>
      <c r="GC31" s="51">
        <f t="shared" ref="GC31:GC51" si="296">IF(BX31=1,IF(BW31=0,AND(BW31=0,BW30=0,BW32=0)*2,1),0)</f>
        <v>0</v>
      </c>
      <c r="GD31" s="51">
        <f t="shared" ref="GD31:GD51" si="297">IF(BY31=1,IF(BX31=0,AND(BX31=0,BX30=0,BX32=0)*2,1),0)</f>
        <v>0</v>
      </c>
      <c r="GE31" s="51">
        <f t="shared" ref="GE31:GE51" si="298">IF(BZ31=1,IF(BY31=0,AND(BY31=0,BY30=0,BY32=0)*2,1),0)</f>
        <v>0</v>
      </c>
      <c r="GF31" s="51">
        <f t="shared" ref="GF31:GF51" si="299">IF(CA31=1,IF(BZ31=0,AND(BZ31=0,BZ30=0,BZ32=0)*2,1),0)</f>
        <v>0</v>
      </c>
      <c r="GG31" s="51">
        <f t="shared" ref="GG31:GG51" si="300">IF(CB31=1,IF(CA31=0,AND(CA31=0,CA30=0,CA32=0)*2,1),0)</f>
        <v>0</v>
      </c>
      <c r="GH31" s="51">
        <f t="shared" ref="GH31:GH51" si="301">IF(CC31=1,IF(CB31=0,AND(CB31=0,CB30=0,CB32=0)*2,1),0)</f>
        <v>0</v>
      </c>
      <c r="GI31" s="51">
        <f t="shared" ref="GI31:GI51" si="302">IF(CD31=1,IF(CC31=0,AND(CC31=0,CC30=0,CC32=0)*2,1),0)</f>
        <v>0</v>
      </c>
      <c r="GJ31" s="51">
        <f t="shared" ref="GJ31:GJ51" si="303">IF(CE31=1,IF(CD31=0,AND(CD31=0,CD30=0,CD32=0)*2,1),0)</f>
        <v>0</v>
      </c>
      <c r="GK31" s="51">
        <f t="shared" ref="GK31:GK51" si="304">IF(CF31=1,IF(CE31=0,AND(CE31=0,CE30=0,CE32=0)*2,1),0)</f>
        <v>0</v>
      </c>
      <c r="GL31" s="51">
        <f t="shared" ref="GL31:GL51" si="305">IF(CG31=1,IF(CF31=0,AND(CF31=0,CF30=0,CF32=0)*2,1),0)</f>
        <v>0</v>
      </c>
      <c r="GM31" s="51">
        <f t="shared" ref="GM31:GM51" si="306">IF(CH31=1,IF(CG31=0,AND(CG31=0,CG30=0,CG32=0)*2,1),0)</f>
        <v>0</v>
      </c>
      <c r="GN31" s="51">
        <f t="shared" ref="GN31:GN51" si="307">IF(CI31=1,IF(CH31=0,AND(CH31=0,CH30=0,CH32=0)*2,1),0)</f>
        <v>0</v>
      </c>
      <c r="GO31" s="51">
        <f t="shared" ref="GO31:GO51" si="308">IF(CJ31=1,IF(CI31=0,AND(CI31=0,CI30=0,CI32=0)*2,1),0)</f>
        <v>0</v>
      </c>
      <c r="GP31" s="51">
        <f t="shared" ref="GP31:GP51" si="309">IF(CK31=1,IF(CJ31=0,AND(CJ31=0,CJ30=0,CJ32=0)*2,1),0)</f>
        <v>0</v>
      </c>
      <c r="GQ31" s="51">
        <f t="shared" ref="GQ31:GQ51" si="310">IF(CL31=1,IF(CK31=0,AND(CK31=0,CK30=0,CK32=0)*2,1),0)</f>
        <v>0</v>
      </c>
      <c r="GR31" s="51">
        <f t="shared" ref="GR31:GR51" si="311">IF(CM31=1,IF(CL31=0,AND(CL31=0,CL30=0,CL32=0)*2,1),0)</f>
        <v>0</v>
      </c>
      <c r="GS31" s="51">
        <f t="shared" ref="GS31:GS51" si="312">IF(CN31=1,IF(CM31=0,AND(CM31=0,CM30=0,CM32=0)*2,1),0)</f>
        <v>0</v>
      </c>
      <c r="GT31" s="51">
        <f t="shared" ref="GT31:GT51" si="313">IF(CO31=1,IF(CN31=0,AND(CN31=0,CN30=0,CN32=0)*2,1),0)</f>
        <v>0</v>
      </c>
      <c r="GU31" s="51">
        <f t="shared" ref="GU31:GU51" si="314">IF(CP31=1,IF(CO31=0,AND(CO31=0,CO30=0,CO32=0)*2,1),0)</f>
        <v>0</v>
      </c>
      <c r="GV31" s="51">
        <f t="shared" ref="GV31:GV51" si="315">IF(CQ31=1,IF(CP31=0,AND(CP31=0,CP30=0,CP32=0)*2,1),0)</f>
        <v>0</v>
      </c>
      <c r="GW31" s="51">
        <f t="shared" ref="GW31:GW51" si="316">IF(CR31=1,IF(CQ31=0,AND(CQ31=0,CQ30=0,CQ32=0)*2,1),0)</f>
        <v>0</v>
      </c>
      <c r="GX31" s="51">
        <f t="shared" ref="GX31:GX51" si="317">IF(CS31=1,IF(CR31=0,AND(CR31=0,CR30=0,CR32=0)*2,1),0)</f>
        <v>0</v>
      </c>
      <c r="GY31" s="51">
        <f t="shared" ref="GY31:GY51" si="318">IF(CT31=1,IF(CS31=0,AND(CS31=0,CS30=0,CS32=0)*2,1),0)</f>
        <v>0</v>
      </c>
      <c r="GZ31" s="51">
        <f t="shared" ref="GZ31:GZ51" si="319">IF(CU31=1,IF(CT31=0,AND(CT31=0,CT30=0,CT32=0)*2,1),0)</f>
        <v>0</v>
      </c>
      <c r="HA31" s="51">
        <f t="shared" ref="HA31:HA51" si="320">IF(CV31=1,IF(CU31=0,AND(CU31=0,CU30=0,CU32=0)*2,1),0)</f>
        <v>0</v>
      </c>
      <c r="HB31" s="51">
        <f t="shared" ref="HB31:HB51" si="321">IF(CW31=1,IF(CV31=0,AND(CV31=0,CV30=0,CV32=0)*2,1),0)</f>
        <v>0</v>
      </c>
      <c r="HC31" s="51">
        <f t="shared" ref="HC31:HC51" si="322">IF(CX31=1,IF(CW31=0,AND(CW31=0,CW30=0,CW32=0)*2,1),0)</f>
        <v>0</v>
      </c>
      <c r="HD31" s="51">
        <f t="shared" ref="HD31:HD51" si="323">IF(CY31=1,IF(CX31=0,AND(CX31=0,CX30=0,CX32=0)*2,1),0)</f>
        <v>0</v>
      </c>
      <c r="HE31" s="51">
        <f t="shared" ref="HE31:HE51" si="324">IF(CZ31=1,IF(CY31=0,AND(CY31=0,CY30=0,CY32=0)*2,1),0)</f>
        <v>0</v>
      </c>
      <c r="HF31" s="51">
        <f t="shared" ref="HF31:HF51" si="325">IF(DA31=1,IF(CZ31=0,AND(CZ31=0,CZ30=0,CZ32=0)*2,1),0)</f>
        <v>0</v>
      </c>
      <c r="HG31" s="51">
        <f t="shared" ref="HG31:HG51" si="326">IF(DB31=1,IF(DA31=0,AND(DA31=0,DA30=0,DA32=0)*2,1),0)</f>
        <v>0</v>
      </c>
      <c r="HH31" s="51">
        <f t="shared" ref="HH31:HH51" si="327">IF(DC31=1,IF(DB31=0,AND(DB31=0,DB30=0,DB32=0)*2,1),0)</f>
        <v>0</v>
      </c>
      <c r="HI31" s="51">
        <f t="shared" ref="HI31:HI51" si="328">IF(DD31=1,IF(DC31=0,AND(DC31=0,DC30=0,DC32=0)*2,1),0)</f>
        <v>0</v>
      </c>
      <c r="HJ31" s="5" t="str">
        <f>IF(structure!HJ31="M",1,IF(structure!HJ31="V","V",IF(OR(structure!HJ30="M",structure!HJ30="V"),"S","")))</f>
        <v/>
      </c>
      <c r="HL31" s="4" t="str">
        <f>IF(structure!HL31="M",1,IF(structure!HL31="V","V",IF(OR(structure!HL30="M",structure!HL30="V"),"S","")))</f>
        <v/>
      </c>
      <c r="HM31" s="51">
        <f t="shared" ref="HM31:HM50" si="329">IF(DH31=2,2,IF(C31=1,1,0))</f>
        <v>0</v>
      </c>
      <c r="HN31" s="51">
        <f t="shared" ref="HN31:HN51" si="330">IF(DI31=2,2,IF(D31=1,1,0))</f>
        <v>0</v>
      </c>
      <c r="HO31" s="51">
        <f t="shared" ref="HO31:HO51" si="331">IF(DJ31=2,2,IF(E31=1,1,0))</f>
        <v>0</v>
      </c>
      <c r="HP31" s="51">
        <f t="shared" ref="HP31:HP51" si="332">IF(DK31=2,2,IF(F31=1,1,0))</f>
        <v>0</v>
      </c>
      <c r="HQ31" s="51">
        <f t="shared" ref="HQ31:HQ51" si="333">IF(DL31=2,2,IF(G31=1,1,0))</f>
        <v>0</v>
      </c>
      <c r="HR31" s="51">
        <f t="shared" ref="HR31:HR51" si="334">IF(DM31=2,2,IF(H31=1,1,0))</f>
        <v>0</v>
      </c>
      <c r="HS31" s="51">
        <f t="shared" ref="HS31:HS51" si="335">IF(DN31=2,2,IF(I31=1,1,0))</f>
        <v>0</v>
      </c>
      <c r="HT31" s="51">
        <f t="shared" ref="HT31:HT51" si="336">IF(DO31=2,2,IF(J31=1,1,0))</f>
        <v>0</v>
      </c>
      <c r="HU31" s="51">
        <f t="shared" ref="HU31:HU51" si="337">IF(DP31=2,2,IF(K31=1,1,0))</f>
        <v>0</v>
      </c>
      <c r="HV31" s="51">
        <f t="shared" ref="HV31:HV51" si="338">IF(DQ31=2,2,IF(L31=1,1,0))</f>
        <v>0</v>
      </c>
      <c r="HW31" s="51">
        <f t="shared" ref="HW31:HW51" si="339">IF(DR31=2,2,IF(M31=1,1,0))</f>
        <v>0</v>
      </c>
      <c r="HX31" s="51">
        <f t="shared" ref="HX31:HX51" si="340">IF(DS31=2,2,IF(N31=1,1,0))</f>
        <v>0</v>
      </c>
      <c r="HY31" s="51">
        <f t="shared" ref="HY31:HY51" si="341">IF(DT31=2,2,IF(O31=1,1,0))</f>
        <v>0</v>
      </c>
      <c r="HZ31" s="51">
        <f t="shared" ref="HZ31:HZ51" si="342">IF(DU31=2,2,IF(P31=1,1,0))</f>
        <v>0</v>
      </c>
      <c r="IA31" s="51">
        <f t="shared" ref="IA31:IA51" si="343">IF(DV31=2,2,IF(Q31=1,1,0))</f>
        <v>0</v>
      </c>
      <c r="IB31" s="51">
        <f t="shared" ref="IB31:IB51" si="344">IF(DW31=2,2,IF(R31=1,1,0))</f>
        <v>0</v>
      </c>
      <c r="IC31" s="51">
        <f t="shared" ref="IC31:IC51" si="345">IF(DX31=2,2,IF(S31=1,1,0))</f>
        <v>0</v>
      </c>
      <c r="ID31" s="51">
        <f t="shared" ref="ID31:ID51" si="346">IF(DY31=2,2,IF(T31=1,1,0))</f>
        <v>0</v>
      </c>
      <c r="IE31" s="51">
        <f t="shared" ref="IE31:IE51" si="347">IF(DZ31=2,2,IF(U31=1,1,0))</f>
        <v>0</v>
      </c>
      <c r="IF31" s="51">
        <f t="shared" ref="IF31:IF51" si="348">IF(EA31=2,2,IF(V31=1,1,0))</f>
        <v>0</v>
      </c>
      <c r="IG31" s="51">
        <f t="shared" ref="IG31:IG51" si="349">IF(EB31=2,2,IF(W31=1,1,0))</f>
        <v>0</v>
      </c>
      <c r="IH31" s="51">
        <f t="shared" ref="IH31:IH51" si="350">IF(EC31=2,2,IF(X31=1,1,0))</f>
        <v>0</v>
      </c>
      <c r="II31" s="51">
        <f t="shared" ref="II31:II51" si="351">IF(ED31=2,2,IF(Y31=1,1,0))</f>
        <v>0</v>
      </c>
      <c r="IJ31" s="51">
        <f t="shared" ref="IJ31:IJ51" si="352">IF(EE31=2,2,IF(Z31=1,1,0))</f>
        <v>0</v>
      </c>
      <c r="IK31" s="51">
        <f t="shared" ref="IK31:IK51" si="353">IF(EF31=2,2,IF(AA31=1,1,0))</f>
        <v>0</v>
      </c>
      <c r="IL31" s="51">
        <f t="shared" ref="IL31:IL51" si="354">IF(EG31=2,2,IF(AB31=1,1,0))</f>
        <v>0</v>
      </c>
      <c r="IM31" s="51">
        <f t="shared" ref="IM31:IM51" si="355">IF(EH31=2,2,IF(AC31=1,1,0))</f>
        <v>0</v>
      </c>
      <c r="IN31" s="51">
        <f t="shared" ref="IN31:IN51" si="356">IF(EI31=2,2,IF(AD31=1,1,0))</f>
        <v>0</v>
      </c>
      <c r="IO31" s="51">
        <f t="shared" ref="IO31:IO51" si="357">IF(EJ31=2,2,IF(AE31=1,1,0))</f>
        <v>0</v>
      </c>
      <c r="IP31" s="51">
        <f t="shared" ref="IP31:IP51" si="358">IF(EK31=2,2,IF(AF31=1,1,0))</f>
        <v>0</v>
      </c>
      <c r="IQ31" s="51">
        <f t="shared" ref="IQ31:IQ51" si="359">IF(EL31=2,2,IF(AG31=1,1,0))</f>
        <v>0</v>
      </c>
      <c r="IR31" s="51">
        <f t="shared" ref="IR31:IR51" si="360">IF(EM31=2,2,IF(AH31=1,1,0))</f>
        <v>0</v>
      </c>
      <c r="IS31" s="51">
        <f t="shared" ref="IS31:IS51" si="361">IF(EN31=2,2,IF(AI31=1,1,0))</f>
        <v>0</v>
      </c>
      <c r="IT31" s="51">
        <f t="shared" ref="IT31:IT51" si="362">IF(EO31=2,2,IF(AJ31=1,1,0))</f>
        <v>0</v>
      </c>
      <c r="IU31" s="51">
        <f t="shared" ref="IU31:IU51" si="363">IF(EP31=2,2,IF(AK31=1,1,0))</f>
        <v>0</v>
      </c>
      <c r="IV31" s="51">
        <f t="shared" ref="IV31:IV51" si="364">IF(EQ31=2,2,IF(AL31=1,1,0))</f>
        <v>0</v>
      </c>
      <c r="IW31" s="51">
        <f t="shared" ref="IW31:IW51" si="365">IF(ER31=2,2,IF(AM31=1,1,0))</f>
        <v>0</v>
      </c>
      <c r="IX31" s="51">
        <f t="shared" ref="IX31:IX51" si="366">IF(ES31=2,2,IF(AN31=1,1,0))</f>
        <v>0</v>
      </c>
      <c r="IY31" s="51">
        <f t="shared" ref="IY31:IY51" si="367">IF(ET31=2,2,IF(AO31=1,1,0))</f>
        <v>0</v>
      </c>
      <c r="IZ31" s="51">
        <f t="shared" ref="IZ31:IZ51" si="368">IF(EU31=2,2,IF(AP31=1,1,0))</f>
        <v>0</v>
      </c>
      <c r="JA31" s="51">
        <f t="shared" ref="JA31:JA51" si="369">IF(EV31=2,2,IF(AQ31=1,1,0))</f>
        <v>0</v>
      </c>
      <c r="JB31" s="51">
        <f t="shared" ref="JB31:JB51" si="370">IF(EW31=2,2,IF(AR31=1,1,0))</f>
        <v>0</v>
      </c>
      <c r="JC31" s="51">
        <f t="shared" ref="JC31:JC51" si="371">IF(EX31=2,2,IF(AS31=1,1,0))</f>
        <v>0</v>
      </c>
      <c r="JD31" s="51">
        <f t="shared" ref="JD31:JD51" si="372">IF(EY31=2,2,IF(AT31=1,1,0))</f>
        <v>0</v>
      </c>
      <c r="JE31" s="51">
        <f t="shared" ref="JE31:JE51" si="373">IF(EZ31=2,2,IF(AU31=1,1,0))</f>
        <v>0</v>
      </c>
      <c r="JF31" s="51">
        <f t="shared" ref="JF31:JF51" si="374">IF(FA31=2,2,IF(AV31=1,1,0))</f>
        <v>0</v>
      </c>
      <c r="JG31" s="51">
        <f t="shared" ref="JG31:JG51" si="375">IF(FB31=2,2,IF(AW31=1,1,0))</f>
        <v>0</v>
      </c>
      <c r="JH31" s="51">
        <f t="shared" ref="JH31:JH51" si="376">IF(FC31=2,2,IF(AX31=1,1,0))</f>
        <v>0</v>
      </c>
      <c r="JI31" s="51">
        <f t="shared" ref="JI31:JI51" si="377">IF(FD31=2,2,IF(AY31=1,1,0))</f>
        <v>0</v>
      </c>
      <c r="JJ31" s="51">
        <f t="shared" ref="JJ31:JJ51" si="378">IF(FE31=2,2,IF(AZ31=1,1,0))</f>
        <v>0</v>
      </c>
      <c r="JK31" s="51">
        <f t="shared" ref="JK31:JK51" si="379">IF(FF31=2,2,IF(BA31=1,1,0))</f>
        <v>0</v>
      </c>
      <c r="JL31" s="51">
        <f t="shared" ref="JL31:JL51" si="380">IF(FG31=2,2,IF(BB31=1,1,0))</f>
        <v>0</v>
      </c>
      <c r="JM31" s="51">
        <f t="shared" ref="JM31:JM51" si="381">IF(FH31=2,2,IF(BC31=1,1,0))</f>
        <v>0</v>
      </c>
      <c r="JN31" s="51">
        <f t="shared" ref="JN31:JN51" si="382">IF(FI31=2,2,IF(BD31=1,1,0))</f>
        <v>0</v>
      </c>
      <c r="JO31" s="51">
        <f t="shared" ref="JO31:JO51" si="383">IF(FJ31=2,2,IF(BE31=1,1,0))</f>
        <v>0</v>
      </c>
      <c r="JP31" s="51">
        <f t="shared" ref="JP31:JP51" si="384">IF(FK31=2,2,IF(BF31=1,1,0))</f>
        <v>0</v>
      </c>
      <c r="JQ31" s="51">
        <f t="shared" ref="JQ31:JQ51" si="385">IF(FL31=2,2,IF(BG31=1,1,0))</f>
        <v>0</v>
      </c>
      <c r="JR31" s="51">
        <f t="shared" ref="JR31:JR51" si="386">IF(FM31=2,2,IF(BH31=1,1,0))</f>
        <v>0</v>
      </c>
      <c r="JS31" s="51">
        <f t="shared" ref="JS31:JS51" si="387">IF(FN31=2,2,IF(BI31=1,1,0))</f>
        <v>0</v>
      </c>
      <c r="JT31" s="51">
        <f t="shared" ref="JT31:JT51" si="388">IF(FO31=2,2,IF(BJ31=1,1,0))</f>
        <v>0</v>
      </c>
      <c r="JU31" s="51">
        <f t="shared" ref="JU31:JU51" si="389">IF(FP31=2,2,IF(BK31=1,1,0))</f>
        <v>0</v>
      </c>
      <c r="JV31" s="51">
        <f t="shared" ref="JV31:JV51" si="390">IF(FQ31=2,2,IF(BL31=1,1,0))</f>
        <v>0</v>
      </c>
      <c r="JW31" s="51">
        <f t="shared" ref="JW31:JW51" si="391">IF(FR31=2,2,IF(BM31=1,1,0))</f>
        <v>0</v>
      </c>
      <c r="JX31" s="51">
        <f t="shared" ref="JX31:JX51" si="392">IF(FS31=2,2,IF(BN31=1,1,0))</f>
        <v>0</v>
      </c>
      <c r="JY31" s="51">
        <f t="shared" ref="JY31:JY51" si="393">IF(FT31=2,2,IF(BO31=1,1,0))</f>
        <v>0</v>
      </c>
      <c r="JZ31" s="51">
        <f t="shared" ref="JZ31:JZ51" si="394">IF(FU31=2,2,IF(BP31=1,1,0))</f>
        <v>0</v>
      </c>
      <c r="KA31" s="51">
        <f t="shared" ref="KA31:KA51" si="395">IF(FV31=2,2,IF(BQ31=1,1,0))</f>
        <v>0</v>
      </c>
      <c r="KB31" s="51">
        <f t="shared" ref="KB31:KB51" si="396">IF(FW31=2,2,IF(BR31=1,1,0))</f>
        <v>0</v>
      </c>
      <c r="KC31" s="51">
        <f t="shared" ref="KC31:KC51" si="397">IF(FX31=2,2,IF(BS31=1,1,0))</f>
        <v>0</v>
      </c>
      <c r="KD31" s="51">
        <f t="shared" ref="KD31:KD51" si="398">IF(FY31=2,2,IF(BT31=1,1,0))</f>
        <v>0</v>
      </c>
      <c r="KE31" s="51">
        <f t="shared" ref="KE31:KE51" si="399">IF(FZ31=2,2,IF(BU31=1,1,0))</f>
        <v>0</v>
      </c>
      <c r="KF31" s="51">
        <f t="shared" ref="KF31:KF51" si="400">IF(GA31=2,2,IF(BV31=1,1,0))</f>
        <v>0</v>
      </c>
      <c r="KG31" s="51">
        <f t="shared" ref="KG31:KG51" si="401">IF(GB31=2,2,IF(BW31=1,1,0))</f>
        <v>0</v>
      </c>
      <c r="KH31" s="51">
        <f t="shared" ref="KH31:KH51" si="402">IF(GC31=2,2,IF(BX31=1,1,0))</f>
        <v>0</v>
      </c>
      <c r="KI31" s="51">
        <f t="shared" ref="KI31:KI51" si="403">IF(GD31=2,2,IF(BY31=1,1,0))</f>
        <v>0</v>
      </c>
      <c r="KJ31" s="51">
        <f t="shared" ref="KJ31:KJ51" si="404">IF(GE31=2,2,IF(BZ31=1,1,0))</f>
        <v>0</v>
      </c>
      <c r="KK31" s="51">
        <f t="shared" ref="KK31:KK51" si="405">IF(GF31=2,2,IF(CA31=1,1,0))</f>
        <v>0</v>
      </c>
      <c r="KL31" s="51">
        <f t="shared" ref="KL31:KL51" si="406">IF(GG31=2,2,IF(CB31=1,1,0))</f>
        <v>0</v>
      </c>
      <c r="KM31" s="51">
        <f t="shared" ref="KM31:KM51" si="407">IF(GH31=2,2,IF(CC31=1,1,0))</f>
        <v>0</v>
      </c>
      <c r="KN31" s="51">
        <f t="shared" ref="KN31:KN51" si="408">IF(GI31=2,2,IF(CD31=1,1,0))</f>
        <v>0</v>
      </c>
      <c r="KO31" s="51">
        <f t="shared" ref="KO31:KO51" si="409">IF(GJ31=2,2,IF(CE31=1,1,0))</f>
        <v>0</v>
      </c>
      <c r="KP31" s="51">
        <f t="shared" ref="KP31:KP51" si="410">IF(GK31=2,2,IF(CF31=1,1,0))</f>
        <v>0</v>
      </c>
      <c r="KQ31" s="51">
        <f t="shared" ref="KQ31:KQ51" si="411">IF(GL31=2,2,IF(CG31=1,1,0))</f>
        <v>0</v>
      </c>
      <c r="KR31" s="51">
        <f t="shared" ref="KR31:KR51" si="412">IF(GM31=2,2,IF(CH31=1,1,0))</f>
        <v>0</v>
      </c>
      <c r="KS31" s="51">
        <f t="shared" ref="KS31:KS51" si="413">IF(GN31=2,2,IF(CI31=1,1,0))</f>
        <v>0</v>
      </c>
      <c r="KT31" s="51">
        <f t="shared" ref="KT31:KT51" si="414">IF(GO31=2,2,IF(CJ31=1,1,0))</f>
        <v>0</v>
      </c>
      <c r="KU31" s="51">
        <f t="shared" ref="KU31:KU51" si="415">IF(GP31=2,2,IF(CK31=1,1,0))</f>
        <v>0</v>
      </c>
      <c r="KV31" s="51">
        <f t="shared" ref="KV31:KV51" si="416">IF(GQ31=2,2,IF(CL31=1,1,0))</f>
        <v>0</v>
      </c>
      <c r="KW31" s="51">
        <f t="shared" ref="KW31:KW51" si="417">IF(GR31=2,2,IF(CM31=1,1,0))</f>
        <v>0</v>
      </c>
      <c r="KX31" s="51">
        <f t="shared" ref="KX31:KX51" si="418">IF(GS31=2,2,IF(CN31=1,1,0))</f>
        <v>0</v>
      </c>
      <c r="KY31" s="51">
        <f t="shared" ref="KY31:KY51" si="419">IF(GT31=2,2,IF(CO31=1,1,0))</f>
        <v>0</v>
      </c>
      <c r="KZ31" s="51">
        <f t="shared" ref="KZ31:KZ51" si="420">IF(GU31=2,2,IF(CP31=1,1,0))</f>
        <v>0</v>
      </c>
      <c r="LA31" s="51">
        <f t="shared" ref="LA31:LA51" si="421">IF(GV31=2,2,IF(CQ31=1,1,0))</f>
        <v>0</v>
      </c>
      <c r="LB31" s="51">
        <f t="shared" ref="LB31:LB51" si="422">IF(GW31=2,2,IF(CR31=1,1,0))</f>
        <v>0</v>
      </c>
      <c r="LC31" s="51">
        <f t="shared" ref="LC31:LC51" si="423">IF(GX31=2,2,IF(CS31=1,1,0))</f>
        <v>0</v>
      </c>
      <c r="LD31" s="51">
        <f t="shared" ref="LD31:LD51" si="424">IF(GY31=2,2,IF(CT31=1,1,0))</f>
        <v>0</v>
      </c>
      <c r="LE31" s="51">
        <f t="shared" ref="LE31:LE51" si="425">IF(GZ31=2,2,IF(CU31=1,1,0))</f>
        <v>0</v>
      </c>
      <c r="LF31" s="51">
        <f t="shared" ref="LF31:LF51" si="426">IF(HA31=2,2,IF(CV31=1,1,0))</f>
        <v>0</v>
      </c>
      <c r="LG31" s="51">
        <f t="shared" ref="LG31:LG51" si="427">IF(HB31=2,2,IF(CW31=1,1,0))</f>
        <v>0</v>
      </c>
      <c r="LH31" s="51">
        <f t="shared" ref="LH31:LH51" si="428">IF(HC31=2,2,IF(CX31=1,1,0))</f>
        <v>0</v>
      </c>
      <c r="LI31" s="51">
        <f t="shared" ref="LI31:LI51" si="429">IF(HD31=2,2,IF(CY31=1,1,0))</f>
        <v>0</v>
      </c>
      <c r="LJ31" s="51">
        <f t="shared" ref="LJ31:LJ51" si="430">IF(HE31=2,2,IF(CZ31=1,1,0))</f>
        <v>0</v>
      </c>
      <c r="LK31" s="51">
        <f t="shared" ref="LK31:LK51" si="431">IF(HF31=2,2,IF(DA31=1,1,0))</f>
        <v>0</v>
      </c>
      <c r="LL31" s="51">
        <f t="shared" ref="LL31:LL51" si="432">IF(HG31=2,2,IF(DB31=1,1,0))</f>
        <v>0</v>
      </c>
      <c r="LM31" s="51">
        <f t="shared" ref="LM31:LM51" si="433">IF(HH31=2,2,IF(DC31=1,1,0))</f>
        <v>0</v>
      </c>
      <c r="LN31" s="51">
        <f t="shared" ref="LN31:LN51" si="434">IF(HI31=2,2,IF(DD31=1,1,0))</f>
        <v>0</v>
      </c>
      <c r="LO31" s="5" t="str">
        <f>IF(structure!LO31="M",1,IF(structure!LO31="V","V",IF(OR(structure!LO30="M",structure!LO30="V"),"S","")))</f>
        <v/>
      </c>
    </row>
    <row r="32" spans="1:327" ht="21" customHeight="1" x14ac:dyDescent="0.35">
      <c r="B32" s="4"/>
      <c r="C32" s="51">
        <f>IF('Création champs PV'!C37=1,IF('Création champs PV'!C36=0,1,0),0)</f>
        <v>0</v>
      </c>
      <c r="D32" s="51">
        <f>IF('Création champs PV'!D37=1,IF('Création champs PV'!D36=0,1,0),0)</f>
        <v>0</v>
      </c>
      <c r="E32" s="51">
        <f>IF('Création champs PV'!E37=1,IF('Création champs PV'!E36=0,1,0),0)</f>
        <v>0</v>
      </c>
      <c r="F32" s="51">
        <f>IF('Création champs PV'!F37=1,IF('Création champs PV'!F36=0,1,0),0)</f>
        <v>0</v>
      </c>
      <c r="G32" s="51">
        <f>IF('Création champs PV'!G37=1,IF('Création champs PV'!G36=0,1,0),0)</f>
        <v>0</v>
      </c>
      <c r="H32" s="51">
        <f>IF('Création champs PV'!H37=1,IF('Création champs PV'!H36=0,1,0),0)</f>
        <v>0</v>
      </c>
      <c r="I32" s="51">
        <f>IF('Création champs PV'!I37=1,IF('Création champs PV'!I36=0,1,0),0)</f>
        <v>0</v>
      </c>
      <c r="J32" s="51">
        <f>IF('Création champs PV'!J37=1,IF('Création champs PV'!J36=0,1,0),0)</f>
        <v>0</v>
      </c>
      <c r="K32" s="51">
        <f>IF('Création champs PV'!K37=1,IF('Création champs PV'!K36=0,1,0),0)</f>
        <v>0</v>
      </c>
      <c r="L32" s="51">
        <f>IF('Création champs PV'!L37=1,IF('Création champs PV'!L36=0,1,0),0)</f>
        <v>0</v>
      </c>
      <c r="M32" s="51">
        <f>IF('Création champs PV'!M37=1,IF('Création champs PV'!M36=0,1,0),0)</f>
        <v>0</v>
      </c>
      <c r="N32" s="51">
        <f>IF('Création champs PV'!N37=1,IF('Création champs PV'!N36=0,1,0),0)</f>
        <v>0</v>
      </c>
      <c r="O32" s="51">
        <f>IF('Création champs PV'!O37=1,IF('Création champs PV'!O36=0,1,0),0)</f>
        <v>0</v>
      </c>
      <c r="P32" s="51">
        <f>IF('Création champs PV'!P37=1,IF('Création champs PV'!P36=0,1,0),0)</f>
        <v>0</v>
      </c>
      <c r="Q32" s="51">
        <f>IF('Création champs PV'!Q37=1,IF('Création champs PV'!Q36=0,1,0),0)</f>
        <v>0</v>
      </c>
      <c r="R32" s="51">
        <f>IF('Création champs PV'!R37=1,IF('Création champs PV'!R36=0,1,0),0)</f>
        <v>0</v>
      </c>
      <c r="S32" s="51">
        <f>IF('Création champs PV'!S37=1,IF('Création champs PV'!S36=0,1,0),0)</f>
        <v>0</v>
      </c>
      <c r="T32" s="51">
        <f>IF('Création champs PV'!T37=1,IF('Création champs PV'!T36=0,1,0),0)</f>
        <v>0</v>
      </c>
      <c r="U32" s="51">
        <f>IF('Création champs PV'!U37=1,IF('Création champs PV'!U36=0,1,0),0)</f>
        <v>0</v>
      </c>
      <c r="V32" s="51">
        <f>IF('Création champs PV'!V37=1,IF('Création champs PV'!V36=0,1,0),0)</f>
        <v>0</v>
      </c>
      <c r="W32" s="51">
        <f>IF('Création champs PV'!W37=1,IF('Création champs PV'!W36=0,1,0),0)</f>
        <v>0</v>
      </c>
      <c r="X32" s="51">
        <f>IF('Création champs PV'!X37=1,IF('Création champs PV'!X36=0,1,0),0)</f>
        <v>0</v>
      </c>
      <c r="Y32" s="51">
        <f>IF('Création champs PV'!Y37=1,IF('Création champs PV'!Y36=0,1,0),0)</f>
        <v>0</v>
      </c>
      <c r="Z32" s="51">
        <f>IF('Création champs PV'!Z37=1,IF('Création champs PV'!Z36=0,1,0),0)</f>
        <v>0</v>
      </c>
      <c r="AA32" s="51">
        <f>IF('Création champs PV'!AA37=1,IF('Création champs PV'!AA36=0,1,0),0)</f>
        <v>0</v>
      </c>
      <c r="AB32" s="51">
        <f>IF('Création champs PV'!AB37=1,IF('Création champs PV'!AB36=0,1,0),0)</f>
        <v>0</v>
      </c>
      <c r="AC32" s="51">
        <f>IF('Création champs PV'!AC37=1,IF('Création champs PV'!AC36=0,1,0),0)</f>
        <v>0</v>
      </c>
      <c r="AD32" s="51">
        <f>IF('Création champs PV'!AD37=1,IF('Création champs PV'!AD36=0,1,0),0)</f>
        <v>0</v>
      </c>
      <c r="AE32" s="51">
        <f>IF('Création champs PV'!AE37=1,IF('Création champs PV'!AE36=0,1,0),0)</f>
        <v>0</v>
      </c>
      <c r="AF32" s="51">
        <f>IF('Création champs PV'!AF37=1,IF('Création champs PV'!AF36=0,1,0),0)</f>
        <v>0</v>
      </c>
      <c r="AG32" s="51">
        <f>IF('Création champs PV'!AG37=1,IF('Création champs PV'!AG36=0,1,0),0)</f>
        <v>0</v>
      </c>
      <c r="AH32" s="51">
        <f>IF('Création champs PV'!AH37=1,IF('Création champs PV'!AH36=0,1,0),0)</f>
        <v>0</v>
      </c>
      <c r="AI32" s="51">
        <f>IF('Création champs PV'!AI37=1,IF('Création champs PV'!AI36=0,1,0),0)</f>
        <v>0</v>
      </c>
      <c r="AJ32" s="51">
        <f>IF('Création champs PV'!AJ37=1,IF('Création champs PV'!AJ36=0,1,0),0)</f>
        <v>0</v>
      </c>
      <c r="AK32" s="51">
        <f>IF('Création champs PV'!AK37=1,IF('Création champs PV'!AK36=0,1,0),0)</f>
        <v>0</v>
      </c>
      <c r="AL32" s="51">
        <f>IF('Création champs PV'!AL37=1,IF('Création champs PV'!AL36=0,1,0),0)</f>
        <v>0</v>
      </c>
      <c r="AM32" s="51">
        <f>IF('Création champs PV'!AM37=1,IF('Création champs PV'!AM36=0,1,0),0)</f>
        <v>0</v>
      </c>
      <c r="AN32" s="51">
        <f>IF('Création champs PV'!AN37=1,IF('Création champs PV'!AN36=0,1,0),0)</f>
        <v>0</v>
      </c>
      <c r="AO32" s="51">
        <f>IF('Création champs PV'!AO37=1,IF('Création champs PV'!AO36=0,1,0),0)</f>
        <v>0</v>
      </c>
      <c r="AP32" s="51">
        <f>IF('Création champs PV'!AP37=1,IF('Création champs PV'!AP36=0,1,0),0)</f>
        <v>0</v>
      </c>
      <c r="AQ32" s="51">
        <f>IF('Création champs PV'!AQ37=1,IF('Création champs PV'!AQ36=0,1,0),0)</f>
        <v>0</v>
      </c>
      <c r="AR32" s="51">
        <f>IF('Création champs PV'!AR37=1,IF('Création champs PV'!AR36=0,1,0),0)</f>
        <v>0</v>
      </c>
      <c r="AS32" s="51">
        <f>IF('Création champs PV'!AS37=1,IF('Création champs PV'!AS36=0,1,0),0)</f>
        <v>0</v>
      </c>
      <c r="AT32" s="51">
        <f>IF('Création champs PV'!AT37=1,IF('Création champs PV'!AT36=0,1,0),0)</f>
        <v>0</v>
      </c>
      <c r="AU32" s="51">
        <f>IF('Création champs PV'!AU37=1,IF('Création champs PV'!AU36=0,1,0),0)</f>
        <v>0</v>
      </c>
      <c r="AV32" s="51">
        <f>IF('Création champs PV'!AV37=1,IF('Création champs PV'!AV36=0,1,0),0)</f>
        <v>0</v>
      </c>
      <c r="AW32" s="51">
        <f>IF('Création champs PV'!AW37=1,IF('Création champs PV'!AW36=0,1,0),0)</f>
        <v>0</v>
      </c>
      <c r="AX32" s="51">
        <f>IF('Création champs PV'!AX37=1,IF('Création champs PV'!AX36=0,1,0),0)</f>
        <v>0</v>
      </c>
      <c r="AY32" s="51">
        <f>IF('Création champs PV'!AY37=1,IF('Création champs PV'!AY36=0,1,0),0)</f>
        <v>0</v>
      </c>
      <c r="AZ32" s="51">
        <f>IF('Création champs PV'!AZ37=1,IF('Création champs PV'!AZ36=0,1,0),0)</f>
        <v>0</v>
      </c>
      <c r="BA32" s="51">
        <f>IF('Création champs PV'!BA37=1,IF('Création champs PV'!BA36=0,1,0),0)</f>
        <v>0</v>
      </c>
      <c r="BB32" s="51">
        <f>IF('Création champs PV'!BB37=1,IF('Création champs PV'!BB36=0,1,0),0)</f>
        <v>0</v>
      </c>
      <c r="BC32" s="51">
        <f>IF('Création champs PV'!BC37=1,IF('Création champs PV'!BC36=0,1,0),0)</f>
        <v>0</v>
      </c>
      <c r="BD32" s="51">
        <f>IF('Création champs PV'!BD37=1,IF('Création champs PV'!BD36=0,1,0),0)</f>
        <v>0</v>
      </c>
      <c r="BE32" s="51">
        <f>IF('Création champs PV'!BE37=1,IF('Création champs PV'!BE36=0,1,0),0)</f>
        <v>0</v>
      </c>
      <c r="BF32" s="51">
        <f>IF('Création champs PV'!BF37=1,IF('Création champs PV'!BF36=0,1,0),0)</f>
        <v>0</v>
      </c>
      <c r="BG32" s="51">
        <f>IF('Création champs PV'!BG37=1,IF('Création champs PV'!BG36=0,1,0),0)</f>
        <v>0</v>
      </c>
      <c r="BH32" s="51">
        <f>IF('Création champs PV'!BH37=1,IF('Création champs PV'!BH36=0,1,0),0)</f>
        <v>0</v>
      </c>
      <c r="BI32" s="51">
        <f>IF('Création champs PV'!BI37=1,IF('Création champs PV'!BI36=0,1,0),0)</f>
        <v>0</v>
      </c>
      <c r="BJ32" s="51">
        <f>IF('Création champs PV'!BJ37=1,IF('Création champs PV'!BJ36=0,1,0),0)</f>
        <v>0</v>
      </c>
      <c r="BK32" s="51">
        <f>IF('Création champs PV'!BK37=1,IF('Création champs PV'!BK36=0,1,0),0)</f>
        <v>0</v>
      </c>
      <c r="BL32" s="51">
        <f>IF('Création champs PV'!BL37=1,IF('Création champs PV'!BL36=0,1,0),0)</f>
        <v>0</v>
      </c>
      <c r="BM32" s="51">
        <f>IF('Création champs PV'!BM37=1,IF('Création champs PV'!BM36=0,1,0),0)</f>
        <v>0</v>
      </c>
      <c r="BN32" s="51">
        <f>IF('Création champs PV'!BN37=1,IF('Création champs PV'!BN36=0,1,0),0)</f>
        <v>0</v>
      </c>
      <c r="BO32" s="51">
        <f>IF('Création champs PV'!BO37=1,IF('Création champs PV'!BO36=0,1,0),0)</f>
        <v>0</v>
      </c>
      <c r="BP32" s="51">
        <f>IF('Création champs PV'!BP37=1,IF('Création champs PV'!BP36=0,1,0),0)</f>
        <v>0</v>
      </c>
      <c r="BQ32" s="51">
        <f>IF('Création champs PV'!BQ37=1,IF('Création champs PV'!BQ36=0,1,0),0)</f>
        <v>0</v>
      </c>
      <c r="BR32" s="51">
        <f>IF('Création champs PV'!BR37=1,IF('Création champs PV'!BR36=0,1,0),0)</f>
        <v>0</v>
      </c>
      <c r="BS32" s="51">
        <f>IF('Création champs PV'!BS37=1,IF('Création champs PV'!BS36=0,1,0),0)</f>
        <v>0</v>
      </c>
      <c r="BT32" s="51">
        <f>IF('Création champs PV'!BT37=1,IF('Création champs PV'!BT36=0,1,0),0)</f>
        <v>0</v>
      </c>
      <c r="BU32" s="51">
        <f>IF('Création champs PV'!BU37=1,IF('Création champs PV'!BU36=0,1,0),0)</f>
        <v>0</v>
      </c>
      <c r="BV32" s="51">
        <f>IF('Création champs PV'!BV37=1,IF('Création champs PV'!BV36=0,1,0),0)</f>
        <v>0</v>
      </c>
      <c r="BW32" s="51">
        <f>IF('Création champs PV'!BW37=1,IF('Création champs PV'!BW36=0,1,0),0)</f>
        <v>0</v>
      </c>
      <c r="BX32" s="51">
        <f>IF('Création champs PV'!BX37=1,IF('Création champs PV'!BX36=0,1,0),0)</f>
        <v>0</v>
      </c>
      <c r="BY32" s="51">
        <f>IF('Création champs PV'!BY37=1,IF('Création champs PV'!BY36=0,1,0),0)</f>
        <v>0</v>
      </c>
      <c r="BZ32" s="51">
        <f>IF('Création champs PV'!BZ37=1,IF('Création champs PV'!BZ36=0,1,0),0)</f>
        <v>0</v>
      </c>
      <c r="CA32" s="51">
        <f>IF('Création champs PV'!CA37=1,IF('Création champs PV'!CA36=0,1,0),0)</f>
        <v>0</v>
      </c>
      <c r="CB32" s="51">
        <f>IF('Création champs PV'!CB37=1,IF('Création champs PV'!CB36=0,1,0),0)</f>
        <v>0</v>
      </c>
      <c r="CC32" s="51">
        <f>IF('Création champs PV'!CC37=1,IF('Création champs PV'!CC36=0,1,0),0)</f>
        <v>0</v>
      </c>
      <c r="CD32" s="51">
        <f>IF('Création champs PV'!CD37=1,IF('Création champs PV'!CD36=0,1,0),0)</f>
        <v>0</v>
      </c>
      <c r="CE32" s="51">
        <f>IF('Création champs PV'!CE37=1,IF('Création champs PV'!CE36=0,1,0),0)</f>
        <v>0</v>
      </c>
      <c r="CF32" s="51">
        <f>IF('Création champs PV'!CF37=1,IF('Création champs PV'!CF36=0,1,0),0)</f>
        <v>0</v>
      </c>
      <c r="CG32" s="51">
        <f>IF('Création champs PV'!CG37=1,IF('Création champs PV'!CG36=0,1,0),0)</f>
        <v>0</v>
      </c>
      <c r="CH32" s="51">
        <f>IF('Création champs PV'!CH37=1,IF('Création champs PV'!CH36=0,1,0),0)</f>
        <v>0</v>
      </c>
      <c r="CI32" s="51">
        <f>IF('Création champs PV'!CI37=1,IF('Création champs PV'!CI36=0,1,0),0)</f>
        <v>0</v>
      </c>
      <c r="CJ32" s="51">
        <f>IF('Création champs PV'!CJ37=1,IF('Création champs PV'!CJ36=0,1,0),0)</f>
        <v>0</v>
      </c>
      <c r="CK32" s="51">
        <f>IF('Création champs PV'!CK37=1,IF('Création champs PV'!CK36=0,1,0),0)</f>
        <v>0</v>
      </c>
      <c r="CL32" s="51">
        <f>IF('Création champs PV'!CL37=1,IF('Création champs PV'!CL36=0,1,0),0)</f>
        <v>0</v>
      </c>
      <c r="CM32" s="51">
        <f>IF('Création champs PV'!CM37=1,IF('Création champs PV'!CM36=0,1,0),0)</f>
        <v>0</v>
      </c>
      <c r="CN32" s="51">
        <f>IF('Création champs PV'!CN37=1,IF('Création champs PV'!CN36=0,1,0),0)</f>
        <v>0</v>
      </c>
      <c r="CO32" s="51">
        <f>IF('Création champs PV'!CO37=1,IF('Création champs PV'!CO36=0,1,0),0)</f>
        <v>0</v>
      </c>
      <c r="CP32" s="51">
        <f>IF('Création champs PV'!CP37=1,IF('Création champs PV'!CP36=0,1,0),0)</f>
        <v>0</v>
      </c>
      <c r="CQ32" s="51">
        <f>IF('Création champs PV'!CQ37=1,IF('Création champs PV'!CQ36=0,1,0),0)</f>
        <v>0</v>
      </c>
      <c r="CR32" s="51">
        <f>IF('Création champs PV'!CR37=1,IF('Création champs PV'!CR36=0,1,0),0)</f>
        <v>0</v>
      </c>
      <c r="CS32" s="51">
        <f>IF('Création champs PV'!CS37=1,IF('Création champs PV'!CS36=0,1,0),0)</f>
        <v>0</v>
      </c>
      <c r="CT32" s="51">
        <f>IF('Création champs PV'!CT37=1,IF('Création champs PV'!CT36=0,1,0),0)</f>
        <v>0</v>
      </c>
      <c r="CU32" s="51">
        <f>IF('Création champs PV'!CU37=1,IF('Création champs PV'!CU36=0,1,0),0)</f>
        <v>0</v>
      </c>
      <c r="CV32" s="51">
        <f>IF('Création champs PV'!CV37=1,IF('Création champs PV'!CV36=0,1,0),0)</f>
        <v>0</v>
      </c>
      <c r="CW32" s="51">
        <f>IF('Création champs PV'!CW37=1,IF('Création champs PV'!CW36=0,1,0),0)</f>
        <v>0</v>
      </c>
      <c r="CX32" s="51">
        <f>IF('Création champs PV'!CX37=1,IF('Création champs PV'!CX36=0,1,0),0)</f>
        <v>0</v>
      </c>
      <c r="CY32" s="51">
        <f>IF('Création champs PV'!CY37=1,IF('Création champs PV'!CY36=0,1,0),0)</f>
        <v>0</v>
      </c>
      <c r="CZ32" s="51">
        <f>IF('Création champs PV'!CZ37=1,IF('Création champs PV'!CZ36=0,1,0),0)</f>
        <v>0</v>
      </c>
      <c r="DA32" s="51">
        <f>IF('Création champs PV'!DA37=1,IF('Création champs PV'!DA36=0,1,0),0)</f>
        <v>0</v>
      </c>
      <c r="DB32" s="51">
        <f>IF('Création champs PV'!DB37=1,IF('Création champs PV'!DB36=0,1,0),0)</f>
        <v>0</v>
      </c>
      <c r="DC32" s="51">
        <f>IF('Création champs PV'!DC37=1,IF('Création champs PV'!DC36=0,1,0),0)</f>
        <v>0</v>
      </c>
      <c r="DD32" s="51">
        <f>IF('Création champs PV'!DD37=1,IF('Création champs PV'!DD36=0,1,0),0)</f>
        <v>0</v>
      </c>
      <c r="DE32" s="5" t="str">
        <f>IF(structure!DE32="M",1,IF(structure!DE32="V","V",IF(OR(structure!DE31="M",structure!DE31="V"),"S","")))</f>
        <v/>
      </c>
      <c r="DF32" s="9"/>
      <c r="DG32" s="4"/>
      <c r="DH32" s="51">
        <f t="shared" ref="DH32:DH50" si="435">IF(C32=1,IF(B32=0,AND(B32=0,B31=0,B33=0)*2,1),0)</f>
        <v>0</v>
      </c>
      <c r="DI32" s="51">
        <f t="shared" si="224"/>
        <v>0</v>
      </c>
      <c r="DJ32" s="51">
        <f t="shared" si="225"/>
        <v>0</v>
      </c>
      <c r="DK32" s="51">
        <f t="shared" si="226"/>
        <v>0</v>
      </c>
      <c r="DL32" s="51">
        <f t="shared" si="227"/>
        <v>0</v>
      </c>
      <c r="DM32" s="51">
        <f t="shared" si="228"/>
        <v>0</v>
      </c>
      <c r="DN32" s="51">
        <f t="shared" si="229"/>
        <v>0</v>
      </c>
      <c r="DO32" s="51">
        <f t="shared" si="230"/>
        <v>0</v>
      </c>
      <c r="DP32" s="51">
        <f t="shared" si="231"/>
        <v>0</v>
      </c>
      <c r="DQ32" s="51">
        <f t="shared" si="232"/>
        <v>0</v>
      </c>
      <c r="DR32" s="51">
        <f t="shared" si="233"/>
        <v>0</v>
      </c>
      <c r="DS32" s="51">
        <f t="shared" si="234"/>
        <v>0</v>
      </c>
      <c r="DT32" s="51">
        <f t="shared" si="235"/>
        <v>0</v>
      </c>
      <c r="DU32" s="51">
        <f t="shared" si="236"/>
        <v>0</v>
      </c>
      <c r="DV32" s="51">
        <f t="shared" si="237"/>
        <v>0</v>
      </c>
      <c r="DW32" s="51">
        <f t="shared" si="238"/>
        <v>0</v>
      </c>
      <c r="DX32" s="51">
        <f t="shared" si="239"/>
        <v>0</v>
      </c>
      <c r="DY32" s="51">
        <f t="shared" si="240"/>
        <v>0</v>
      </c>
      <c r="DZ32" s="51">
        <f t="shared" si="241"/>
        <v>0</v>
      </c>
      <c r="EA32" s="51">
        <f t="shared" si="242"/>
        <v>0</v>
      </c>
      <c r="EB32" s="51">
        <f t="shared" si="243"/>
        <v>0</v>
      </c>
      <c r="EC32" s="51">
        <f t="shared" si="244"/>
        <v>0</v>
      </c>
      <c r="ED32" s="51">
        <f t="shared" si="245"/>
        <v>0</v>
      </c>
      <c r="EE32" s="51">
        <f t="shared" si="246"/>
        <v>0</v>
      </c>
      <c r="EF32" s="51">
        <f t="shared" si="247"/>
        <v>0</v>
      </c>
      <c r="EG32" s="51">
        <f t="shared" si="248"/>
        <v>0</v>
      </c>
      <c r="EH32" s="51">
        <f t="shared" si="249"/>
        <v>0</v>
      </c>
      <c r="EI32" s="51">
        <f t="shared" si="250"/>
        <v>0</v>
      </c>
      <c r="EJ32" s="51">
        <f t="shared" si="251"/>
        <v>0</v>
      </c>
      <c r="EK32" s="51">
        <f t="shared" si="252"/>
        <v>0</v>
      </c>
      <c r="EL32" s="51">
        <f t="shared" si="253"/>
        <v>0</v>
      </c>
      <c r="EM32" s="51">
        <f t="shared" si="254"/>
        <v>0</v>
      </c>
      <c r="EN32" s="51">
        <f t="shared" si="255"/>
        <v>0</v>
      </c>
      <c r="EO32" s="51">
        <f t="shared" si="256"/>
        <v>0</v>
      </c>
      <c r="EP32" s="51">
        <f t="shared" si="257"/>
        <v>0</v>
      </c>
      <c r="EQ32" s="51">
        <f t="shared" si="258"/>
        <v>0</v>
      </c>
      <c r="ER32" s="51">
        <f t="shared" si="259"/>
        <v>0</v>
      </c>
      <c r="ES32" s="51">
        <f t="shared" si="260"/>
        <v>0</v>
      </c>
      <c r="ET32" s="51">
        <f t="shared" si="261"/>
        <v>0</v>
      </c>
      <c r="EU32" s="51">
        <f t="shared" si="262"/>
        <v>0</v>
      </c>
      <c r="EV32" s="51">
        <f t="shared" si="263"/>
        <v>0</v>
      </c>
      <c r="EW32" s="51">
        <f t="shared" si="264"/>
        <v>0</v>
      </c>
      <c r="EX32" s="51">
        <f t="shared" si="265"/>
        <v>0</v>
      </c>
      <c r="EY32" s="51">
        <f t="shared" si="266"/>
        <v>0</v>
      </c>
      <c r="EZ32" s="51">
        <f t="shared" si="267"/>
        <v>0</v>
      </c>
      <c r="FA32" s="51">
        <f t="shared" si="268"/>
        <v>0</v>
      </c>
      <c r="FB32" s="51">
        <f t="shared" si="269"/>
        <v>0</v>
      </c>
      <c r="FC32" s="51">
        <f t="shared" si="270"/>
        <v>0</v>
      </c>
      <c r="FD32" s="51">
        <f t="shared" si="271"/>
        <v>0</v>
      </c>
      <c r="FE32" s="51">
        <f t="shared" si="272"/>
        <v>0</v>
      </c>
      <c r="FF32" s="51">
        <f t="shared" si="273"/>
        <v>0</v>
      </c>
      <c r="FG32" s="51">
        <f t="shared" si="274"/>
        <v>0</v>
      </c>
      <c r="FH32" s="51">
        <f t="shared" si="275"/>
        <v>0</v>
      </c>
      <c r="FI32" s="51">
        <f t="shared" si="276"/>
        <v>0</v>
      </c>
      <c r="FJ32" s="51">
        <f t="shared" si="277"/>
        <v>0</v>
      </c>
      <c r="FK32" s="51">
        <f t="shared" si="278"/>
        <v>0</v>
      </c>
      <c r="FL32" s="51">
        <f t="shared" si="279"/>
        <v>0</v>
      </c>
      <c r="FM32" s="51">
        <f t="shared" si="280"/>
        <v>0</v>
      </c>
      <c r="FN32" s="51">
        <f t="shared" si="281"/>
        <v>0</v>
      </c>
      <c r="FO32" s="51">
        <f t="shared" si="282"/>
        <v>0</v>
      </c>
      <c r="FP32" s="51">
        <f t="shared" si="283"/>
        <v>0</v>
      </c>
      <c r="FQ32" s="51">
        <f t="shared" si="284"/>
        <v>0</v>
      </c>
      <c r="FR32" s="51">
        <f t="shared" si="285"/>
        <v>0</v>
      </c>
      <c r="FS32" s="51">
        <f t="shared" si="286"/>
        <v>0</v>
      </c>
      <c r="FT32" s="51">
        <f t="shared" si="287"/>
        <v>0</v>
      </c>
      <c r="FU32" s="51">
        <f t="shared" si="288"/>
        <v>0</v>
      </c>
      <c r="FV32" s="51">
        <f t="shared" si="289"/>
        <v>0</v>
      </c>
      <c r="FW32" s="51">
        <f t="shared" si="290"/>
        <v>0</v>
      </c>
      <c r="FX32" s="51">
        <f t="shared" si="291"/>
        <v>0</v>
      </c>
      <c r="FY32" s="51">
        <f t="shared" si="292"/>
        <v>0</v>
      </c>
      <c r="FZ32" s="51">
        <f t="shared" si="293"/>
        <v>0</v>
      </c>
      <c r="GA32" s="51">
        <f t="shared" si="294"/>
        <v>0</v>
      </c>
      <c r="GB32" s="51">
        <f t="shared" si="295"/>
        <v>0</v>
      </c>
      <c r="GC32" s="51">
        <f t="shared" si="296"/>
        <v>0</v>
      </c>
      <c r="GD32" s="51">
        <f t="shared" si="297"/>
        <v>0</v>
      </c>
      <c r="GE32" s="51">
        <f t="shared" si="298"/>
        <v>0</v>
      </c>
      <c r="GF32" s="51">
        <f t="shared" si="299"/>
        <v>0</v>
      </c>
      <c r="GG32" s="51">
        <f t="shared" si="300"/>
        <v>0</v>
      </c>
      <c r="GH32" s="51">
        <f t="shared" si="301"/>
        <v>0</v>
      </c>
      <c r="GI32" s="51">
        <f t="shared" si="302"/>
        <v>0</v>
      </c>
      <c r="GJ32" s="51">
        <f t="shared" si="303"/>
        <v>0</v>
      </c>
      <c r="GK32" s="51">
        <f t="shared" si="304"/>
        <v>0</v>
      </c>
      <c r="GL32" s="51">
        <f t="shared" si="305"/>
        <v>0</v>
      </c>
      <c r="GM32" s="51">
        <f t="shared" si="306"/>
        <v>0</v>
      </c>
      <c r="GN32" s="51">
        <f t="shared" si="307"/>
        <v>0</v>
      </c>
      <c r="GO32" s="51">
        <f t="shared" si="308"/>
        <v>0</v>
      </c>
      <c r="GP32" s="51">
        <f t="shared" si="309"/>
        <v>0</v>
      </c>
      <c r="GQ32" s="51">
        <f t="shared" si="310"/>
        <v>0</v>
      </c>
      <c r="GR32" s="51">
        <f t="shared" si="311"/>
        <v>0</v>
      </c>
      <c r="GS32" s="51">
        <f t="shared" si="312"/>
        <v>0</v>
      </c>
      <c r="GT32" s="51">
        <f t="shared" si="313"/>
        <v>0</v>
      </c>
      <c r="GU32" s="51">
        <f t="shared" si="314"/>
        <v>0</v>
      </c>
      <c r="GV32" s="51">
        <f t="shared" si="315"/>
        <v>0</v>
      </c>
      <c r="GW32" s="51">
        <f t="shared" si="316"/>
        <v>0</v>
      </c>
      <c r="GX32" s="51">
        <f t="shared" si="317"/>
        <v>0</v>
      </c>
      <c r="GY32" s="51">
        <f t="shared" si="318"/>
        <v>0</v>
      </c>
      <c r="GZ32" s="51">
        <f t="shared" si="319"/>
        <v>0</v>
      </c>
      <c r="HA32" s="51">
        <f t="shared" si="320"/>
        <v>0</v>
      </c>
      <c r="HB32" s="51">
        <f t="shared" si="321"/>
        <v>0</v>
      </c>
      <c r="HC32" s="51">
        <f t="shared" si="322"/>
        <v>0</v>
      </c>
      <c r="HD32" s="51">
        <f t="shared" si="323"/>
        <v>0</v>
      </c>
      <c r="HE32" s="51">
        <f t="shared" si="324"/>
        <v>0</v>
      </c>
      <c r="HF32" s="51">
        <f t="shared" si="325"/>
        <v>0</v>
      </c>
      <c r="HG32" s="51">
        <f t="shared" si="326"/>
        <v>0</v>
      </c>
      <c r="HH32" s="51">
        <f t="shared" si="327"/>
        <v>0</v>
      </c>
      <c r="HI32" s="51">
        <f t="shared" si="328"/>
        <v>0</v>
      </c>
      <c r="HJ32" s="5" t="str">
        <f>IF(structure!HJ32="M",1,IF(structure!HJ32="V","V",IF(OR(structure!HJ31="M",structure!HJ31="V"),"S","")))</f>
        <v/>
      </c>
      <c r="HL32" s="4" t="str">
        <f>IF(structure!HL32="M",1,IF(structure!HL32="V","V",IF(OR(structure!HL31="M",structure!HL31="V"),"S","")))</f>
        <v/>
      </c>
      <c r="HM32" s="51">
        <f t="shared" si="329"/>
        <v>0</v>
      </c>
      <c r="HN32" s="51">
        <f t="shared" si="330"/>
        <v>0</v>
      </c>
      <c r="HO32" s="51">
        <f t="shared" si="331"/>
        <v>0</v>
      </c>
      <c r="HP32" s="51">
        <f t="shared" si="332"/>
        <v>0</v>
      </c>
      <c r="HQ32" s="51">
        <f t="shared" si="333"/>
        <v>0</v>
      </c>
      <c r="HR32" s="51">
        <f t="shared" si="334"/>
        <v>0</v>
      </c>
      <c r="HS32" s="51">
        <f t="shared" si="335"/>
        <v>0</v>
      </c>
      <c r="HT32" s="51">
        <f t="shared" si="336"/>
        <v>0</v>
      </c>
      <c r="HU32" s="51">
        <f t="shared" si="337"/>
        <v>0</v>
      </c>
      <c r="HV32" s="51">
        <f t="shared" si="338"/>
        <v>0</v>
      </c>
      <c r="HW32" s="51">
        <f t="shared" si="339"/>
        <v>0</v>
      </c>
      <c r="HX32" s="51">
        <f t="shared" si="340"/>
        <v>0</v>
      </c>
      <c r="HY32" s="51">
        <f t="shared" si="341"/>
        <v>0</v>
      </c>
      <c r="HZ32" s="51">
        <f t="shared" si="342"/>
        <v>0</v>
      </c>
      <c r="IA32" s="51">
        <f t="shared" si="343"/>
        <v>0</v>
      </c>
      <c r="IB32" s="51">
        <f t="shared" si="344"/>
        <v>0</v>
      </c>
      <c r="IC32" s="51">
        <f t="shared" si="345"/>
        <v>0</v>
      </c>
      <c r="ID32" s="51">
        <f t="shared" si="346"/>
        <v>0</v>
      </c>
      <c r="IE32" s="51">
        <f t="shared" si="347"/>
        <v>0</v>
      </c>
      <c r="IF32" s="51">
        <f t="shared" si="348"/>
        <v>0</v>
      </c>
      <c r="IG32" s="51">
        <f t="shared" si="349"/>
        <v>0</v>
      </c>
      <c r="IH32" s="51">
        <f t="shared" si="350"/>
        <v>0</v>
      </c>
      <c r="II32" s="51">
        <f t="shared" si="351"/>
        <v>0</v>
      </c>
      <c r="IJ32" s="51">
        <f t="shared" si="352"/>
        <v>0</v>
      </c>
      <c r="IK32" s="51">
        <f t="shared" si="353"/>
        <v>0</v>
      </c>
      <c r="IL32" s="51">
        <f t="shared" si="354"/>
        <v>0</v>
      </c>
      <c r="IM32" s="51">
        <f t="shared" si="355"/>
        <v>0</v>
      </c>
      <c r="IN32" s="51">
        <f t="shared" si="356"/>
        <v>0</v>
      </c>
      <c r="IO32" s="51">
        <f t="shared" si="357"/>
        <v>0</v>
      </c>
      <c r="IP32" s="51">
        <f t="shared" si="358"/>
        <v>0</v>
      </c>
      <c r="IQ32" s="51">
        <f t="shared" si="359"/>
        <v>0</v>
      </c>
      <c r="IR32" s="51">
        <f t="shared" si="360"/>
        <v>0</v>
      </c>
      <c r="IS32" s="51">
        <f t="shared" si="361"/>
        <v>0</v>
      </c>
      <c r="IT32" s="51">
        <f t="shared" si="362"/>
        <v>0</v>
      </c>
      <c r="IU32" s="51">
        <f t="shared" si="363"/>
        <v>0</v>
      </c>
      <c r="IV32" s="51">
        <f t="shared" si="364"/>
        <v>0</v>
      </c>
      <c r="IW32" s="51">
        <f t="shared" si="365"/>
        <v>0</v>
      </c>
      <c r="IX32" s="51">
        <f t="shared" si="366"/>
        <v>0</v>
      </c>
      <c r="IY32" s="51">
        <f t="shared" si="367"/>
        <v>0</v>
      </c>
      <c r="IZ32" s="51">
        <f t="shared" si="368"/>
        <v>0</v>
      </c>
      <c r="JA32" s="51">
        <f t="shared" si="369"/>
        <v>0</v>
      </c>
      <c r="JB32" s="51">
        <f t="shared" si="370"/>
        <v>0</v>
      </c>
      <c r="JC32" s="51">
        <f t="shared" si="371"/>
        <v>0</v>
      </c>
      <c r="JD32" s="51">
        <f t="shared" si="372"/>
        <v>0</v>
      </c>
      <c r="JE32" s="51">
        <f t="shared" si="373"/>
        <v>0</v>
      </c>
      <c r="JF32" s="51">
        <f t="shared" si="374"/>
        <v>0</v>
      </c>
      <c r="JG32" s="51">
        <f t="shared" si="375"/>
        <v>0</v>
      </c>
      <c r="JH32" s="51">
        <f t="shared" si="376"/>
        <v>0</v>
      </c>
      <c r="JI32" s="51">
        <f t="shared" si="377"/>
        <v>0</v>
      </c>
      <c r="JJ32" s="51">
        <f t="shared" si="378"/>
        <v>0</v>
      </c>
      <c r="JK32" s="51">
        <f t="shared" si="379"/>
        <v>0</v>
      </c>
      <c r="JL32" s="51">
        <f t="shared" si="380"/>
        <v>0</v>
      </c>
      <c r="JM32" s="51">
        <f t="shared" si="381"/>
        <v>0</v>
      </c>
      <c r="JN32" s="51">
        <f t="shared" si="382"/>
        <v>0</v>
      </c>
      <c r="JO32" s="51">
        <f t="shared" si="383"/>
        <v>0</v>
      </c>
      <c r="JP32" s="51">
        <f t="shared" si="384"/>
        <v>0</v>
      </c>
      <c r="JQ32" s="51">
        <f t="shared" si="385"/>
        <v>0</v>
      </c>
      <c r="JR32" s="51">
        <f t="shared" si="386"/>
        <v>0</v>
      </c>
      <c r="JS32" s="51">
        <f t="shared" si="387"/>
        <v>0</v>
      </c>
      <c r="JT32" s="51">
        <f t="shared" si="388"/>
        <v>0</v>
      </c>
      <c r="JU32" s="51">
        <f t="shared" si="389"/>
        <v>0</v>
      </c>
      <c r="JV32" s="51">
        <f t="shared" si="390"/>
        <v>0</v>
      </c>
      <c r="JW32" s="51">
        <f t="shared" si="391"/>
        <v>0</v>
      </c>
      <c r="JX32" s="51">
        <f t="shared" si="392"/>
        <v>0</v>
      </c>
      <c r="JY32" s="51">
        <f t="shared" si="393"/>
        <v>0</v>
      </c>
      <c r="JZ32" s="51">
        <f t="shared" si="394"/>
        <v>0</v>
      </c>
      <c r="KA32" s="51">
        <f t="shared" si="395"/>
        <v>0</v>
      </c>
      <c r="KB32" s="51">
        <f t="shared" si="396"/>
        <v>0</v>
      </c>
      <c r="KC32" s="51">
        <f t="shared" si="397"/>
        <v>0</v>
      </c>
      <c r="KD32" s="51">
        <f t="shared" si="398"/>
        <v>0</v>
      </c>
      <c r="KE32" s="51">
        <f t="shared" si="399"/>
        <v>0</v>
      </c>
      <c r="KF32" s="51">
        <f t="shared" si="400"/>
        <v>0</v>
      </c>
      <c r="KG32" s="51">
        <f t="shared" si="401"/>
        <v>0</v>
      </c>
      <c r="KH32" s="51">
        <f t="shared" si="402"/>
        <v>0</v>
      </c>
      <c r="KI32" s="51">
        <f t="shared" si="403"/>
        <v>0</v>
      </c>
      <c r="KJ32" s="51">
        <f t="shared" si="404"/>
        <v>0</v>
      </c>
      <c r="KK32" s="51">
        <f t="shared" si="405"/>
        <v>0</v>
      </c>
      <c r="KL32" s="51">
        <f t="shared" si="406"/>
        <v>0</v>
      </c>
      <c r="KM32" s="51">
        <f t="shared" si="407"/>
        <v>0</v>
      </c>
      <c r="KN32" s="51">
        <f t="shared" si="408"/>
        <v>0</v>
      </c>
      <c r="KO32" s="51">
        <f t="shared" si="409"/>
        <v>0</v>
      </c>
      <c r="KP32" s="51">
        <f t="shared" si="410"/>
        <v>0</v>
      </c>
      <c r="KQ32" s="51">
        <f t="shared" si="411"/>
        <v>0</v>
      </c>
      <c r="KR32" s="51">
        <f t="shared" si="412"/>
        <v>0</v>
      </c>
      <c r="KS32" s="51">
        <f t="shared" si="413"/>
        <v>0</v>
      </c>
      <c r="KT32" s="51">
        <f t="shared" si="414"/>
        <v>0</v>
      </c>
      <c r="KU32" s="51">
        <f t="shared" si="415"/>
        <v>0</v>
      </c>
      <c r="KV32" s="51">
        <f t="shared" si="416"/>
        <v>0</v>
      </c>
      <c r="KW32" s="51">
        <f t="shared" si="417"/>
        <v>0</v>
      </c>
      <c r="KX32" s="51">
        <f t="shared" si="418"/>
        <v>0</v>
      </c>
      <c r="KY32" s="51">
        <f t="shared" si="419"/>
        <v>0</v>
      </c>
      <c r="KZ32" s="51">
        <f t="shared" si="420"/>
        <v>0</v>
      </c>
      <c r="LA32" s="51">
        <f t="shared" si="421"/>
        <v>0</v>
      </c>
      <c r="LB32" s="51">
        <f t="shared" si="422"/>
        <v>0</v>
      </c>
      <c r="LC32" s="51">
        <f t="shared" si="423"/>
        <v>0</v>
      </c>
      <c r="LD32" s="51">
        <f t="shared" si="424"/>
        <v>0</v>
      </c>
      <c r="LE32" s="51">
        <f t="shared" si="425"/>
        <v>0</v>
      </c>
      <c r="LF32" s="51">
        <f t="shared" si="426"/>
        <v>0</v>
      </c>
      <c r="LG32" s="51">
        <f t="shared" si="427"/>
        <v>0</v>
      </c>
      <c r="LH32" s="51">
        <f t="shared" si="428"/>
        <v>0</v>
      </c>
      <c r="LI32" s="51">
        <f t="shared" si="429"/>
        <v>0</v>
      </c>
      <c r="LJ32" s="51">
        <f t="shared" si="430"/>
        <v>0</v>
      </c>
      <c r="LK32" s="51">
        <f t="shared" si="431"/>
        <v>0</v>
      </c>
      <c r="LL32" s="51">
        <f t="shared" si="432"/>
        <v>0</v>
      </c>
      <c r="LM32" s="51">
        <f t="shared" si="433"/>
        <v>0</v>
      </c>
      <c r="LN32" s="51">
        <f t="shared" si="434"/>
        <v>0</v>
      </c>
      <c r="LO32" s="5" t="str">
        <f>IF(structure!LO32="M",1,IF(structure!LO32="V","V",IF(OR(structure!LO31="M",structure!LO31="V"),"S","")))</f>
        <v/>
      </c>
    </row>
    <row r="33" spans="2:327" ht="21" customHeight="1" x14ac:dyDescent="0.35">
      <c r="B33" s="4"/>
      <c r="C33" s="51">
        <f>IF('Création champs PV'!C38=1,IF('Création champs PV'!C37=0,1,0),0)</f>
        <v>0</v>
      </c>
      <c r="D33" s="51">
        <f>IF('Création champs PV'!D38=1,IF('Création champs PV'!D37=0,1,0),0)</f>
        <v>0</v>
      </c>
      <c r="E33" s="51">
        <f>IF('Création champs PV'!E38=1,IF('Création champs PV'!E37=0,1,0),0)</f>
        <v>0</v>
      </c>
      <c r="F33" s="51">
        <f>IF('Création champs PV'!F38=1,IF('Création champs PV'!F37=0,1,0),0)</f>
        <v>0</v>
      </c>
      <c r="G33" s="51">
        <f>IF('Création champs PV'!G38=1,IF('Création champs PV'!G37=0,1,0),0)</f>
        <v>0</v>
      </c>
      <c r="H33" s="51">
        <f>IF('Création champs PV'!H38=1,IF('Création champs PV'!H37=0,1,0),0)</f>
        <v>0</v>
      </c>
      <c r="I33" s="51">
        <f>IF('Création champs PV'!I38=1,IF('Création champs PV'!I37=0,1,0),0)</f>
        <v>0</v>
      </c>
      <c r="J33" s="51">
        <f>IF('Création champs PV'!J38=1,IF('Création champs PV'!J37=0,1,0),0)</f>
        <v>0</v>
      </c>
      <c r="K33" s="51">
        <f>IF('Création champs PV'!K38=1,IF('Création champs PV'!K37=0,1,0),0)</f>
        <v>0</v>
      </c>
      <c r="L33" s="51">
        <f>IF('Création champs PV'!L38=1,IF('Création champs PV'!L37=0,1,0),0)</f>
        <v>0</v>
      </c>
      <c r="M33" s="51">
        <f>IF('Création champs PV'!M38=1,IF('Création champs PV'!M37=0,1,0),0)</f>
        <v>0</v>
      </c>
      <c r="N33" s="51">
        <f>IF('Création champs PV'!N38=1,IF('Création champs PV'!N37=0,1,0),0)</f>
        <v>0</v>
      </c>
      <c r="O33" s="51">
        <f>IF('Création champs PV'!O38=1,IF('Création champs PV'!O37=0,1,0),0)</f>
        <v>0</v>
      </c>
      <c r="P33" s="51">
        <f>IF('Création champs PV'!P38=1,IF('Création champs PV'!P37=0,1,0),0)</f>
        <v>0</v>
      </c>
      <c r="Q33" s="51">
        <f>IF('Création champs PV'!Q38=1,IF('Création champs PV'!Q37=0,1,0),0)</f>
        <v>0</v>
      </c>
      <c r="R33" s="51">
        <f>IF('Création champs PV'!R38=1,IF('Création champs PV'!R37=0,1,0),0)</f>
        <v>0</v>
      </c>
      <c r="S33" s="51">
        <f>IF('Création champs PV'!S38=1,IF('Création champs PV'!S37=0,1,0),0)</f>
        <v>0</v>
      </c>
      <c r="T33" s="51">
        <f>IF('Création champs PV'!T38=1,IF('Création champs PV'!T37=0,1,0),0)</f>
        <v>0</v>
      </c>
      <c r="U33" s="51">
        <f>IF('Création champs PV'!U38=1,IF('Création champs PV'!U37=0,1,0),0)</f>
        <v>0</v>
      </c>
      <c r="V33" s="51">
        <f>IF('Création champs PV'!V38=1,IF('Création champs PV'!V37=0,1,0),0)</f>
        <v>0</v>
      </c>
      <c r="W33" s="51">
        <f>IF('Création champs PV'!W38=1,IF('Création champs PV'!W37=0,1,0),0)</f>
        <v>0</v>
      </c>
      <c r="X33" s="51">
        <f>IF('Création champs PV'!X38=1,IF('Création champs PV'!X37=0,1,0),0)</f>
        <v>0</v>
      </c>
      <c r="Y33" s="51">
        <f>IF('Création champs PV'!Y38=1,IF('Création champs PV'!Y37=0,1,0),0)</f>
        <v>0</v>
      </c>
      <c r="Z33" s="51">
        <f>IF('Création champs PV'!Z38=1,IF('Création champs PV'!Z37=0,1,0),0)</f>
        <v>0</v>
      </c>
      <c r="AA33" s="51">
        <f>IF('Création champs PV'!AA38=1,IF('Création champs PV'!AA37=0,1,0),0)</f>
        <v>0</v>
      </c>
      <c r="AB33" s="51">
        <f>IF('Création champs PV'!AB38=1,IF('Création champs PV'!AB37=0,1,0),0)</f>
        <v>0</v>
      </c>
      <c r="AC33" s="51">
        <f>IF('Création champs PV'!AC38=1,IF('Création champs PV'!AC37=0,1,0),0)</f>
        <v>0</v>
      </c>
      <c r="AD33" s="51">
        <f>IF('Création champs PV'!AD38=1,IF('Création champs PV'!AD37=0,1,0),0)</f>
        <v>0</v>
      </c>
      <c r="AE33" s="51">
        <f>IF('Création champs PV'!AE38=1,IF('Création champs PV'!AE37=0,1,0),0)</f>
        <v>0</v>
      </c>
      <c r="AF33" s="51">
        <f>IF('Création champs PV'!AF38=1,IF('Création champs PV'!AF37=0,1,0),0)</f>
        <v>0</v>
      </c>
      <c r="AG33" s="51">
        <f>IF('Création champs PV'!AG38=1,IF('Création champs PV'!AG37=0,1,0),0)</f>
        <v>0</v>
      </c>
      <c r="AH33" s="51">
        <f>IF('Création champs PV'!AH38=1,IF('Création champs PV'!AH37=0,1,0),0)</f>
        <v>0</v>
      </c>
      <c r="AI33" s="51">
        <f>IF('Création champs PV'!AI38=1,IF('Création champs PV'!AI37=0,1,0),0)</f>
        <v>0</v>
      </c>
      <c r="AJ33" s="51">
        <f>IF('Création champs PV'!AJ38=1,IF('Création champs PV'!AJ37=0,1,0),0)</f>
        <v>0</v>
      </c>
      <c r="AK33" s="51">
        <f>IF('Création champs PV'!AK38=1,IF('Création champs PV'!AK37=0,1,0),0)</f>
        <v>0</v>
      </c>
      <c r="AL33" s="51">
        <f>IF('Création champs PV'!AL38=1,IF('Création champs PV'!AL37=0,1,0),0)</f>
        <v>0</v>
      </c>
      <c r="AM33" s="51">
        <f>IF('Création champs PV'!AM38=1,IF('Création champs PV'!AM37=0,1,0),0)</f>
        <v>0</v>
      </c>
      <c r="AN33" s="51">
        <f>IF('Création champs PV'!AN38=1,IF('Création champs PV'!AN37=0,1,0),0)</f>
        <v>0</v>
      </c>
      <c r="AO33" s="51">
        <f>IF('Création champs PV'!AO38=1,IF('Création champs PV'!AO37=0,1,0),0)</f>
        <v>0</v>
      </c>
      <c r="AP33" s="51">
        <f>IF('Création champs PV'!AP38=1,IF('Création champs PV'!AP37=0,1,0),0)</f>
        <v>0</v>
      </c>
      <c r="AQ33" s="51">
        <f>IF('Création champs PV'!AQ38=1,IF('Création champs PV'!AQ37=0,1,0),0)</f>
        <v>0</v>
      </c>
      <c r="AR33" s="51">
        <f>IF('Création champs PV'!AR38=1,IF('Création champs PV'!AR37=0,1,0),0)</f>
        <v>0</v>
      </c>
      <c r="AS33" s="51">
        <f>IF('Création champs PV'!AS38=1,IF('Création champs PV'!AS37=0,1,0),0)</f>
        <v>0</v>
      </c>
      <c r="AT33" s="51">
        <f>IF('Création champs PV'!AT38=1,IF('Création champs PV'!AT37=0,1,0),0)</f>
        <v>0</v>
      </c>
      <c r="AU33" s="51">
        <f>IF('Création champs PV'!AU38=1,IF('Création champs PV'!AU37=0,1,0),0)</f>
        <v>0</v>
      </c>
      <c r="AV33" s="51">
        <f>IF('Création champs PV'!AV38=1,IF('Création champs PV'!AV37=0,1,0),0)</f>
        <v>0</v>
      </c>
      <c r="AW33" s="51">
        <f>IF('Création champs PV'!AW38=1,IF('Création champs PV'!AW37=0,1,0),0)</f>
        <v>0</v>
      </c>
      <c r="AX33" s="51">
        <f>IF('Création champs PV'!AX38=1,IF('Création champs PV'!AX37=0,1,0),0)</f>
        <v>0</v>
      </c>
      <c r="AY33" s="51">
        <f>IF('Création champs PV'!AY38=1,IF('Création champs PV'!AY37=0,1,0),0)</f>
        <v>0</v>
      </c>
      <c r="AZ33" s="51">
        <f>IF('Création champs PV'!AZ38=1,IF('Création champs PV'!AZ37=0,1,0),0)</f>
        <v>0</v>
      </c>
      <c r="BA33" s="51">
        <f>IF('Création champs PV'!BA38=1,IF('Création champs PV'!BA37=0,1,0),0)</f>
        <v>0</v>
      </c>
      <c r="BB33" s="51">
        <f>IF('Création champs PV'!BB38=1,IF('Création champs PV'!BB37=0,1,0),0)</f>
        <v>0</v>
      </c>
      <c r="BC33" s="51">
        <f>IF('Création champs PV'!BC38=1,IF('Création champs PV'!BC37=0,1,0),0)</f>
        <v>0</v>
      </c>
      <c r="BD33" s="51">
        <f>IF('Création champs PV'!BD38=1,IF('Création champs PV'!BD37=0,1,0),0)</f>
        <v>0</v>
      </c>
      <c r="BE33" s="51">
        <f>IF('Création champs PV'!BE38=1,IF('Création champs PV'!BE37=0,1,0),0)</f>
        <v>0</v>
      </c>
      <c r="BF33" s="51">
        <f>IF('Création champs PV'!BF38=1,IF('Création champs PV'!BF37=0,1,0),0)</f>
        <v>0</v>
      </c>
      <c r="BG33" s="51">
        <f>IF('Création champs PV'!BG38=1,IF('Création champs PV'!BG37=0,1,0),0)</f>
        <v>0</v>
      </c>
      <c r="BH33" s="51">
        <f>IF('Création champs PV'!BH38=1,IF('Création champs PV'!BH37=0,1,0),0)</f>
        <v>0</v>
      </c>
      <c r="BI33" s="51">
        <f>IF('Création champs PV'!BI38=1,IF('Création champs PV'!BI37=0,1,0),0)</f>
        <v>0</v>
      </c>
      <c r="BJ33" s="51">
        <f>IF('Création champs PV'!BJ38=1,IF('Création champs PV'!BJ37=0,1,0),0)</f>
        <v>0</v>
      </c>
      <c r="BK33" s="51">
        <f>IF('Création champs PV'!BK38=1,IF('Création champs PV'!BK37=0,1,0),0)</f>
        <v>0</v>
      </c>
      <c r="BL33" s="51">
        <f>IF('Création champs PV'!BL38=1,IF('Création champs PV'!BL37=0,1,0),0)</f>
        <v>0</v>
      </c>
      <c r="BM33" s="51">
        <f>IF('Création champs PV'!BM38=1,IF('Création champs PV'!BM37=0,1,0),0)</f>
        <v>0</v>
      </c>
      <c r="BN33" s="51">
        <f>IF('Création champs PV'!BN38=1,IF('Création champs PV'!BN37=0,1,0),0)</f>
        <v>0</v>
      </c>
      <c r="BO33" s="51">
        <f>IF('Création champs PV'!BO38=1,IF('Création champs PV'!BO37=0,1,0),0)</f>
        <v>0</v>
      </c>
      <c r="BP33" s="51">
        <f>IF('Création champs PV'!BP38=1,IF('Création champs PV'!BP37=0,1,0),0)</f>
        <v>0</v>
      </c>
      <c r="BQ33" s="51">
        <f>IF('Création champs PV'!BQ38=1,IF('Création champs PV'!BQ37=0,1,0),0)</f>
        <v>0</v>
      </c>
      <c r="BR33" s="51">
        <f>IF('Création champs PV'!BR38=1,IF('Création champs PV'!BR37=0,1,0),0)</f>
        <v>0</v>
      </c>
      <c r="BS33" s="51">
        <f>IF('Création champs PV'!BS38=1,IF('Création champs PV'!BS37=0,1,0),0)</f>
        <v>0</v>
      </c>
      <c r="BT33" s="51">
        <f>IF('Création champs PV'!BT38=1,IF('Création champs PV'!BT37=0,1,0),0)</f>
        <v>0</v>
      </c>
      <c r="BU33" s="51">
        <f>IF('Création champs PV'!BU38=1,IF('Création champs PV'!BU37=0,1,0),0)</f>
        <v>0</v>
      </c>
      <c r="BV33" s="51">
        <f>IF('Création champs PV'!BV38=1,IF('Création champs PV'!BV37=0,1,0),0)</f>
        <v>0</v>
      </c>
      <c r="BW33" s="51">
        <f>IF('Création champs PV'!BW38=1,IF('Création champs PV'!BW37=0,1,0),0)</f>
        <v>0</v>
      </c>
      <c r="BX33" s="51">
        <f>IF('Création champs PV'!BX38=1,IF('Création champs PV'!BX37=0,1,0),0)</f>
        <v>0</v>
      </c>
      <c r="BY33" s="51">
        <f>IF('Création champs PV'!BY38=1,IF('Création champs PV'!BY37=0,1,0),0)</f>
        <v>0</v>
      </c>
      <c r="BZ33" s="51">
        <f>IF('Création champs PV'!BZ38=1,IF('Création champs PV'!BZ37=0,1,0),0)</f>
        <v>0</v>
      </c>
      <c r="CA33" s="51">
        <f>IF('Création champs PV'!CA38=1,IF('Création champs PV'!CA37=0,1,0),0)</f>
        <v>0</v>
      </c>
      <c r="CB33" s="51">
        <f>IF('Création champs PV'!CB38=1,IF('Création champs PV'!CB37=0,1,0),0)</f>
        <v>0</v>
      </c>
      <c r="CC33" s="51">
        <f>IF('Création champs PV'!CC38=1,IF('Création champs PV'!CC37=0,1,0),0)</f>
        <v>0</v>
      </c>
      <c r="CD33" s="51">
        <f>IF('Création champs PV'!CD38=1,IF('Création champs PV'!CD37=0,1,0),0)</f>
        <v>0</v>
      </c>
      <c r="CE33" s="51">
        <f>IF('Création champs PV'!CE38=1,IF('Création champs PV'!CE37=0,1,0),0)</f>
        <v>0</v>
      </c>
      <c r="CF33" s="51">
        <f>IF('Création champs PV'!CF38=1,IF('Création champs PV'!CF37=0,1,0),0)</f>
        <v>0</v>
      </c>
      <c r="CG33" s="51">
        <f>IF('Création champs PV'!CG38=1,IF('Création champs PV'!CG37=0,1,0),0)</f>
        <v>0</v>
      </c>
      <c r="CH33" s="51">
        <f>IF('Création champs PV'!CH38=1,IF('Création champs PV'!CH37=0,1,0),0)</f>
        <v>0</v>
      </c>
      <c r="CI33" s="51">
        <f>IF('Création champs PV'!CI38=1,IF('Création champs PV'!CI37=0,1,0),0)</f>
        <v>0</v>
      </c>
      <c r="CJ33" s="51">
        <f>IF('Création champs PV'!CJ38=1,IF('Création champs PV'!CJ37=0,1,0),0)</f>
        <v>0</v>
      </c>
      <c r="CK33" s="51">
        <f>IF('Création champs PV'!CK38=1,IF('Création champs PV'!CK37=0,1,0),0)</f>
        <v>0</v>
      </c>
      <c r="CL33" s="51">
        <f>IF('Création champs PV'!CL38=1,IF('Création champs PV'!CL37=0,1,0),0)</f>
        <v>0</v>
      </c>
      <c r="CM33" s="51">
        <f>IF('Création champs PV'!CM38=1,IF('Création champs PV'!CM37=0,1,0),0)</f>
        <v>0</v>
      </c>
      <c r="CN33" s="51">
        <f>IF('Création champs PV'!CN38=1,IF('Création champs PV'!CN37=0,1,0),0)</f>
        <v>0</v>
      </c>
      <c r="CO33" s="51">
        <f>IF('Création champs PV'!CO38=1,IF('Création champs PV'!CO37=0,1,0),0)</f>
        <v>0</v>
      </c>
      <c r="CP33" s="51">
        <f>IF('Création champs PV'!CP38=1,IF('Création champs PV'!CP37=0,1,0),0)</f>
        <v>0</v>
      </c>
      <c r="CQ33" s="51">
        <f>IF('Création champs PV'!CQ38=1,IF('Création champs PV'!CQ37=0,1,0),0)</f>
        <v>0</v>
      </c>
      <c r="CR33" s="51">
        <f>IF('Création champs PV'!CR38=1,IF('Création champs PV'!CR37=0,1,0),0)</f>
        <v>0</v>
      </c>
      <c r="CS33" s="51">
        <f>IF('Création champs PV'!CS38=1,IF('Création champs PV'!CS37=0,1,0),0)</f>
        <v>0</v>
      </c>
      <c r="CT33" s="51">
        <f>IF('Création champs PV'!CT38=1,IF('Création champs PV'!CT37=0,1,0),0)</f>
        <v>0</v>
      </c>
      <c r="CU33" s="51">
        <f>IF('Création champs PV'!CU38=1,IF('Création champs PV'!CU37=0,1,0),0)</f>
        <v>0</v>
      </c>
      <c r="CV33" s="51">
        <f>IF('Création champs PV'!CV38=1,IF('Création champs PV'!CV37=0,1,0),0)</f>
        <v>0</v>
      </c>
      <c r="CW33" s="51">
        <f>IF('Création champs PV'!CW38=1,IF('Création champs PV'!CW37=0,1,0),0)</f>
        <v>0</v>
      </c>
      <c r="CX33" s="51">
        <f>IF('Création champs PV'!CX38=1,IF('Création champs PV'!CX37=0,1,0),0)</f>
        <v>0</v>
      </c>
      <c r="CY33" s="51">
        <f>IF('Création champs PV'!CY38=1,IF('Création champs PV'!CY37=0,1,0),0)</f>
        <v>0</v>
      </c>
      <c r="CZ33" s="51">
        <f>IF('Création champs PV'!CZ38=1,IF('Création champs PV'!CZ37=0,1,0),0)</f>
        <v>0</v>
      </c>
      <c r="DA33" s="51">
        <f>IF('Création champs PV'!DA38=1,IF('Création champs PV'!DA37=0,1,0),0)</f>
        <v>0</v>
      </c>
      <c r="DB33" s="51">
        <f>IF('Création champs PV'!DB38=1,IF('Création champs PV'!DB37=0,1,0),0)</f>
        <v>0</v>
      </c>
      <c r="DC33" s="51">
        <f>IF('Création champs PV'!DC38=1,IF('Création champs PV'!DC37=0,1,0),0)</f>
        <v>0</v>
      </c>
      <c r="DD33" s="51">
        <f>IF('Création champs PV'!DD38=1,IF('Création champs PV'!DD37=0,1,0),0)</f>
        <v>0</v>
      </c>
      <c r="DE33" s="5" t="str">
        <f>IF(structure!DE33="M",1,IF(structure!DE33="V","V",IF(OR(structure!DE32="M",structure!DE32="V"),"S","")))</f>
        <v/>
      </c>
      <c r="DF33" s="9"/>
      <c r="DG33" s="4"/>
      <c r="DH33" s="51">
        <f t="shared" si="435"/>
        <v>0</v>
      </c>
      <c r="DI33" s="51">
        <f t="shared" si="224"/>
        <v>0</v>
      </c>
      <c r="DJ33" s="51">
        <f t="shared" si="225"/>
        <v>0</v>
      </c>
      <c r="DK33" s="51">
        <f t="shared" si="226"/>
        <v>0</v>
      </c>
      <c r="DL33" s="51">
        <f t="shared" si="227"/>
        <v>0</v>
      </c>
      <c r="DM33" s="51">
        <f t="shared" si="228"/>
        <v>0</v>
      </c>
      <c r="DN33" s="51">
        <f t="shared" si="229"/>
        <v>0</v>
      </c>
      <c r="DO33" s="51">
        <f t="shared" si="230"/>
        <v>0</v>
      </c>
      <c r="DP33" s="51">
        <f t="shared" si="231"/>
        <v>0</v>
      </c>
      <c r="DQ33" s="51">
        <f t="shared" si="232"/>
        <v>0</v>
      </c>
      <c r="DR33" s="51">
        <f t="shared" si="233"/>
        <v>0</v>
      </c>
      <c r="DS33" s="51">
        <f t="shared" si="234"/>
        <v>0</v>
      </c>
      <c r="DT33" s="51">
        <f t="shared" si="235"/>
        <v>0</v>
      </c>
      <c r="DU33" s="51">
        <f t="shared" si="236"/>
        <v>0</v>
      </c>
      <c r="DV33" s="51">
        <f t="shared" si="237"/>
        <v>0</v>
      </c>
      <c r="DW33" s="51">
        <f t="shared" si="238"/>
        <v>0</v>
      </c>
      <c r="DX33" s="51">
        <f t="shared" si="239"/>
        <v>0</v>
      </c>
      <c r="DY33" s="51">
        <f t="shared" si="240"/>
        <v>0</v>
      </c>
      <c r="DZ33" s="51">
        <f t="shared" si="241"/>
        <v>0</v>
      </c>
      <c r="EA33" s="51">
        <f t="shared" si="242"/>
        <v>0</v>
      </c>
      <c r="EB33" s="51">
        <f t="shared" si="243"/>
        <v>0</v>
      </c>
      <c r="EC33" s="51">
        <f t="shared" si="244"/>
        <v>0</v>
      </c>
      <c r="ED33" s="51">
        <f t="shared" si="245"/>
        <v>0</v>
      </c>
      <c r="EE33" s="51">
        <f t="shared" si="246"/>
        <v>0</v>
      </c>
      <c r="EF33" s="51">
        <f t="shared" si="247"/>
        <v>0</v>
      </c>
      <c r="EG33" s="51">
        <f t="shared" si="248"/>
        <v>0</v>
      </c>
      <c r="EH33" s="51">
        <f t="shared" si="249"/>
        <v>0</v>
      </c>
      <c r="EI33" s="51">
        <f t="shared" si="250"/>
        <v>0</v>
      </c>
      <c r="EJ33" s="51">
        <f t="shared" si="251"/>
        <v>0</v>
      </c>
      <c r="EK33" s="51">
        <f t="shared" si="252"/>
        <v>0</v>
      </c>
      <c r="EL33" s="51">
        <f t="shared" si="253"/>
        <v>0</v>
      </c>
      <c r="EM33" s="51">
        <f t="shared" si="254"/>
        <v>0</v>
      </c>
      <c r="EN33" s="51">
        <f t="shared" si="255"/>
        <v>0</v>
      </c>
      <c r="EO33" s="51">
        <f t="shared" si="256"/>
        <v>0</v>
      </c>
      <c r="EP33" s="51">
        <f t="shared" si="257"/>
        <v>0</v>
      </c>
      <c r="EQ33" s="51">
        <f t="shared" si="258"/>
        <v>0</v>
      </c>
      <c r="ER33" s="51">
        <f t="shared" si="259"/>
        <v>0</v>
      </c>
      <c r="ES33" s="51">
        <f t="shared" si="260"/>
        <v>0</v>
      </c>
      <c r="ET33" s="51">
        <f t="shared" si="261"/>
        <v>0</v>
      </c>
      <c r="EU33" s="51">
        <f t="shared" si="262"/>
        <v>0</v>
      </c>
      <c r="EV33" s="51">
        <f t="shared" si="263"/>
        <v>0</v>
      </c>
      <c r="EW33" s="51">
        <f t="shared" si="264"/>
        <v>0</v>
      </c>
      <c r="EX33" s="51">
        <f t="shared" si="265"/>
        <v>0</v>
      </c>
      <c r="EY33" s="51">
        <f t="shared" si="266"/>
        <v>0</v>
      </c>
      <c r="EZ33" s="51">
        <f t="shared" si="267"/>
        <v>0</v>
      </c>
      <c r="FA33" s="51">
        <f t="shared" si="268"/>
        <v>0</v>
      </c>
      <c r="FB33" s="51">
        <f t="shared" si="269"/>
        <v>0</v>
      </c>
      <c r="FC33" s="51">
        <f t="shared" si="270"/>
        <v>0</v>
      </c>
      <c r="FD33" s="51">
        <f t="shared" si="271"/>
        <v>0</v>
      </c>
      <c r="FE33" s="51">
        <f t="shared" si="272"/>
        <v>0</v>
      </c>
      <c r="FF33" s="51">
        <f t="shared" si="273"/>
        <v>0</v>
      </c>
      <c r="FG33" s="51">
        <f t="shared" si="274"/>
        <v>0</v>
      </c>
      <c r="FH33" s="51">
        <f t="shared" si="275"/>
        <v>0</v>
      </c>
      <c r="FI33" s="51">
        <f t="shared" si="276"/>
        <v>0</v>
      </c>
      <c r="FJ33" s="51">
        <f t="shared" si="277"/>
        <v>0</v>
      </c>
      <c r="FK33" s="51">
        <f t="shared" si="278"/>
        <v>0</v>
      </c>
      <c r="FL33" s="51">
        <f t="shared" si="279"/>
        <v>0</v>
      </c>
      <c r="FM33" s="51">
        <f t="shared" si="280"/>
        <v>0</v>
      </c>
      <c r="FN33" s="51">
        <f t="shared" si="281"/>
        <v>0</v>
      </c>
      <c r="FO33" s="51">
        <f t="shared" si="282"/>
        <v>0</v>
      </c>
      <c r="FP33" s="51">
        <f t="shared" si="283"/>
        <v>0</v>
      </c>
      <c r="FQ33" s="51">
        <f t="shared" si="284"/>
        <v>0</v>
      </c>
      <c r="FR33" s="51">
        <f t="shared" si="285"/>
        <v>0</v>
      </c>
      <c r="FS33" s="51">
        <f t="shared" si="286"/>
        <v>0</v>
      </c>
      <c r="FT33" s="51">
        <f t="shared" si="287"/>
        <v>0</v>
      </c>
      <c r="FU33" s="51">
        <f t="shared" si="288"/>
        <v>0</v>
      </c>
      <c r="FV33" s="51">
        <f t="shared" si="289"/>
        <v>0</v>
      </c>
      <c r="FW33" s="51">
        <f t="shared" si="290"/>
        <v>0</v>
      </c>
      <c r="FX33" s="51">
        <f t="shared" si="291"/>
        <v>0</v>
      </c>
      <c r="FY33" s="51">
        <f t="shared" si="292"/>
        <v>0</v>
      </c>
      <c r="FZ33" s="51">
        <f t="shared" si="293"/>
        <v>0</v>
      </c>
      <c r="GA33" s="51">
        <f t="shared" si="294"/>
        <v>0</v>
      </c>
      <c r="GB33" s="51">
        <f t="shared" si="295"/>
        <v>0</v>
      </c>
      <c r="GC33" s="51">
        <f t="shared" si="296"/>
        <v>0</v>
      </c>
      <c r="GD33" s="51">
        <f t="shared" si="297"/>
        <v>0</v>
      </c>
      <c r="GE33" s="51">
        <f t="shared" si="298"/>
        <v>0</v>
      </c>
      <c r="GF33" s="51">
        <f t="shared" si="299"/>
        <v>0</v>
      </c>
      <c r="GG33" s="51">
        <f t="shared" si="300"/>
        <v>0</v>
      </c>
      <c r="GH33" s="51">
        <f t="shared" si="301"/>
        <v>0</v>
      </c>
      <c r="GI33" s="51">
        <f t="shared" si="302"/>
        <v>0</v>
      </c>
      <c r="GJ33" s="51">
        <f t="shared" si="303"/>
        <v>0</v>
      </c>
      <c r="GK33" s="51">
        <f t="shared" si="304"/>
        <v>0</v>
      </c>
      <c r="GL33" s="51">
        <f t="shared" si="305"/>
        <v>0</v>
      </c>
      <c r="GM33" s="51">
        <f t="shared" si="306"/>
        <v>0</v>
      </c>
      <c r="GN33" s="51">
        <f t="shared" si="307"/>
        <v>0</v>
      </c>
      <c r="GO33" s="51">
        <f t="shared" si="308"/>
        <v>0</v>
      </c>
      <c r="GP33" s="51">
        <f t="shared" si="309"/>
        <v>0</v>
      </c>
      <c r="GQ33" s="51">
        <f t="shared" si="310"/>
        <v>0</v>
      </c>
      <c r="GR33" s="51">
        <f t="shared" si="311"/>
        <v>0</v>
      </c>
      <c r="GS33" s="51">
        <f t="shared" si="312"/>
        <v>0</v>
      </c>
      <c r="GT33" s="51">
        <f t="shared" si="313"/>
        <v>0</v>
      </c>
      <c r="GU33" s="51">
        <f t="shared" si="314"/>
        <v>0</v>
      </c>
      <c r="GV33" s="51">
        <f t="shared" si="315"/>
        <v>0</v>
      </c>
      <c r="GW33" s="51">
        <f t="shared" si="316"/>
        <v>0</v>
      </c>
      <c r="GX33" s="51">
        <f t="shared" si="317"/>
        <v>0</v>
      </c>
      <c r="GY33" s="51">
        <f t="shared" si="318"/>
        <v>0</v>
      </c>
      <c r="GZ33" s="51">
        <f t="shared" si="319"/>
        <v>0</v>
      </c>
      <c r="HA33" s="51">
        <f t="shared" si="320"/>
        <v>0</v>
      </c>
      <c r="HB33" s="51">
        <f t="shared" si="321"/>
        <v>0</v>
      </c>
      <c r="HC33" s="51">
        <f t="shared" si="322"/>
        <v>0</v>
      </c>
      <c r="HD33" s="51">
        <f t="shared" si="323"/>
        <v>0</v>
      </c>
      <c r="HE33" s="51">
        <f t="shared" si="324"/>
        <v>0</v>
      </c>
      <c r="HF33" s="51">
        <f t="shared" si="325"/>
        <v>0</v>
      </c>
      <c r="HG33" s="51">
        <f t="shared" si="326"/>
        <v>0</v>
      </c>
      <c r="HH33" s="51">
        <f t="shared" si="327"/>
        <v>0</v>
      </c>
      <c r="HI33" s="51">
        <f t="shared" si="328"/>
        <v>0</v>
      </c>
      <c r="HJ33" s="5" t="str">
        <f>IF(structure!HJ33="M",1,IF(structure!HJ33="V","V",IF(OR(structure!HJ32="M",structure!HJ32="V"),"S","")))</f>
        <v/>
      </c>
      <c r="HL33" s="4" t="str">
        <f>IF(structure!HL33="M",1,IF(structure!HL33="V","V",IF(OR(structure!HL32="M",structure!HL32="V"),"S","")))</f>
        <v/>
      </c>
      <c r="HM33" s="51">
        <f t="shared" si="329"/>
        <v>0</v>
      </c>
      <c r="HN33" s="51">
        <f t="shared" si="330"/>
        <v>0</v>
      </c>
      <c r="HO33" s="51">
        <f t="shared" si="331"/>
        <v>0</v>
      </c>
      <c r="HP33" s="51">
        <f t="shared" si="332"/>
        <v>0</v>
      </c>
      <c r="HQ33" s="51">
        <f t="shared" si="333"/>
        <v>0</v>
      </c>
      <c r="HR33" s="51">
        <f t="shared" si="334"/>
        <v>0</v>
      </c>
      <c r="HS33" s="51">
        <f t="shared" si="335"/>
        <v>0</v>
      </c>
      <c r="HT33" s="51">
        <f t="shared" si="336"/>
        <v>0</v>
      </c>
      <c r="HU33" s="51">
        <f t="shared" si="337"/>
        <v>0</v>
      </c>
      <c r="HV33" s="51">
        <f t="shared" si="338"/>
        <v>0</v>
      </c>
      <c r="HW33" s="51">
        <f t="shared" si="339"/>
        <v>0</v>
      </c>
      <c r="HX33" s="51">
        <f t="shared" si="340"/>
        <v>0</v>
      </c>
      <c r="HY33" s="51">
        <f t="shared" si="341"/>
        <v>0</v>
      </c>
      <c r="HZ33" s="51">
        <f t="shared" si="342"/>
        <v>0</v>
      </c>
      <c r="IA33" s="51">
        <f t="shared" si="343"/>
        <v>0</v>
      </c>
      <c r="IB33" s="51">
        <f t="shared" si="344"/>
        <v>0</v>
      </c>
      <c r="IC33" s="51">
        <f t="shared" si="345"/>
        <v>0</v>
      </c>
      <c r="ID33" s="51">
        <f t="shared" si="346"/>
        <v>0</v>
      </c>
      <c r="IE33" s="51">
        <f t="shared" si="347"/>
        <v>0</v>
      </c>
      <c r="IF33" s="51">
        <f t="shared" si="348"/>
        <v>0</v>
      </c>
      <c r="IG33" s="51">
        <f t="shared" si="349"/>
        <v>0</v>
      </c>
      <c r="IH33" s="51">
        <f t="shared" si="350"/>
        <v>0</v>
      </c>
      <c r="II33" s="51">
        <f t="shared" si="351"/>
        <v>0</v>
      </c>
      <c r="IJ33" s="51">
        <f t="shared" si="352"/>
        <v>0</v>
      </c>
      <c r="IK33" s="51">
        <f t="shared" si="353"/>
        <v>0</v>
      </c>
      <c r="IL33" s="51">
        <f t="shared" si="354"/>
        <v>0</v>
      </c>
      <c r="IM33" s="51">
        <f t="shared" si="355"/>
        <v>0</v>
      </c>
      <c r="IN33" s="51">
        <f t="shared" si="356"/>
        <v>0</v>
      </c>
      <c r="IO33" s="51">
        <f t="shared" si="357"/>
        <v>0</v>
      </c>
      <c r="IP33" s="51">
        <f t="shared" si="358"/>
        <v>0</v>
      </c>
      <c r="IQ33" s="51">
        <f t="shared" si="359"/>
        <v>0</v>
      </c>
      <c r="IR33" s="51">
        <f t="shared" si="360"/>
        <v>0</v>
      </c>
      <c r="IS33" s="51">
        <f t="shared" si="361"/>
        <v>0</v>
      </c>
      <c r="IT33" s="51">
        <f t="shared" si="362"/>
        <v>0</v>
      </c>
      <c r="IU33" s="51">
        <f t="shared" si="363"/>
        <v>0</v>
      </c>
      <c r="IV33" s="51">
        <f t="shared" si="364"/>
        <v>0</v>
      </c>
      <c r="IW33" s="51">
        <f t="shared" si="365"/>
        <v>0</v>
      </c>
      <c r="IX33" s="51">
        <f t="shared" si="366"/>
        <v>0</v>
      </c>
      <c r="IY33" s="51">
        <f t="shared" si="367"/>
        <v>0</v>
      </c>
      <c r="IZ33" s="51">
        <f t="shared" si="368"/>
        <v>0</v>
      </c>
      <c r="JA33" s="51">
        <f t="shared" si="369"/>
        <v>0</v>
      </c>
      <c r="JB33" s="51">
        <f t="shared" si="370"/>
        <v>0</v>
      </c>
      <c r="JC33" s="51">
        <f t="shared" si="371"/>
        <v>0</v>
      </c>
      <c r="JD33" s="51">
        <f t="shared" si="372"/>
        <v>0</v>
      </c>
      <c r="JE33" s="51">
        <f t="shared" si="373"/>
        <v>0</v>
      </c>
      <c r="JF33" s="51">
        <f t="shared" si="374"/>
        <v>0</v>
      </c>
      <c r="JG33" s="51">
        <f t="shared" si="375"/>
        <v>0</v>
      </c>
      <c r="JH33" s="51">
        <f t="shared" si="376"/>
        <v>0</v>
      </c>
      <c r="JI33" s="51">
        <f t="shared" si="377"/>
        <v>0</v>
      </c>
      <c r="JJ33" s="51">
        <f t="shared" si="378"/>
        <v>0</v>
      </c>
      <c r="JK33" s="51">
        <f t="shared" si="379"/>
        <v>0</v>
      </c>
      <c r="JL33" s="51">
        <f t="shared" si="380"/>
        <v>0</v>
      </c>
      <c r="JM33" s="51">
        <f t="shared" si="381"/>
        <v>0</v>
      </c>
      <c r="JN33" s="51">
        <f t="shared" si="382"/>
        <v>0</v>
      </c>
      <c r="JO33" s="51">
        <f t="shared" si="383"/>
        <v>0</v>
      </c>
      <c r="JP33" s="51">
        <f t="shared" si="384"/>
        <v>0</v>
      </c>
      <c r="JQ33" s="51">
        <f t="shared" si="385"/>
        <v>0</v>
      </c>
      <c r="JR33" s="51">
        <f t="shared" si="386"/>
        <v>0</v>
      </c>
      <c r="JS33" s="51">
        <f t="shared" si="387"/>
        <v>0</v>
      </c>
      <c r="JT33" s="51">
        <f t="shared" si="388"/>
        <v>0</v>
      </c>
      <c r="JU33" s="51">
        <f t="shared" si="389"/>
        <v>0</v>
      </c>
      <c r="JV33" s="51">
        <f t="shared" si="390"/>
        <v>0</v>
      </c>
      <c r="JW33" s="51">
        <f t="shared" si="391"/>
        <v>0</v>
      </c>
      <c r="JX33" s="51">
        <f t="shared" si="392"/>
        <v>0</v>
      </c>
      <c r="JY33" s="51">
        <f t="shared" si="393"/>
        <v>0</v>
      </c>
      <c r="JZ33" s="51">
        <f t="shared" si="394"/>
        <v>0</v>
      </c>
      <c r="KA33" s="51">
        <f t="shared" si="395"/>
        <v>0</v>
      </c>
      <c r="KB33" s="51">
        <f t="shared" si="396"/>
        <v>0</v>
      </c>
      <c r="KC33" s="51">
        <f t="shared" si="397"/>
        <v>0</v>
      </c>
      <c r="KD33" s="51">
        <f t="shared" si="398"/>
        <v>0</v>
      </c>
      <c r="KE33" s="51">
        <f t="shared" si="399"/>
        <v>0</v>
      </c>
      <c r="KF33" s="51">
        <f t="shared" si="400"/>
        <v>0</v>
      </c>
      <c r="KG33" s="51">
        <f t="shared" si="401"/>
        <v>0</v>
      </c>
      <c r="KH33" s="51">
        <f t="shared" si="402"/>
        <v>0</v>
      </c>
      <c r="KI33" s="51">
        <f t="shared" si="403"/>
        <v>0</v>
      </c>
      <c r="KJ33" s="51">
        <f t="shared" si="404"/>
        <v>0</v>
      </c>
      <c r="KK33" s="51">
        <f t="shared" si="405"/>
        <v>0</v>
      </c>
      <c r="KL33" s="51">
        <f t="shared" si="406"/>
        <v>0</v>
      </c>
      <c r="KM33" s="51">
        <f t="shared" si="407"/>
        <v>0</v>
      </c>
      <c r="KN33" s="51">
        <f t="shared" si="408"/>
        <v>0</v>
      </c>
      <c r="KO33" s="51">
        <f t="shared" si="409"/>
        <v>0</v>
      </c>
      <c r="KP33" s="51">
        <f t="shared" si="410"/>
        <v>0</v>
      </c>
      <c r="KQ33" s="51">
        <f t="shared" si="411"/>
        <v>0</v>
      </c>
      <c r="KR33" s="51">
        <f t="shared" si="412"/>
        <v>0</v>
      </c>
      <c r="KS33" s="51">
        <f t="shared" si="413"/>
        <v>0</v>
      </c>
      <c r="KT33" s="51">
        <f t="shared" si="414"/>
        <v>0</v>
      </c>
      <c r="KU33" s="51">
        <f t="shared" si="415"/>
        <v>0</v>
      </c>
      <c r="KV33" s="51">
        <f t="shared" si="416"/>
        <v>0</v>
      </c>
      <c r="KW33" s="51">
        <f t="shared" si="417"/>
        <v>0</v>
      </c>
      <c r="KX33" s="51">
        <f t="shared" si="418"/>
        <v>0</v>
      </c>
      <c r="KY33" s="51">
        <f t="shared" si="419"/>
        <v>0</v>
      </c>
      <c r="KZ33" s="51">
        <f t="shared" si="420"/>
        <v>0</v>
      </c>
      <c r="LA33" s="51">
        <f t="shared" si="421"/>
        <v>0</v>
      </c>
      <c r="LB33" s="51">
        <f t="shared" si="422"/>
        <v>0</v>
      </c>
      <c r="LC33" s="51">
        <f t="shared" si="423"/>
        <v>0</v>
      </c>
      <c r="LD33" s="51">
        <f t="shared" si="424"/>
        <v>0</v>
      </c>
      <c r="LE33" s="51">
        <f t="shared" si="425"/>
        <v>0</v>
      </c>
      <c r="LF33" s="51">
        <f t="shared" si="426"/>
        <v>0</v>
      </c>
      <c r="LG33" s="51">
        <f t="shared" si="427"/>
        <v>0</v>
      </c>
      <c r="LH33" s="51">
        <f t="shared" si="428"/>
        <v>0</v>
      </c>
      <c r="LI33" s="51">
        <f t="shared" si="429"/>
        <v>0</v>
      </c>
      <c r="LJ33" s="51">
        <f t="shared" si="430"/>
        <v>0</v>
      </c>
      <c r="LK33" s="51">
        <f t="shared" si="431"/>
        <v>0</v>
      </c>
      <c r="LL33" s="51">
        <f t="shared" si="432"/>
        <v>0</v>
      </c>
      <c r="LM33" s="51">
        <f t="shared" si="433"/>
        <v>0</v>
      </c>
      <c r="LN33" s="51">
        <f t="shared" si="434"/>
        <v>0</v>
      </c>
      <c r="LO33" s="5" t="str">
        <f>IF(structure!LO33="M",1,IF(structure!LO33="V","V",IF(OR(structure!LO32="M",structure!LO32="V"),"S","")))</f>
        <v/>
      </c>
    </row>
    <row r="34" spans="2:327" ht="21" customHeight="1" x14ac:dyDescent="0.35">
      <c r="B34" s="4"/>
      <c r="C34" s="51">
        <f>IF('Création champs PV'!C39=1,IF('Création champs PV'!C38=0,1,0),0)</f>
        <v>0</v>
      </c>
      <c r="D34" s="51">
        <f>IF('Création champs PV'!D39=1,IF('Création champs PV'!D38=0,1,0),0)</f>
        <v>0</v>
      </c>
      <c r="E34" s="51">
        <f>IF('Création champs PV'!E39=1,IF('Création champs PV'!E38=0,1,0),0)</f>
        <v>0</v>
      </c>
      <c r="F34" s="51">
        <f>IF('Création champs PV'!F39=1,IF('Création champs PV'!F38=0,1,0),0)</f>
        <v>0</v>
      </c>
      <c r="G34" s="51">
        <f>IF('Création champs PV'!G39=1,IF('Création champs PV'!G38=0,1,0),0)</f>
        <v>0</v>
      </c>
      <c r="H34" s="51">
        <f>IF('Création champs PV'!H39=1,IF('Création champs PV'!H38=0,1,0),0)</f>
        <v>0</v>
      </c>
      <c r="I34" s="51">
        <f>IF('Création champs PV'!I39=1,IF('Création champs PV'!I38=0,1,0),0)</f>
        <v>0</v>
      </c>
      <c r="J34" s="51">
        <f>IF('Création champs PV'!J39=1,IF('Création champs PV'!J38=0,1,0),0)</f>
        <v>0</v>
      </c>
      <c r="K34" s="51">
        <f>IF('Création champs PV'!K39=1,IF('Création champs PV'!K38=0,1,0),0)</f>
        <v>0</v>
      </c>
      <c r="L34" s="51">
        <f>IF('Création champs PV'!L39=1,IF('Création champs PV'!L38=0,1,0),0)</f>
        <v>0</v>
      </c>
      <c r="M34" s="51">
        <f>IF('Création champs PV'!M39=1,IF('Création champs PV'!M38=0,1,0),0)</f>
        <v>0</v>
      </c>
      <c r="N34" s="51">
        <f>IF('Création champs PV'!N39=1,IF('Création champs PV'!N38=0,1,0),0)</f>
        <v>0</v>
      </c>
      <c r="O34" s="51">
        <f>IF('Création champs PV'!O39=1,IF('Création champs PV'!O38=0,1,0),0)</f>
        <v>0</v>
      </c>
      <c r="P34" s="51">
        <f>IF('Création champs PV'!P39=1,IF('Création champs PV'!P38=0,1,0),0)</f>
        <v>0</v>
      </c>
      <c r="Q34" s="51">
        <f>IF('Création champs PV'!Q39=1,IF('Création champs PV'!Q38=0,1,0),0)</f>
        <v>0</v>
      </c>
      <c r="R34" s="51">
        <f>IF('Création champs PV'!R39=1,IF('Création champs PV'!R38=0,1,0),0)</f>
        <v>0</v>
      </c>
      <c r="S34" s="51">
        <f>IF('Création champs PV'!S39=1,IF('Création champs PV'!S38=0,1,0),0)</f>
        <v>0</v>
      </c>
      <c r="T34" s="51">
        <f>IF('Création champs PV'!T39=1,IF('Création champs PV'!T38=0,1,0),0)</f>
        <v>0</v>
      </c>
      <c r="U34" s="51">
        <f>IF('Création champs PV'!U39=1,IF('Création champs PV'!U38=0,1,0),0)</f>
        <v>0</v>
      </c>
      <c r="V34" s="51">
        <f>IF('Création champs PV'!V39=1,IF('Création champs PV'!V38=0,1,0),0)</f>
        <v>0</v>
      </c>
      <c r="W34" s="51">
        <f>IF('Création champs PV'!W39=1,IF('Création champs PV'!W38=0,1,0),0)</f>
        <v>0</v>
      </c>
      <c r="X34" s="51">
        <f>IF('Création champs PV'!X39=1,IF('Création champs PV'!X38=0,1,0),0)</f>
        <v>0</v>
      </c>
      <c r="Y34" s="51">
        <f>IF('Création champs PV'!Y39=1,IF('Création champs PV'!Y38=0,1,0),0)</f>
        <v>0</v>
      </c>
      <c r="Z34" s="51">
        <f>IF('Création champs PV'!Z39=1,IF('Création champs PV'!Z38=0,1,0),0)</f>
        <v>0</v>
      </c>
      <c r="AA34" s="51">
        <f>IF('Création champs PV'!AA39=1,IF('Création champs PV'!AA38=0,1,0),0)</f>
        <v>0</v>
      </c>
      <c r="AB34" s="51">
        <f>IF('Création champs PV'!AB39=1,IF('Création champs PV'!AB38=0,1,0),0)</f>
        <v>0</v>
      </c>
      <c r="AC34" s="51">
        <f>IF('Création champs PV'!AC39=1,IF('Création champs PV'!AC38=0,1,0),0)</f>
        <v>0</v>
      </c>
      <c r="AD34" s="51">
        <f>IF('Création champs PV'!AD39=1,IF('Création champs PV'!AD38=0,1,0),0)</f>
        <v>0</v>
      </c>
      <c r="AE34" s="51">
        <f>IF('Création champs PV'!AE39=1,IF('Création champs PV'!AE38=0,1,0),0)</f>
        <v>0</v>
      </c>
      <c r="AF34" s="51">
        <f>IF('Création champs PV'!AF39=1,IF('Création champs PV'!AF38=0,1,0),0)</f>
        <v>0</v>
      </c>
      <c r="AG34" s="51">
        <f>IF('Création champs PV'!AG39=1,IF('Création champs PV'!AG38=0,1,0),0)</f>
        <v>0</v>
      </c>
      <c r="AH34" s="51">
        <f>IF('Création champs PV'!AH39=1,IF('Création champs PV'!AH38=0,1,0),0)</f>
        <v>0</v>
      </c>
      <c r="AI34" s="51">
        <f>IF('Création champs PV'!AI39=1,IF('Création champs PV'!AI38=0,1,0),0)</f>
        <v>0</v>
      </c>
      <c r="AJ34" s="51">
        <f>IF('Création champs PV'!AJ39=1,IF('Création champs PV'!AJ38=0,1,0),0)</f>
        <v>0</v>
      </c>
      <c r="AK34" s="51">
        <f>IF('Création champs PV'!AK39=1,IF('Création champs PV'!AK38=0,1,0),0)</f>
        <v>0</v>
      </c>
      <c r="AL34" s="51">
        <f>IF('Création champs PV'!AL39=1,IF('Création champs PV'!AL38=0,1,0),0)</f>
        <v>0</v>
      </c>
      <c r="AM34" s="51">
        <f>IF('Création champs PV'!AM39=1,IF('Création champs PV'!AM38=0,1,0),0)</f>
        <v>0</v>
      </c>
      <c r="AN34" s="51">
        <f>IF('Création champs PV'!AN39=1,IF('Création champs PV'!AN38=0,1,0),0)</f>
        <v>0</v>
      </c>
      <c r="AO34" s="51">
        <f>IF('Création champs PV'!AO39=1,IF('Création champs PV'!AO38=0,1,0),0)</f>
        <v>0</v>
      </c>
      <c r="AP34" s="51">
        <f>IF('Création champs PV'!AP39=1,IF('Création champs PV'!AP38=0,1,0),0)</f>
        <v>0</v>
      </c>
      <c r="AQ34" s="51">
        <f>IF('Création champs PV'!AQ39=1,IF('Création champs PV'!AQ38=0,1,0),0)</f>
        <v>0</v>
      </c>
      <c r="AR34" s="51">
        <f>IF('Création champs PV'!AR39=1,IF('Création champs PV'!AR38=0,1,0),0)</f>
        <v>0</v>
      </c>
      <c r="AS34" s="51">
        <f>IF('Création champs PV'!AS39=1,IF('Création champs PV'!AS38=0,1,0),0)</f>
        <v>0</v>
      </c>
      <c r="AT34" s="51">
        <f>IF('Création champs PV'!AT39=1,IF('Création champs PV'!AT38=0,1,0),0)</f>
        <v>0</v>
      </c>
      <c r="AU34" s="51">
        <f>IF('Création champs PV'!AU39=1,IF('Création champs PV'!AU38=0,1,0),0)</f>
        <v>0</v>
      </c>
      <c r="AV34" s="51">
        <f>IF('Création champs PV'!AV39=1,IF('Création champs PV'!AV38=0,1,0),0)</f>
        <v>0</v>
      </c>
      <c r="AW34" s="51">
        <f>IF('Création champs PV'!AW39=1,IF('Création champs PV'!AW38=0,1,0),0)</f>
        <v>0</v>
      </c>
      <c r="AX34" s="51">
        <f>IF('Création champs PV'!AX39=1,IF('Création champs PV'!AX38=0,1,0),0)</f>
        <v>0</v>
      </c>
      <c r="AY34" s="51">
        <f>IF('Création champs PV'!AY39=1,IF('Création champs PV'!AY38=0,1,0),0)</f>
        <v>0</v>
      </c>
      <c r="AZ34" s="51">
        <f>IF('Création champs PV'!AZ39=1,IF('Création champs PV'!AZ38=0,1,0),0)</f>
        <v>0</v>
      </c>
      <c r="BA34" s="51">
        <f>IF('Création champs PV'!BA39=1,IF('Création champs PV'!BA38=0,1,0),0)</f>
        <v>0</v>
      </c>
      <c r="BB34" s="51">
        <f>IF('Création champs PV'!BB39=1,IF('Création champs PV'!BB38=0,1,0),0)</f>
        <v>0</v>
      </c>
      <c r="BC34" s="51">
        <f>IF('Création champs PV'!BC39=1,IF('Création champs PV'!BC38=0,1,0),0)</f>
        <v>0</v>
      </c>
      <c r="BD34" s="51">
        <f>IF('Création champs PV'!BD39=1,IF('Création champs PV'!BD38=0,1,0),0)</f>
        <v>0</v>
      </c>
      <c r="BE34" s="51">
        <f>IF('Création champs PV'!BE39=1,IF('Création champs PV'!BE38=0,1,0),0)</f>
        <v>0</v>
      </c>
      <c r="BF34" s="51">
        <f>IF('Création champs PV'!BF39=1,IF('Création champs PV'!BF38=0,1,0),0)</f>
        <v>0</v>
      </c>
      <c r="BG34" s="51">
        <f>IF('Création champs PV'!BG39=1,IF('Création champs PV'!BG38=0,1,0),0)</f>
        <v>0</v>
      </c>
      <c r="BH34" s="51">
        <f>IF('Création champs PV'!BH39=1,IF('Création champs PV'!BH38=0,1,0),0)</f>
        <v>0</v>
      </c>
      <c r="BI34" s="51">
        <f>IF('Création champs PV'!BI39=1,IF('Création champs PV'!BI38=0,1,0),0)</f>
        <v>0</v>
      </c>
      <c r="BJ34" s="51">
        <f>IF('Création champs PV'!BJ39=1,IF('Création champs PV'!BJ38=0,1,0),0)</f>
        <v>0</v>
      </c>
      <c r="BK34" s="51">
        <f>IF('Création champs PV'!BK39=1,IF('Création champs PV'!BK38=0,1,0),0)</f>
        <v>0</v>
      </c>
      <c r="BL34" s="51">
        <f>IF('Création champs PV'!BL39=1,IF('Création champs PV'!BL38=0,1,0),0)</f>
        <v>0</v>
      </c>
      <c r="BM34" s="51">
        <f>IF('Création champs PV'!BM39=1,IF('Création champs PV'!BM38=0,1,0),0)</f>
        <v>0</v>
      </c>
      <c r="BN34" s="51">
        <f>IF('Création champs PV'!BN39=1,IF('Création champs PV'!BN38=0,1,0),0)</f>
        <v>0</v>
      </c>
      <c r="BO34" s="51">
        <f>IF('Création champs PV'!BO39=1,IF('Création champs PV'!BO38=0,1,0),0)</f>
        <v>0</v>
      </c>
      <c r="BP34" s="51">
        <f>IF('Création champs PV'!BP39=1,IF('Création champs PV'!BP38=0,1,0),0)</f>
        <v>0</v>
      </c>
      <c r="BQ34" s="51">
        <f>IF('Création champs PV'!BQ39=1,IF('Création champs PV'!BQ38=0,1,0),0)</f>
        <v>0</v>
      </c>
      <c r="BR34" s="51">
        <f>IF('Création champs PV'!BR39=1,IF('Création champs PV'!BR38=0,1,0),0)</f>
        <v>0</v>
      </c>
      <c r="BS34" s="51">
        <f>IF('Création champs PV'!BS39=1,IF('Création champs PV'!BS38=0,1,0),0)</f>
        <v>0</v>
      </c>
      <c r="BT34" s="51">
        <f>IF('Création champs PV'!BT39=1,IF('Création champs PV'!BT38=0,1,0),0)</f>
        <v>0</v>
      </c>
      <c r="BU34" s="51">
        <f>IF('Création champs PV'!BU39=1,IF('Création champs PV'!BU38=0,1,0),0)</f>
        <v>0</v>
      </c>
      <c r="BV34" s="51">
        <f>IF('Création champs PV'!BV39=1,IF('Création champs PV'!BV38=0,1,0),0)</f>
        <v>0</v>
      </c>
      <c r="BW34" s="51">
        <f>IF('Création champs PV'!BW39=1,IF('Création champs PV'!BW38=0,1,0),0)</f>
        <v>0</v>
      </c>
      <c r="BX34" s="51">
        <f>IF('Création champs PV'!BX39=1,IF('Création champs PV'!BX38=0,1,0),0)</f>
        <v>0</v>
      </c>
      <c r="BY34" s="51">
        <f>IF('Création champs PV'!BY39=1,IF('Création champs PV'!BY38=0,1,0),0)</f>
        <v>0</v>
      </c>
      <c r="BZ34" s="51">
        <f>IF('Création champs PV'!BZ39=1,IF('Création champs PV'!BZ38=0,1,0),0)</f>
        <v>0</v>
      </c>
      <c r="CA34" s="51">
        <f>IF('Création champs PV'!CA39=1,IF('Création champs PV'!CA38=0,1,0),0)</f>
        <v>0</v>
      </c>
      <c r="CB34" s="51">
        <f>IF('Création champs PV'!CB39=1,IF('Création champs PV'!CB38=0,1,0),0)</f>
        <v>0</v>
      </c>
      <c r="CC34" s="51">
        <f>IF('Création champs PV'!CC39=1,IF('Création champs PV'!CC38=0,1,0),0)</f>
        <v>0</v>
      </c>
      <c r="CD34" s="51">
        <f>IF('Création champs PV'!CD39=1,IF('Création champs PV'!CD38=0,1,0),0)</f>
        <v>0</v>
      </c>
      <c r="CE34" s="51">
        <f>IF('Création champs PV'!CE39=1,IF('Création champs PV'!CE38=0,1,0),0)</f>
        <v>0</v>
      </c>
      <c r="CF34" s="51">
        <f>IF('Création champs PV'!CF39=1,IF('Création champs PV'!CF38=0,1,0),0)</f>
        <v>0</v>
      </c>
      <c r="CG34" s="51">
        <f>IF('Création champs PV'!CG39=1,IF('Création champs PV'!CG38=0,1,0),0)</f>
        <v>0</v>
      </c>
      <c r="CH34" s="51">
        <f>IF('Création champs PV'!CH39=1,IF('Création champs PV'!CH38=0,1,0),0)</f>
        <v>0</v>
      </c>
      <c r="CI34" s="51">
        <f>IF('Création champs PV'!CI39=1,IF('Création champs PV'!CI38=0,1,0),0)</f>
        <v>0</v>
      </c>
      <c r="CJ34" s="51">
        <f>IF('Création champs PV'!CJ39=1,IF('Création champs PV'!CJ38=0,1,0),0)</f>
        <v>0</v>
      </c>
      <c r="CK34" s="51">
        <f>IF('Création champs PV'!CK39=1,IF('Création champs PV'!CK38=0,1,0),0)</f>
        <v>0</v>
      </c>
      <c r="CL34" s="51">
        <f>IF('Création champs PV'!CL39=1,IF('Création champs PV'!CL38=0,1,0),0)</f>
        <v>0</v>
      </c>
      <c r="CM34" s="51">
        <f>IF('Création champs PV'!CM39=1,IF('Création champs PV'!CM38=0,1,0),0)</f>
        <v>0</v>
      </c>
      <c r="CN34" s="51">
        <f>IF('Création champs PV'!CN39=1,IF('Création champs PV'!CN38=0,1,0),0)</f>
        <v>0</v>
      </c>
      <c r="CO34" s="51">
        <f>IF('Création champs PV'!CO39=1,IF('Création champs PV'!CO38=0,1,0),0)</f>
        <v>0</v>
      </c>
      <c r="CP34" s="51">
        <f>IF('Création champs PV'!CP39=1,IF('Création champs PV'!CP38=0,1,0),0)</f>
        <v>0</v>
      </c>
      <c r="CQ34" s="51">
        <f>IF('Création champs PV'!CQ39=1,IF('Création champs PV'!CQ38=0,1,0),0)</f>
        <v>0</v>
      </c>
      <c r="CR34" s="51">
        <f>IF('Création champs PV'!CR39=1,IF('Création champs PV'!CR38=0,1,0),0)</f>
        <v>0</v>
      </c>
      <c r="CS34" s="51">
        <f>IF('Création champs PV'!CS39=1,IF('Création champs PV'!CS38=0,1,0),0)</f>
        <v>0</v>
      </c>
      <c r="CT34" s="51">
        <f>IF('Création champs PV'!CT39=1,IF('Création champs PV'!CT38=0,1,0),0)</f>
        <v>0</v>
      </c>
      <c r="CU34" s="51">
        <f>IF('Création champs PV'!CU39=1,IF('Création champs PV'!CU38=0,1,0),0)</f>
        <v>0</v>
      </c>
      <c r="CV34" s="51">
        <f>IF('Création champs PV'!CV39=1,IF('Création champs PV'!CV38=0,1,0),0)</f>
        <v>0</v>
      </c>
      <c r="CW34" s="51">
        <f>IF('Création champs PV'!CW39=1,IF('Création champs PV'!CW38=0,1,0),0)</f>
        <v>0</v>
      </c>
      <c r="CX34" s="51">
        <f>IF('Création champs PV'!CX39=1,IF('Création champs PV'!CX38=0,1,0),0)</f>
        <v>0</v>
      </c>
      <c r="CY34" s="51">
        <f>IF('Création champs PV'!CY39=1,IF('Création champs PV'!CY38=0,1,0),0)</f>
        <v>0</v>
      </c>
      <c r="CZ34" s="51">
        <f>IF('Création champs PV'!CZ39=1,IF('Création champs PV'!CZ38=0,1,0),0)</f>
        <v>0</v>
      </c>
      <c r="DA34" s="51">
        <f>IF('Création champs PV'!DA39=1,IF('Création champs PV'!DA38=0,1,0),0)</f>
        <v>0</v>
      </c>
      <c r="DB34" s="51">
        <f>IF('Création champs PV'!DB39=1,IF('Création champs PV'!DB38=0,1,0),0)</f>
        <v>0</v>
      </c>
      <c r="DC34" s="51">
        <f>IF('Création champs PV'!DC39=1,IF('Création champs PV'!DC38=0,1,0),0)</f>
        <v>0</v>
      </c>
      <c r="DD34" s="51">
        <f>IF('Création champs PV'!DD39=1,IF('Création champs PV'!DD38=0,1,0),0)</f>
        <v>0</v>
      </c>
      <c r="DE34" s="5" t="str">
        <f>IF(structure!DE34="M",1,IF(structure!DE34="V","V",IF(OR(structure!DE33="M",structure!DE33="V"),"S","")))</f>
        <v/>
      </c>
      <c r="DF34" s="9"/>
      <c r="DG34" s="4"/>
      <c r="DH34" s="51">
        <f t="shared" si="435"/>
        <v>0</v>
      </c>
      <c r="DI34" s="51">
        <f t="shared" si="224"/>
        <v>0</v>
      </c>
      <c r="DJ34" s="51">
        <f t="shared" si="225"/>
        <v>0</v>
      </c>
      <c r="DK34" s="51">
        <f t="shared" si="226"/>
        <v>0</v>
      </c>
      <c r="DL34" s="51">
        <f t="shared" si="227"/>
        <v>0</v>
      </c>
      <c r="DM34" s="51">
        <f t="shared" si="228"/>
        <v>0</v>
      </c>
      <c r="DN34" s="51">
        <f t="shared" si="229"/>
        <v>0</v>
      </c>
      <c r="DO34" s="51">
        <f t="shared" si="230"/>
        <v>0</v>
      </c>
      <c r="DP34" s="51">
        <f t="shared" si="231"/>
        <v>0</v>
      </c>
      <c r="DQ34" s="51">
        <f t="shared" si="232"/>
        <v>0</v>
      </c>
      <c r="DR34" s="51">
        <f t="shared" si="233"/>
        <v>0</v>
      </c>
      <c r="DS34" s="51">
        <f t="shared" si="234"/>
        <v>0</v>
      </c>
      <c r="DT34" s="51">
        <f t="shared" si="235"/>
        <v>0</v>
      </c>
      <c r="DU34" s="51">
        <f t="shared" si="236"/>
        <v>0</v>
      </c>
      <c r="DV34" s="51">
        <f t="shared" si="237"/>
        <v>0</v>
      </c>
      <c r="DW34" s="51">
        <f t="shared" si="238"/>
        <v>0</v>
      </c>
      <c r="DX34" s="51">
        <f t="shared" si="239"/>
        <v>0</v>
      </c>
      <c r="DY34" s="51">
        <f t="shared" si="240"/>
        <v>0</v>
      </c>
      <c r="DZ34" s="51">
        <f t="shared" si="241"/>
        <v>0</v>
      </c>
      <c r="EA34" s="51">
        <f t="shared" si="242"/>
        <v>0</v>
      </c>
      <c r="EB34" s="51">
        <f t="shared" si="243"/>
        <v>0</v>
      </c>
      <c r="EC34" s="51">
        <f t="shared" si="244"/>
        <v>0</v>
      </c>
      <c r="ED34" s="51">
        <f t="shared" si="245"/>
        <v>0</v>
      </c>
      <c r="EE34" s="51">
        <f t="shared" si="246"/>
        <v>0</v>
      </c>
      <c r="EF34" s="51">
        <f t="shared" si="247"/>
        <v>0</v>
      </c>
      <c r="EG34" s="51">
        <f t="shared" si="248"/>
        <v>0</v>
      </c>
      <c r="EH34" s="51">
        <f t="shared" si="249"/>
        <v>0</v>
      </c>
      <c r="EI34" s="51">
        <f t="shared" si="250"/>
        <v>0</v>
      </c>
      <c r="EJ34" s="51">
        <f t="shared" si="251"/>
        <v>0</v>
      </c>
      <c r="EK34" s="51">
        <f t="shared" si="252"/>
        <v>0</v>
      </c>
      <c r="EL34" s="51">
        <f t="shared" si="253"/>
        <v>0</v>
      </c>
      <c r="EM34" s="51">
        <f t="shared" si="254"/>
        <v>0</v>
      </c>
      <c r="EN34" s="51">
        <f t="shared" si="255"/>
        <v>0</v>
      </c>
      <c r="EO34" s="51">
        <f t="shared" si="256"/>
        <v>0</v>
      </c>
      <c r="EP34" s="51">
        <f t="shared" si="257"/>
        <v>0</v>
      </c>
      <c r="EQ34" s="51">
        <f t="shared" si="258"/>
        <v>0</v>
      </c>
      <c r="ER34" s="51">
        <f t="shared" si="259"/>
        <v>0</v>
      </c>
      <c r="ES34" s="51">
        <f t="shared" si="260"/>
        <v>0</v>
      </c>
      <c r="ET34" s="51">
        <f t="shared" si="261"/>
        <v>0</v>
      </c>
      <c r="EU34" s="51">
        <f t="shared" si="262"/>
        <v>0</v>
      </c>
      <c r="EV34" s="51">
        <f t="shared" si="263"/>
        <v>0</v>
      </c>
      <c r="EW34" s="51">
        <f t="shared" si="264"/>
        <v>0</v>
      </c>
      <c r="EX34" s="51">
        <f t="shared" si="265"/>
        <v>0</v>
      </c>
      <c r="EY34" s="51">
        <f t="shared" si="266"/>
        <v>0</v>
      </c>
      <c r="EZ34" s="51">
        <f t="shared" si="267"/>
        <v>0</v>
      </c>
      <c r="FA34" s="51">
        <f t="shared" si="268"/>
        <v>0</v>
      </c>
      <c r="FB34" s="51">
        <f t="shared" si="269"/>
        <v>0</v>
      </c>
      <c r="FC34" s="51">
        <f t="shared" si="270"/>
        <v>0</v>
      </c>
      <c r="FD34" s="51">
        <f t="shared" si="271"/>
        <v>0</v>
      </c>
      <c r="FE34" s="51">
        <f t="shared" si="272"/>
        <v>0</v>
      </c>
      <c r="FF34" s="51">
        <f t="shared" si="273"/>
        <v>0</v>
      </c>
      <c r="FG34" s="51">
        <f t="shared" si="274"/>
        <v>0</v>
      </c>
      <c r="FH34" s="51">
        <f t="shared" si="275"/>
        <v>0</v>
      </c>
      <c r="FI34" s="51">
        <f t="shared" si="276"/>
        <v>0</v>
      </c>
      <c r="FJ34" s="51">
        <f t="shared" si="277"/>
        <v>0</v>
      </c>
      <c r="FK34" s="51">
        <f t="shared" si="278"/>
        <v>0</v>
      </c>
      <c r="FL34" s="51">
        <f t="shared" si="279"/>
        <v>0</v>
      </c>
      <c r="FM34" s="51">
        <f t="shared" si="280"/>
        <v>0</v>
      </c>
      <c r="FN34" s="51">
        <f t="shared" si="281"/>
        <v>0</v>
      </c>
      <c r="FO34" s="51">
        <f t="shared" si="282"/>
        <v>0</v>
      </c>
      <c r="FP34" s="51">
        <f t="shared" si="283"/>
        <v>0</v>
      </c>
      <c r="FQ34" s="51">
        <f t="shared" si="284"/>
        <v>0</v>
      </c>
      <c r="FR34" s="51">
        <f t="shared" si="285"/>
        <v>0</v>
      </c>
      <c r="FS34" s="51">
        <f t="shared" si="286"/>
        <v>0</v>
      </c>
      <c r="FT34" s="51">
        <f t="shared" si="287"/>
        <v>0</v>
      </c>
      <c r="FU34" s="51">
        <f t="shared" si="288"/>
        <v>0</v>
      </c>
      <c r="FV34" s="51">
        <f t="shared" si="289"/>
        <v>0</v>
      </c>
      <c r="FW34" s="51">
        <f t="shared" si="290"/>
        <v>0</v>
      </c>
      <c r="FX34" s="51">
        <f t="shared" si="291"/>
        <v>0</v>
      </c>
      <c r="FY34" s="51">
        <f t="shared" si="292"/>
        <v>0</v>
      </c>
      <c r="FZ34" s="51">
        <f t="shared" si="293"/>
        <v>0</v>
      </c>
      <c r="GA34" s="51">
        <f t="shared" si="294"/>
        <v>0</v>
      </c>
      <c r="GB34" s="51">
        <f t="shared" si="295"/>
        <v>0</v>
      </c>
      <c r="GC34" s="51">
        <f t="shared" si="296"/>
        <v>0</v>
      </c>
      <c r="GD34" s="51">
        <f t="shared" si="297"/>
        <v>0</v>
      </c>
      <c r="GE34" s="51">
        <f t="shared" si="298"/>
        <v>0</v>
      </c>
      <c r="GF34" s="51">
        <f t="shared" si="299"/>
        <v>0</v>
      </c>
      <c r="GG34" s="51">
        <f t="shared" si="300"/>
        <v>0</v>
      </c>
      <c r="GH34" s="51">
        <f t="shared" si="301"/>
        <v>0</v>
      </c>
      <c r="GI34" s="51">
        <f t="shared" si="302"/>
        <v>0</v>
      </c>
      <c r="GJ34" s="51">
        <f t="shared" si="303"/>
        <v>0</v>
      </c>
      <c r="GK34" s="51">
        <f t="shared" si="304"/>
        <v>0</v>
      </c>
      <c r="GL34" s="51">
        <f t="shared" si="305"/>
        <v>0</v>
      </c>
      <c r="GM34" s="51">
        <f t="shared" si="306"/>
        <v>0</v>
      </c>
      <c r="GN34" s="51">
        <f t="shared" si="307"/>
        <v>0</v>
      </c>
      <c r="GO34" s="51">
        <f t="shared" si="308"/>
        <v>0</v>
      </c>
      <c r="GP34" s="51">
        <f t="shared" si="309"/>
        <v>0</v>
      </c>
      <c r="GQ34" s="51">
        <f t="shared" si="310"/>
        <v>0</v>
      </c>
      <c r="GR34" s="51">
        <f t="shared" si="311"/>
        <v>0</v>
      </c>
      <c r="GS34" s="51">
        <f t="shared" si="312"/>
        <v>0</v>
      </c>
      <c r="GT34" s="51">
        <f t="shared" si="313"/>
        <v>0</v>
      </c>
      <c r="GU34" s="51">
        <f t="shared" si="314"/>
        <v>0</v>
      </c>
      <c r="GV34" s="51">
        <f t="shared" si="315"/>
        <v>0</v>
      </c>
      <c r="GW34" s="51">
        <f t="shared" si="316"/>
        <v>0</v>
      </c>
      <c r="GX34" s="51">
        <f t="shared" si="317"/>
        <v>0</v>
      </c>
      <c r="GY34" s="51">
        <f t="shared" si="318"/>
        <v>0</v>
      </c>
      <c r="GZ34" s="51">
        <f t="shared" si="319"/>
        <v>0</v>
      </c>
      <c r="HA34" s="51">
        <f t="shared" si="320"/>
        <v>0</v>
      </c>
      <c r="HB34" s="51">
        <f t="shared" si="321"/>
        <v>0</v>
      </c>
      <c r="HC34" s="51">
        <f t="shared" si="322"/>
        <v>0</v>
      </c>
      <c r="HD34" s="51">
        <f t="shared" si="323"/>
        <v>0</v>
      </c>
      <c r="HE34" s="51">
        <f t="shared" si="324"/>
        <v>0</v>
      </c>
      <c r="HF34" s="51">
        <f t="shared" si="325"/>
        <v>0</v>
      </c>
      <c r="HG34" s="51">
        <f t="shared" si="326"/>
        <v>0</v>
      </c>
      <c r="HH34" s="51">
        <f t="shared" si="327"/>
        <v>0</v>
      </c>
      <c r="HI34" s="51">
        <f t="shared" si="328"/>
        <v>0</v>
      </c>
      <c r="HJ34" s="5" t="str">
        <f>IF(structure!HJ34="M",1,IF(structure!HJ34="V","V",IF(OR(structure!HJ33="M",structure!HJ33="V"),"S","")))</f>
        <v/>
      </c>
      <c r="HL34" s="4" t="str">
        <f>IF(structure!HL34="M",1,IF(structure!HL34="V","V",IF(OR(structure!HL33="M",structure!HL33="V"),"S","")))</f>
        <v/>
      </c>
      <c r="HM34" s="51">
        <f t="shared" si="329"/>
        <v>0</v>
      </c>
      <c r="HN34" s="51">
        <f t="shared" si="330"/>
        <v>0</v>
      </c>
      <c r="HO34" s="51">
        <f t="shared" si="331"/>
        <v>0</v>
      </c>
      <c r="HP34" s="51">
        <f t="shared" si="332"/>
        <v>0</v>
      </c>
      <c r="HQ34" s="51">
        <f t="shared" si="333"/>
        <v>0</v>
      </c>
      <c r="HR34" s="51">
        <f t="shared" si="334"/>
        <v>0</v>
      </c>
      <c r="HS34" s="51">
        <f t="shared" si="335"/>
        <v>0</v>
      </c>
      <c r="HT34" s="51">
        <f t="shared" si="336"/>
        <v>0</v>
      </c>
      <c r="HU34" s="51">
        <f t="shared" si="337"/>
        <v>0</v>
      </c>
      <c r="HV34" s="51">
        <f t="shared" si="338"/>
        <v>0</v>
      </c>
      <c r="HW34" s="51">
        <f t="shared" si="339"/>
        <v>0</v>
      </c>
      <c r="HX34" s="51">
        <f t="shared" si="340"/>
        <v>0</v>
      </c>
      <c r="HY34" s="51">
        <f t="shared" si="341"/>
        <v>0</v>
      </c>
      <c r="HZ34" s="51">
        <f t="shared" si="342"/>
        <v>0</v>
      </c>
      <c r="IA34" s="51">
        <f t="shared" si="343"/>
        <v>0</v>
      </c>
      <c r="IB34" s="51">
        <f t="shared" si="344"/>
        <v>0</v>
      </c>
      <c r="IC34" s="51">
        <f t="shared" si="345"/>
        <v>0</v>
      </c>
      <c r="ID34" s="51">
        <f t="shared" si="346"/>
        <v>0</v>
      </c>
      <c r="IE34" s="51">
        <f t="shared" si="347"/>
        <v>0</v>
      </c>
      <c r="IF34" s="51">
        <f t="shared" si="348"/>
        <v>0</v>
      </c>
      <c r="IG34" s="51">
        <f t="shared" si="349"/>
        <v>0</v>
      </c>
      <c r="IH34" s="51">
        <f t="shared" si="350"/>
        <v>0</v>
      </c>
      <c r="II34" s="51">
        <f t="shared" si="351"/>
        <v>0</v>
      </c>
      <c r="IJ34" s="51">
        <f t="shared" si="352"/>
        <v>0</v>
      </c>
      <c r="IK34" s="51">
        <f t="shared" si="353"/>
        <v>0</v>
      </c>
      <c r="IL34" s="51">
        <f t="shared" si="354"/>
        <v>0</v>
      </c>
      <c r="IM34" s="51">
        <f t="shared" si="355"/>
        <v>0</v>
      </c>
      <c r="IN34" s="51">
        <f t="shared" si="356"/>
        <v>0</v>
      </c>
      <c r="IO34" s="51">
        <f t="shared" si="357"/>
        <v>0</v>
      </c>
      <c r="IP34" s="51">
        <f t="shared" si="358"/>
        <v>0</v>
      </c>
      <c r="IQ34" s="51">
        <f t="shared" si="359"/>
        <v>0</v>
      </c>
      <c r="IR34" s="51">
        <f t="shared" si="360"/>
        <v>0</v>
      </c>
      <c r="IS34" s="51">
        <f t="shared" si="361"/>
        <v>0</v>
      </c>
      <c r="IT34" s="51">
        <f t="shared" si="362"/>
        <v>0</v>
      </c>
      <c r="IU34" s="51">
        <f t="shared" si="363"/>
        <v>0</v>
      </c>
      <c r="IV34" s="51">
        <f t="shared" si="364"/>
        <v>0</v>
      </c>
      <c r="IW34" s="51">
        <f t="shared" si="365"/>
        <v>0</v>
      </c>
      <c r="IX34" s="51">
        <f t="shared" si="366"/>
        <v>0</v>
      </c>
      <c r="IY34" s="51">
        <f t="shared" si="367"/>
        <v>0</v>
      </c>
      <c r="IZ34" s="51">
        <f t="shared" si="368"/>
        <v>0</v>
      </c>
      <c r="JA34" s="51">
        <f t="shared" si="369"/>
        <v>0</v>
      </c>
      <c r="JB34" s="51">
        <f t="shared" si="370"/>
        <v>0</v>
      </c>
      <c r="JC34" s="51">
        <f t="shared" si="371"/>
        <v>0</v>
      </c>
      <c r="JD34" s="51">
        <f t="shared" si="372"/>
        <v>0</v>
      </c>
      <c r="JE34" s="51">
        <f t="shared" si="373"/>
        <v>0</v>
      </c>
      <c r="JF34" s="51">
        <f t="shared" si="374"/>
        <v>0</v>
      </c>
      <c r="JG34" s="51">
        <f t="shared" si="375"/>
        <v>0</v>
      </c>
      <c r="JH34" s="51">
        <f t="shared" si="376"/>
        <v>0</v>
      </c>
      <c r="JI34" s="51">
        <f t="shared" si="377"/>
        <v>0</v>
      </c>
      <c r="JJ34" s="51">
        <f t="shared" si="378"/>
        <v>0</v>
      </c>
      <c r="JK34" s="51">
        <f t="shared" si="379"/>
        <v>0</v>
      </c>
      <c r="JL34" s="51">
        <f t="shared" si="380"/>
        <v>0</v>
      </c>
      <c r="JM34" s="51">
        <f t="shared" si="381"/>
        <v>0</v>
      </c>
      <c r="JN34" s="51">
        <f t="shared" si="382"/>
        <v>0</v>
      </c>
      <c r="JO34" s="51">
        <f t="shared" si="383"/>
        <v>0</v>
      </c>
      <c r="JP34" s="51">
        <f t="shared" si="384"/>
        <v>0</v>
      </c>
      <c r="JQ34" s="51">
        <f t="shared" si="385"/>
        <v>0</v>
      </c>
      <c r="JR34" s="51">
        <f t="shared" si="386"/>
        <v>0</v>
      </c>
      <c r="JS34" s="51">
        <f t="shared" si="387"/>
        <v>0</v>
      </c>
      <c r="JT34" s="51">
        <f t="shared" si="388"/>
        <v>0</v>
      </c>
      <c r="JU34" s="51">
        <f t="shared" si="389"/>
        <v>0</v>
      </c>
      <c r="JV34" s="51">
        <f t="shared" si="390"/>
        <v>0</v>
      </c>
      <c r="JW34" s="51">
        <f t="shared" si="391"/>
        <v>0</v>
      </c>
      <c r="JX34" s="51">
        <f t="shared" si="392"/>
        <v>0</v>
      </c>
      <c r="JY34" s="51">
        <f t="shared" si="393"/>
        <v>0</v>
      </c>
      <c r="JZ34" s="51">
        <f t="shared" si="394"/>
        <v>0</v>
      </c>
      <c r="KA34" s="51">
        <f t="shared" si="395"/>
        <v>0</v>
      </c>
      <c r="KB34" s="51">
        <f t="shared" si="396"/>
        <v>0</v>
      </c>
      <c r="KC34" s="51">
        <f t="shared" si="397"/>
        <v>0</v>
      </c>
      <c r="KD34" s="51">
        <f t="shared" si="398"/>
        <v>0</v>
      </c>
      <c r="KE34" s="51">
        <f t="shared" si="399"/>
        <v>0</v>
      </c>
      <c r="KF34" s="51">
        <f t="shared" si="400"/>
        <v>0</v>
      </c>
      <c r="KG34" s="51">
        <f t="shared" si="401"/>
        <v>0</v>
      </c>
      <c r="KH34" s="51">
        <f t="shared" si="402"/>
        <v>0</v>
      </c>
      <c r="KI34" s="51">
        <f t="shared" si="403"/>
        <v>0</v>
      </c>
      <c r="KJ34" s="51">
        <f t="shared" si="404"/>
        <v>0</v>
      </c>
      <c r="KK34" s="51">
        <f t="shared" si="405"/>
        <v>0</v>
      </c>
      <c r="KL34" s="51">
        <f t="shared" si="406"/>
        <v>0</v>
      </c>
      <c r="KM34" s="51">
        <f t="shared" si="407"/>
        <v>0</v>
      </c>
      <c r="KN34" s="51">
        <f t="shared" si="408"/>
        <v>0</v>
      </c>
      <c r="KO34" s="51">
        <f t="shared" si="409"/>
        <v>0</v>
      </c>
      <c r="KP34" s="51">
        <f t="shared" si="410"/>
        <v>0</v>
      </c>
      <c r="KQ34" s="51">
        <f t="shared" si="411"/>
        <v>0</v>
      </c>
      <c r="KR34" s="51">
        <f t="shared" si="412"/>
        <v>0</v>
      </c>
      <c r="KS34" s="51">
        <f t="shared" si="413"/>
        <v>0</v>
      </c>
      <c r="KT34" s="51">
        <f t="shared" si="414"/>
        <v>0</v>
      </c>
      <c r="KU34" s="51">
        <f t="shared" si="415"/>
        <v>0</v>
      </c>
      <c r="KV34" s="51">
        <f t="shared" si="416"/>
        <v>0</v>
      </c>
      <c r="KW34" s="51">
        <f t="shared" si="417"/>
        <v>0</v>
      </c>
      <c r="KX34" s="51">
        <f t="shared" si="418"/>
        <v>0</v>
      </c>
      <c r="KY34" s="51">
        <f t="shared" si="419"/>
        <v>0</v>
      </c>
      <c r="KZ34" s="51">
        <f t="shared" si="420"/>
        <v>0</v>
      </c>
      <c r="LA34" s="51">
        <f t="shared" si="421"/>
        <v>0</v>
      </c>
      <c r="LB34" s="51">
        <f t="shared" si="422"/>
        <v>0</v>
      </c>
      <c r="LC34" s="51">
        <f t="shared" si="423"/>
        <v>0</v>
      </c>
      <c r="LD34" s="51">
        <f t="shared" si="424"/>
        <v>0</v>
      </c>
      <c r="LE34" s="51">
        <f t="shared" si="425"/>
        <v>0</v>
      </c>
      <c r="LF34" s="51">
        <f t="shared" si="426"/>
        <v>0</v>
      </c>
      <c r="LG34" s="51">
        <f t="shared" si="427"/>
        <v>0</v>
      </c>
      <c r="LH34" s="51">
        <f t="shared" si="428"/>
        <v>0</v>
      </c>
      <c r="LI34" s="51">
        <f t="shared" si="429"/>
        <v>0</v>
      </c>
      <c r="LJ34" s="51">
        <f t="shared" si="430"/>
        <v>0</v>
      </c>
      <c r="LK34" s="51">
        <f t="shared" si="431"/>
        <v>0</v>
      </c>
      <c r="LL34" s="51">
        <f t="shared" si="432"/>
        <v>0</v>
      </c>
      <c r="LM34" s="51">
        <f t="shared" si="433"/>
        <v>0</v>
      </c>
      <c r="LN34" s="51">
        <f t="shared" si="434"/>
        <v>0</v>
      </c>
      <c r="LO34" s="5" t="str">
        <f>IF(structure!LO34="M",1,IF(structure!LO34="V","V",IF(OR(structure!LO33="M",structure!LO33="V"),"S","")))</f>
        <v/>
      </c>
    </row>
    <row r="35" spans="2:327" ht="21" customHeight="1" x14ac:dyDescent="0.35">
      <c r="B35" s="4"/>
      <c r="C35" s="51">
        <f>IF('Création champs PV'!C40=1,IF('Création champs PV'!C39=0,1,0),0)</f>
        <v>0</v>
      </c>
      <c r="D35" s="51">
        <f>IF('Création champs PV'!D40=1,IF('Création champs PV'!D39=0,1,0),0)</f>
        <v>0</v>
      </c>
      <c r="E35" s="51">
        <f>IF('Création champs PV'!E40=1,IF('Création champs PV'!E39=0,1,0),0)</f>
        <v>0</v>
      </c>
      <c r="F35" s="51">
        <f>IF('Création champs PV'!F40=1,IF('Création champs PV'!F39=0,1,0),0)</f>
        <v>0</v>
      </c>
      <c r="G35" s="51">
        <f>IF('Création champs PV'!G40=1,IF('Création champs PV'!G39=0,1,0),0)</f>
        <v>0</v>
      </c>
      <c r="H35" s="51">
        <f>IF('Création champs PV'!H40=1,IF('Création champs PV'!H39=0,1,0),0)</f>
        <v>0</v>
      </c>
      <c r="I35" s="51">
        <f>IF('Création champs PV'!I40=1,IF('Création champs PV'!I39=0,1,0),0)</f>
        <v>0</v>
      </c>
      <c r="J35" s="51">
        <f>IF('Création champs PV'!J40=1,IF('Création champs PV'!J39=0,1,0),0)</f>
        <v>0</v>
      </c>
      <c r="K35" s="51">
        <f>IF('Création champs PV'!K40=1,IF('Création champs PV'!K39=0,1,0),0)</f>
        <v>0</v>
      </c>
      <c r="L35" s="51">
        <f>IF('Création champs PV'!L40=1,IF('Création champs PV'!L39=0,1,0),0)</f>
        <v>0</v>
      </c>
      <c r="M35" s="51">
        <f>IF('Création champs PV'!M40=1,IF('Création champs PV'!M39=0,1,0),0)</f>
        <v>0</v>
      </c>
      <c r="N35" s="51">
        <f>IF('Création champs PV'!N40=1,IF('Création champs PV'!N39=0,1,0),0)</f>
        <v>0</v>
      </c>
      <c r="O35" s="51">
        <f>IF('Création champs PV'!O40=1,IF('Création champs PV'!O39=0,1,0),0)</f>
        <v>0</v>
      </c>
      <c r="P35" s="51">
        <f>IF('Création champs PV'!P40=1,IF('Création champs PV'!P39=0,1,0),0)</f>
        <v>0</v>
      </c>
      <c r="Q35" s="51">
        <f>IF('Création champs PV'!Q40=1,IF('Création champs PV'!Q39=0,1,0),0)</f>
        <v>0</v>
      </c>
      <c r="R35" s="51">
        <f>IF('Création champs PV'!R40=1,IF('Création champs PV'!R39=0,1,0),0)</f>
        <v>0</v>
      </c>
      <c r="S35" s="51">
        <f>IF('Création champs PV'!S40=1,IF('Création champs PV'!S39=0,1,0),0)</f>
        <v>0</v>
      </c>
      <c r="T35" s="51">
        <f>IF('Création champs PV'!T40=1,IF('Création champs PV'!T39=0,1,0),0)</f>
        <v>0</v>
      </c>
      <c r="U35" s="51">
        <f>IF('Création champs PV'!U40=1,IF('Création champs PV'!U39=0,1,0),0)</f>
        <v>0</v>
      </c>
      <c r="V35" s="51">
        <f>IF('Création champs PV'!V40=1,IF('Création champs PV'!V39=0,1,0),0)</f>
        <v>0</v>
      </c>
      <c r="W35" s="51">
        <f>IF('Création champs PV'!W40=1,IF('Création champs PV'!W39=0,1,0),0)</f>
        <v>0</v>
      </c>
      <c r="X35" s="51">
        <f>IF('Création champs PV'!X40=1,IF('Création champs PV'!X39=0,1,0),0)</f>
        <v>0</v>
      </c>
      <c r="Y35" s="51">
        <f>IF('Création champs PV'!Y40=1,IF('Création champs PV'!Y39=0,1,0),0)</f>
        <v>0</v>
      </c>
      <c r="Z35" s="51">
        <f>IF('Création champs PV'!Z40=1,IF('Création champs PV'!Z39=0,1,0),0)</f>
        <v>0</v>
      </c>
      <c r="AA35" s="51">
        <f>IF('Création champs PV'!AA40=1,IF('Création champs PV'!AA39=0,1,0),0)</f>
        <v>0</v>
      </c>
      <c r="AB35" s="51">
        <f>IF('Création champs PV'!AB40=1,IF('Création champs PV'!AB39=0,1,0),0)</f>
        <v>0</v>
      </c>
      <c r="AC35" s="51">
        <f>IF('Création champs PV'!AC40=1,IF('Création champs PV'!AC39=0,1,0),0)</f>
        <v>0</v>
      </c>
      <c r="AD35" s="51">
        <f>IF('Création champs PV'!AD40=1,IF('Création champs PV'!AD39=0,1,0),0)</f>
        <v>0</v>
      </c>
      <c r="AE35" s="51">
        <f>IF('Création champs PV'!AE40=1,IF('Création champs PV'!AE39=0,1,0),0)</f>
        <v>0</v>
      </c>
      <c r="AF35" s="51">
        <f>IF('Création champs PV'!AF40=1,IF('Création champs PV'!AF39=0,1,0),0)</f>
        <v>0</v>
      </c>
      <c r="AG35" s="51">
        <f>IF('Création champs PV'!AG40=1,IF('Création champs PV'!AG39=0,1,0),0)</f>
        <v>0</v>
      </c>
      <c r="AH35" s="51">
        <f>IF('Création champs PV'!AH40=1,IF('Création champs PV'!AH39=0,1,0),0)</f>
        <v>0</v>
      </c>
      <c r="AI35" s="51">
        <f>IF('Création champs PV'!AI40=1,IF('Création champs PV'!AI39=0,1,0),0)</f>
        <v>0</v>
      </c>
      <c r="AJ35" s="51">
        <f>IF('Création champs PV'!AJ40=1,IF('Création champs PV'!AJ39=0,1,0),0)</f>
        <v>0</v>
      </c>
      <c r="AK35" s="51">
        <f>IF('Création champs PV'!AK40=1,IF('Création champs PV'!AK39=0,1,0),0)</f>
        <v>0</v>
      </c>
      <c r="AL35" s="51">
        <f>IF('Création champs PV'!AL40=1,IF('Création champs PV'!AL39=0,1,0),0)</f>
        <v>0</v>
      </c>
      <c r="AM35" s="51">
        <f>IF('Création champs PV'!AM40=1,IF('Création champs PV'!AM39=0,1,0),0)</f>
        <v>0</v>
      </c>
      <c r="AN35" s="51">
        <f>IF('Création champs PV'!AN40=1,IF('Création champs PV'!AN39=0,1,0),0)</f>
        <v>0</v>
      </c>
      <c r="AO35" s="51">
        <f>IF('Création champs PV'!AO40=1,IF('Création champs PV'!AO39=0,1,0),0)</f>
        <v>0</v>
      </c>
      <c r="AP35" s="51">
        <f>IF('Création champs PV'!AP40=1,IF('Création champs PV'!AP39=0,1,0),0)</f>
        <v>0</v>
      </c>
      <c r="AQ35" s="51">
        <f>IF('Création champs PV'!AQ40=1,IF('Création champs PV'!AQ39=0,1,0),0)</f>
        <v>0</v>
      </c>
      <c r="AR35" s="51">
        <f>IF('Création champs PV'!AR40=1,IF('Création champs PV'!AR39=0,1,0),0)</f>
        <v>0</v>
      </c>
      <c r="AS35" s="51">
        <f>IF('Création champs PV'!AS40=1,IF('Création champs PV'!AS39=0,1,0),0)</f>
        <v>0</v>
      </c>
      <c r="AT35" s="51">
        <f>IF('Création champs PV'!AT40=1,IF('Création champs PV'!AT39=0,1,0),0)</f>
        <v>0</v>
      </c>
      <c r="AU35" s="51">
        <f>IF('Création champs PV'!AU40=1,IF('Création champs PV'!AU39=0,1,0),0)</f>
        <v>0</v>
      </c>
      <c r="AV35" s="51">
        <f>IF('Création champs PV'!AV40=1,IF('Création champs PV'!AV39=0,1,0),0)</f>
        <v>0</v>
      </c>
      <c r="AW35" s="51">
        <f>IF('Création champs PV'!AW40=1,IF('Création champs PV'!AW39=0,1,0),0)</f>
        <v>0</v>
      </c>
      <c r="AX35" s="51">
        <f>IF('Création champs PV'!AX40=1,IF('Création champs PV'!AX39=0,1,0),0)</f>
        <v>0</v>
      </c>
      <c r="AY35" s="51">
        <f>IF('Création champs PV'!AY40=1,IF('Création champs PV'!AY39=0,1,0),0)</f>
        <v>0</v>
      </c>
      <c r="AZ35" s="51">
        <f>IF('Création champs PV'!AZ40=1,IF('Création champs PV'!AZ39=0,1,0),0)</f>
        <v>0</v>
      </c>
      <c r="BA35" s="51">
        <f>IF('Création champs PV'!BA40=1,IF('Création champs PV'!BA39=0,1,0),0)</f>
        <v>0</v>
      </c>
      <c r="BB35" s="51">
        <f>IF('Création champs PV'!BB40=1,IF('Création champs PV'!BB39=0,1,0),0)</f>
        <v>0</v>
      </c>
      <c r="BC35" s="51">
        <f>IF('Création champs PV'!BC40=1,IF('Création champs PV'!BC39=0,1,0),0)</f>
        <v>0</v>
      </c>
      <c r="BD35" s="51">
        <f>IF('Création champs PV'!BD40=1,IF('Création champs PV'!BD39=0,1,0),0)</f>
        <v>0</v>
      </c>
      <c r="BE35" s="51">
        <f>IF('Création champs PV'!BE40=1,IF('Création champs PV'!BE39=0,1,0),0)</f>
        <v>0</v>
      </c>
      <c r="BF35" s="51">
        <f>IF('Création champs PV'!BF40=1,IF('Création champs PV'!BF39=0,1,0),0)</f>
        <v>0</v>
      </c>
      <c r="BG35" s="51">
        <f>IF('Création champs PV'!BG40=1,IF('Création champs PV'!BG39=0,1,0),0)</f>
        <v>0</v>
      </c>
      <c r="BH35" s="51">
        <f>IF('Création champs PV'!BH40=1,IF('Création champs PV'!BH39=0,1,0),0)</f>
        <v>0</v>
      </c>
      <c r="BI35" s="51">
        <f>IF('Création champs PV'!BI40=1,IF('Création champs PV'!BI39=0,1,0),0)</f>
        <v>0</v>
      </c>
      <c r="BJ35" s="51">
        <f>IF('Création champs PV'!BJ40=1,IF('Création champs PV'!BJ39=0,1,0),0)</f>
        <v>0</v>
      </c>
      <c r="BK35" s="51">
        <f>IF('Création champs PV'!BK40=1,IF('Création champs PV'!BK39=0,1,0),0)</f>
        <v>0</v>
      </c>
      <c r="BL35" s="51">
        <f>IF('Création champs PV'!BL40=1,IF('Création champs PV'!BL39=0,1,0),0)</f>
        <v>0</v>
      </c>
      <c r="BM35" s="51">
        <f>IF('Création champs PV'!BM40=1,IF('Création champs PV'!BM39=0,1,0),0)</f>
        <v>0</v>
      </c>
      <c r="BN35" s="51">
        <f>IF('Création champs PV'!BN40=1,IF('Création champs PV'!BN39=0,1,0),0)</f>
        <v>0</v>
      </c>
      <c r="BO35" s="51">
        <f>IF('Création champs PV'!BO40=1,IF('Création champs PV'!BO39=0,1,0),0)</f>
        <v>0</v>
      </c>
      <c r="BP35" s="51">
        <f>IF('Création champs PV'!BP40=1,IF('Création champs PV'!BP39=0,1,0),0)</f>
        <v>0</v>
      </c>
      <c r="BQ35" s="51">
        <f>IF('Création champs PV'!BQ40=1,IF('Création champs PV'!BQ39=0,1,0),0)</f>
        <v>0</v>
      </c>
      <c r="BR35" s="51">
        <f>IF('Création champs PV'!BR40=1,IF('Création champs PV'!BR39=0,1,0),0)</f>
        <v>0</v>
      </c>
      <c r="BS35" s="51">
        <f>IF('Création champs PV'!BS40=1,IF('Création champs PV'!BS39=0,1,0),0)</f>
        <v>0</v>
      </c>
      <c r="BT35" s="51">
        <f>IF('Création champs PV'!BT40=1,IF('Création champs PV'!BT39=0,1,0),0)</f>
        <v>0</v>
      </c>
      <c r="BU35" s="51">
        <f>IF('Création champs PV'!BU40=1,IF('Création champs PV'!BU39=0,1,0),0)</f>
        <v>0</v>
      </c>
      <c r="BV35" s="51">
        <f>IF('Création champs PV'!BV40=1,IF('Création champs PV'!BV39=0,1,0),0)</f>
        <v>0</v>
      </c>
      <c r="BW35" s="51">
        <f>IF('Création champs PV'!BW40=1,IF('Création champs PV'!BW39=0,1,0),0)</f>
        <v>0</v>
      </c>
      <c r="BX35" s="51">
        <f>IF('Création champs PV'!BX40=1,IF('Création champs PV'!BX39=0,1,0),0)</f>
        <v>0</v>
      </c>
      <c r="BY35" s="51">
        <f>IF('Création champs PV'!BY40=1,IF('Création champs PV'!BY39=0,1,0),0)</f>
        <v>0</v>
      </c>
      <c r="BZ35" s="51">
        <f>IF('Création champs PV'!BZ40=1,IF('Création champs PV'!BZ39=0,1,0),0)</f>
        <v>0</v>
      </c>
      <c r="CA35" s="51">
        <f>IF('Création champs PV'!CA40=1,IF('Création champs PV'!CA39=0,1,0),0)</f>
        <v>0</v>
      </c>
      <c r="CB35" s="51">
        <f>IF('Création champs PV'!CB40=1,IF('Création champs PV'!CB39=0,1,0),0)</f>
        <v>0</v>
      </c>
      <c r="CC35" s="51">
        <f>IF('Création champs PV'!CC40=1,IF('Création champs PV'!CC39=0,1,0),0)</f>
        <v>0</v>
      </c>
      <c r="CD35" s="51">
        <f>IF('Création champs PV'!CD40=1,IF('Création champs PV'!CD39=0,1,0),0)</f>
        <v>0</v>
      </c>
      <c r="CE35" s="51">
        <f>IF('Création champs PV'!CE40=1,IF('Création champs PV'!CE39=0,1,0),0)</f>
        <v>0</v>
      </c>
      <c r="CF35" s="51">
        <f>IF('Création champs PV'!CF40=1,IF('Création champs PV'!CF39=0,1,0),0)</f>
        <v>0</v>
      </c>
      <c r="CG35" s="51">
        <f>IF('Création champs PV'!CG40=1,IF('Création champs PV'!CG39=0,1,0),0)</f>
        <v>0</v>
      </c>
      <c r="CH35" s="51">
        <f>IF('Création champs PV'!CH40=1,IF('Création champs PV'!CH39=0,1,0),0)</f>
        <v>0</v>
      </c>
      <c r="CI35" s="51">
        <f>IF('Création champs PV'!CI40=1,IF('Création champs PV'!CI39=0,1,0),0)</f>
        <v>0</v>
      </c>
      <c r="CJ35" s="51">
        <f>IF('Création champs PV'!CJ40=1,IF('Création champs PV'!CJ39=0,1,0),0)</f>
        <v>0</v>
      </c>
      <c r="CK35" s="51">
        <f>IF('Création champs PV'!CK40=1,IF('Création champs PV'!CK39=0,1,0),0)</f>
        <v>0</v>
      </c>
      <c r="CL35" s="51">
        <f>IF('Création champs PV'!CL40=1,IF('Création champs PV'!CL39=0,1,0),0)</f>
        <v>0</v>
      </c>
      <c r="CM35" s="51">
        <f>IF('Création champs PV'!CM40=1,IF('Création champs PV'!CM39=0,1,0),0)</f>
        <v>0</v>
      </c>
      <c r="CN35" s="51">
        <f>IF('Création champs PV'!CN40=1,IF('Création champs PV'!CN39=0,1,0),0)</f>
        <v>0</v>
      </c>
      <c r="CO35" s="51">
        <f>IF('Création champs PV'!CO40=1,IF('Création champs PV'!CO39=0,1,0),0)</f>
        <v>0</v>
      </c>
      <c r="CP35" s="51">
        <f>IF('Création champs PV'!CP40=1,IF('Création champs PV'!CP39=0,1,0),0)</f>
        <v>0</v>
      </c>
      <c r="CQ35" s="51">
        <f>IF('Création champs PV'!CQ40=1,IF('Création champs PV'!CQ39=0,1,0),0)</f>
        <v>0</v>
      </c>
      <c r="CR35" s="51">
        <f>IF('Création champs PV'!CR40=1,IF('Création champs PV'!CR39=0,1,0),0)</f>
        <v>0</v>
      </c>
      <c r="CS35" s="51">
        <f>IF('Création champs PV'!CS40=1,IF('Création champs PV'!CS39=0,1,0),0)</f>
        <v>0</v>
      </c>
      <c r="CT35" s="51">
        <f>IF('Création champs PV'!CT40=1,IF('Création champs PV'!CT39=0,1,0),0)</f>
        <v>0</v>
      </c>
      <c r="CU35" s="51">
        <f>IF('Création champs PV'!CU40=1,IF('Création champs PV'!CU39=0,1,0),0)</f>
        <v>0</v>
      </c>
      <c r="CV35" s="51">
        <f>IF('Création champs PV'!CV40=1,IF('Création champs PV'!CV39=0,1,0),0)</f>
        <v>0</v>
      </c>
      <c r="CW35" s="51">
        <f>IF('Création champs PV'!CW40=1,IF('Création champs PV'!CW39=0,1,0),0)</f>
        <v>0</v>
      </c>
      <c r="CX35" s="51">
        <f>IF('Création champs PV'!CX40=1,IF('Création champs PV'!CX39=0,1,0),0)</f>
        <v>0</v>
      </c>
      <c r="CY35" s="51">
        <f>IF('Création champs PV'!CY40=1,IF('Création champs PV'!CY39=0,1,0),0)</f>
        <v>0</v>
      </c>
      <c r="CZ35" s="51">
        <f>IF('Création champs PV'!CZ40=1,IF('Création champs PV'!CZ39=0,1,0),0)</f>
        <v>0</v>
      </c>
      <c r="DA35" s="51">
        <f>IF('Création champs PV'!DA40=1,IF('Création champs PV'!DA39=0,1,0),0)</f>
        <v>0</v>
      </c>
      <c r="DB35" s="51">
        <f>IF('Création champs PV'!DB40=1,IF('Création champs PV'!DB39=0,1,0),0)</f>
        <v>0</v>
      </c>
      <c r="DC35" s="51">
        <f>IF('Création champs PV'!DC40=1,IF('Création champs PV'!DC39=0,1,0),0)</f>
        <v>0</v>
      </c>
      <c r="DD35" s="51">
        <f>IF('Création champs PV'!DD40=1,IF('Création champs PV'!DD39=0,1,0),0)</f>
        <v>0</v>
      </c>
      <c r="DE35" s="5" t="str">
        <f>IF(structure!DE35="M",1,IF(structure!DE35="V","V",IF(OR(structure!DE34="M",structure!DE34="V"),"S","")))</f>
        <v/>
      </c>
      <c r="DF35" s="9"/>
      <c r="DG35" s="4"/>
      <c r="DH35" s="51">
        <f t="shared" si="435"/>
        <v>0</v>
      </c>
      <c r="DI35" s="51">
        <f t="shared" si="224"/>
        <v>0</v>
      </c>
      <c r="DJ35" s="51">
        <f t="shared" si="225"/>
        <v>0</v>
      </c>
      <c r="DK35" s="51">
        <f t="shared" si="226"/>
        <v>0</v>
      </c>
      <c r="DL35" s="51">
        <f t="shared" si="227"/>
        <v>0</v>
      </c>
      <c r="DM35" s="51">
        <f t="shared" si="228"/>
        <v>0</v>
      </c>
      <c r="DN35" s="51">
        <f t="shared" si="229"/>
        <v>0</v>
      </c>
      <c r="DO35" s="51">
        <f t="shared" si="230"/>
        <v>0</v>
      </c>
      <c r="DP35" s="51">
        <f t="shared" si="231"/>
        <v>0</v>
      </c>
      <c r="DQ35" s="51">
        <f t="shared" si="232"/>
        <v>0</v>
      </c>
      <c r="DR35" s="51">
        <f t="shared" si="233"/>
        <v>0</v>
      </c>
      <c r="DS35" s="51">
        <f t="shared" si="234"/>
        <v>0</v>
      </c>
      <c r="DT35" s="51">
        <f t="shared" si="235"/>
        <v>0</v>
      </c>
      <c r="DU35" s="51">
        <f t="shared" si="236"/>
        <v>0</v>
      </c>
      <c r="DV35" s="51">
        <f t="shared" si="237"/>
        <v>0</v>
      </c>
      <c r="DW35" s="51">
        <f t="shared" si="238"/>
        <v>0</v>
      </c>
      <c r="DX35" s="51">
        <f t="shared" si="239"/>
        <v>0</v>
      </c>
      <c r="DY35" s="51">
        <f t="shared" si="240"/>
        <v>0</v>
      </c>
      <c r="DZ35" s="51">
        <f t="shared" si="241"/>
        <v>0</v>
      </c>
      <c r="EA35" s="51">
        <f t="shared" si="242"/>
        <v>0</v>
      </c>
      <c r="EB35" s="51">
        <f t="shared" si="243"/>
        <v>0</v>
      </c>
      <c r="EC35" s="51">
        <f t="shared" si="244"/>
        <v>0</v>
      </c>
      <c r="ED35" s="51">
        <f t="shared" si="245"/>
        <v>0</v>
      </c>
      <c r="EE35" s="51">
        <f t="shared" si="246"/>
        <v>0</v>
      </c>
      <c r="EF35" s="51">
        <f t="shared" si="247"/>
        <v>0</v>
      </c>
      <c r="EG35" s="51">
        <f t="shared" si="248"/>
        <v>0</v>
      </c>
      <c r="EH35" s="51">
        <f t="shared" si="249"/>
        <v>0</v>
      </c>
      <c r="EI35" s="51">
        <f t="shared" si="250"/>
        <v>0</v>
      </c>
      <c r="EJ35" s="51">
        <f t="shared" si="251"/>
        <v>0</v>
      </c>
      <c r="EK35" s="51">
        <f t="shared" si="252"/>
        <v>0</v>
      </c>
      <c r="EL35" s="51">
        <f t="shared" si="253"/>
        <v>0</v>
      </c>
      <c r="EM35" s="51">
        <f t="shared" si="254"/>
        <v>0</v>
      </c>
      <c r="EN35" s="51">
        <f t="shared" si="255"/>
        <v>0</v>
      </c>
      <c r="EO35" s="51">
        <f t="shared" si="256"/>
        <v>0</v>
      </c>
      <c r="EP35" s="51">
        <f t="shared" si="257"/>
        <v>0</v>
      </c>
      <c r="EQ35" s="51">
        <f t="shared" si="258"/>
        <v>0</v>
      </c>
      <c r="ER35" s="51">
        <f t="shared" si="259"/>
        <v>0</v>
      </c>
      <c r="ES35" s="51">
        <f t="shared" si="260"/>
        <v>0</v>
      </c>
      <c r="ET35" s="51">
        <f t="shared" si="261"/>
        <v>0</v>
      </c>
      <c r="EU35" s="51">
        <f t="shared" si="262"/>
        <v>0</v>
      </c>
      <c r="EV35" s="51">
        <f t="shared" si="263"/>
        <v>0</v>
      </c>
      <c r="EW35" s="51">
        <f t="shared" si="264"/>
        <v>0</v>
      </c>
      <c r="EX35" s="51">
        <f t="shared" si="265"/>
        <v>0</v>
      </c>
      <c r="EY35" s="51">
        <f t="shared" si="266"/>
        <v>0</v>
      </c>
      <c r="EZ35" s="51">
        <f t="shared" si="267"/>
        <v>0</v>
      </c>
      <c r="FA35" s="51">
        <f t="shared" si="268"/>
        <v>0</v>
      </c>
      <c r="FB35" s="51">
        <f t="shared" si="269"/>
        <v>0</v>
      </c>
      <c r="FC35" s="51">
        <f t="shared" si="270"/>
        <v>0</v>
      </c>
      <c r="FD35" s="51">
        <f t="shared" si="271"/>
        <v>0</v>
      </c>
      <c r="FE35" s="51">
        <f t="shared" si="272"/>
        <v>0</v>
      </c>
      <c r="FF35" s="51">
        <f t="shared" si="273"/>
        <v>0</v>
      </c>
      <c r="FG35" s="51">
        <f t="shared" si="274"/>
        <v>0</v>
      </c>
      <c r="FH35" s="51">
        <f t="shared" si="275"/>
        <v>0</v>
      </c>
      <c r="FI35" s="51">
        <f t="shared" si="276"/>
        <v>0</v>
      </c>
      <c r="FJ35" s="51">
        <f t="shared" si="277"/>
        <v>0</v>
      </c>
      <c r="FK35" s="51">
        <f t="shared" si="278"/>
        <v>0</v>
      </c>
      <c r="FL35" s="51">
        <f t="shared" si="279"/>
        <v>0</v>
      </c>
      <c r="FM35" s="51">
        <f t="shared" si="280"/>
        <v>0</v>
      </c>
      <c r="FN35" s="51">
        <f t="shared" si="281"/>
        <v>0</v>
      </c>
      <c r="FO35" s="51">
        <f t="shared" si="282"/>
        <v>0</v>
      </c>
      <c r="FP35" s="51">
        <f t="shared" si="283"/>
        <v>0</v>
      </c>
      <c r="FQ35" s="51">
        <f t="shared" si="284"/>
        <v>0</v>
      </c>
      <c r="FR35" s="51">
        <f t="shared" si="285"/>
        <v>0</v>
      </c>
      <c r="FS35" s="51">
        <f t="shared" si="286"/>
        <v>0</v>
      </c>
      <c r="FT35" s="51">
        <f t="shared" si="287"/>
        <v>0</v>
      </c>
      <c r="FU35" s="51">
        <f t="shared" si="288"/>
        <v>0</v>
      </c>
      <c r="FV35" s="51">
        <f t="shared" si="289"/>
        <v>0</v>
      </c>
      <c r="FW35" s="51">
        <f t="shared" si="290"/>
        <v>0</v>
      </c>
      <c r="FX35" s="51">
        <f t="shared" si="291"/>
        <v>0</v>
      </c>
      <c r="FY35" s="51">
        <f t="shared" si="292"/>
        <v>0</v>
      </c>
      <c r="FZ35" s="51">
        <f t="shared" si="293"/>
        <v>0</v>
      </c>
      <c r="GA35" s="51">
        <f t="shared" si="294"/>
        <v>0</v>
      </c>
      <c r="GB35" s="51">
        <f t="shared" si="295"/>
        <v>0</v>
      </c>
      <c r="GC35" s="51">
        <f t="shared" si="296"/>
        <v>0</v>
      </c>
      <c r="GD35" s="51">
        <f t="shared" si="297"/>
        <v>0</v>
      </c>
      <c r="GE35" s="51">
        <f t="shared" si="298"/>
        <v>0</v>
      </c>
      <c r="GF35" s="51">
        <f t="shared" si="299"/>
        <v>0</v>
      </c>
      <c r="GG35" s="51">
        <f t="shared" si="300"/>
        <v>0</v>
      </c>
      <c r="GH35" s="51">
        <f t="shared" si="301"/>
        <v>0</v>
      </c>
      <c r="GI35" s="51">
        <f t="shared" si="302"/>
        <v>0</v>
      </c>
      <c r="GJ35" s="51">
        <f t="shared" si="303"/>
        <v>0</v>
      </c>
      <c r="GK35" s="51">
        <f t="shared" si="304"/>
        <v>0</v>
      </c>
      <c r="GL35" s="51">
        <f t="shared" si="305"/>
        <v>0</v>
      </c>
      <c r="GM35" s="51">
        <f t="shared" si="306"/>
        <v>0</v>
      </c>
      <c r="GN35" s="51">
        <f t="shared" si="307"/>
        <v>0</v>
      </c>
      <c r="GO35" s="51">
        <f t="shared" si="308"/>
        <v>0</v>
      </c>
      <c r="GP35" s="51">
        <f t="shared" si="309"/>
        <v>0</v>
      </c>
      <c r="GQ35" s="51">
        <f t="shared" si="310"/>
        <v>0</v>
      </c>
      <c r="GR35" s="51">
        <f t="shared" si="311"/>
        <v>0</v>
      </c>
      <c r="GS35" s="51">
        <f t="shared" si="312"/>
        <v>0</v>
      </c>
      <c r="GT35" s="51">
        <f t="shared" si="313"/>
        <v>0</v>
      </c>
      <c r="GU35" s="51">
        <f t="shared" si="314"/>
        <v>0</v>
      </c>
      <c r="GV35" s="51">
        <f t="shared" si="315"/>
        <v>0</v>
      </c>
      <c r="GW35" s="51">
        <f t="shared" si="316"/>
        <v>0</v>
      </c>
      <c r="GX35" s="51">
        <f t="shared" si="317"/>
        <v>0</v>
      </c>
      <c r="GY35" s="51">
        <f t="shared" si="318"/>
        <v>0</v>
      </c>
      <c r="GZ35" s="51">
        <f t="shared" si="319"/>
        <v>0</v>
      </c>
      <c r="HA35" s="51">
        <f t="shared" si="320"/>
        <v>0</v>
      </c>
      <c r="HB35" s="51">
        <f t="shared" si="321"/>
        <v>0</v>
      </c>
      <c r="HC35" s="51">
        <f t="shared" si="322"/>
        <v>0</v>
      </c>
      <c r="HD35" s="51">
        <f t="shared" si="323"/>
        <v>0</v>
      </c>
      <c r="HE35" s="51">
        <f t="shared" si="324"/>
        <v>0</v>
      </c>
      <c r="HF35" s="51">
        <f t="shared" si="325"/>
        <v>0</v>
      </c>
      <c r="HG35" s="51">
        <f t="shared" si="326"/>
        <v>0</v>
      </c>
      <c r="HH35" s="51">
        <f t="shared" si="327"/>
        <v>0</v>
      </c>
      <c r="HI35" s="51">
        <f t="shared" si="328"/>
        <v>0</v>
      </c>
      <c r="HJ35" s="5" t="str">
        <f>IF(structure!HJ35="M",1,IF(structure!HJ35="V","V",IF(OR(structure!HJ34="M",structure!HJ34="V"),"S","")))</f>
        <v/>
      </c>
      <c r="HL35" s="4" t="str">
        <f>IF(structure!HL35="M",1,IF(structure!HL35="V","V",IF(OR(structure!HL34="M",structure!HL34="V"),"S","")))</f>
        <v/>
      </c>
      <c r="HM35" s="51">
        <f t="shared" si="329"/>
        <v>0</v>
      </c>
      <c r="HN35" s="51">
        <f t="shared" si="330"/>
        <v>0</v>
      </c>
      <c r="HO35" s="51">
        <f t="shared" si="331"/>
        <v>0</v>
      </c>
      <c r="HP35" s="51">
        <f t="shared" si="332"/>
        <v>0</v>
      </c>
      <c r="HQ35" s="51">
        <f t="shared" si="333"/>
        <v>0</v>
      </c>
      <c r="HR35" s="51">
        <f t="shared" si="334"/>
        <v>0</v>
      </c>
      <c r="HS35" s="51">
        <f t="shared" si="335"/>
        <v>0</v>
      </c>
      <c r="HT35" s="51">
        <f t="shared" si="336"/>
        <v>0</v>
      </c>
      <c r="HU35" s="51">
        <f t="shared" si="337"/>
        <v>0</v>
      </c>
      <c r="HV35" s="51">
        <f t="shared" si="338"/>
        <v>0</v>
      </c>
      <c r="HW35" s="51">
        <f t="shared" si="339"/>
        <v>0</v>
      </c>
      <c r="HX35" s="51">
        <f t="shared" si="340"/>
        <v>0</v>
      </c>
      <c r="HY35" s="51">
        <f t="shared" si="341"/>
        <v>0</v>
      </c>
      <c r="HZ35" s="51">
        <f t="shared" si="342"/>
        <v>0</v>
      </c>
      <c r="IA35" s="51">
        <f t="shared" si="343"/>
        <v>0</v>
      </c>
      <c r="IB35" s="51">
        <f t="shared" si="344"/>
        <v>0</v>
      </c>
      <c r="IC35" s="51">
        <f t="shared" si="345"/>
        <v>0</v>
      </c>
      <c r="ID35" s="51">
        <f t="shared" si="346"/>
        <v>0</v>
      </c>
      <c r="IE35" s="51">
        <f t="shared" si="347"/>
        <v>0</v>
      </c>
      <c r="IF35" s="51">
        <f t="shared" si="348"/>
        <v>0</v>
      </c>
      <c r="IG35" s="51">
        <f t="shared" si="349"/>
        <v>0</v>
      </c>
      <c r="IH35" s="51">
        <f t="shared" si="350"/>
        <v>0</v>
      </c>
      <c r="II35" s="51">
        <f t="shared" si="351"/>
        <v>0</v>
      </c>
      <c r="IJ35" s="51">
        <f t="shared" si="352"/>
        <v>0</v>
      </c>
      <c r="IK35" s="51">
        <f t="shared" si="353"/>
        <v>0</v>
      </c>
      <c r="IL35" s="51">
        <f t="shared" si="354"/>
        <v>0</v>
      </c>
      <c r="IM35" s="51">
        <f t="shared" si="355"/>
        <v>0</v>
      </c>
      <c r="IN35" s="51">
        <f t="shared" si="356"/>
        <v>0</v>
      </c>
      <c r="IO35" s="51">
        <f t="shared" si="357"/>
        <v>0</v>
      </c>
      <c r="IP35" s="51">
        <f t="shared" si="358"/>
        <v>0</v>
      </c>
      <c r="IQ35" s="51">
        <f t="shared" si="359"/>
        <v>0</v>
      </c>
      <c r="IR35" s="51">
        <f t="shared" si="360"/>
        <v>0</v>
      </c>
      <c r="IS35" s="51">
        <f t="shared" si="361"/>
        <v>0</v>
      </c>
      <c r="IT35" s="51">
        <f t="shared" si="362"/>
        <v>0</v>
      </c>
      <c r="IU35" s="51">
        <f t="shared" si="363"/>
        <v>0</v>
      </c>
      <c r="IV35" s="51">
        <f t="shared" si="364"/>
        <v>0</v>
      </c>
      <c r="IW35" s="51">
        <f t="shared" si="365"/>
        <v>0</v>
      </c>
      <c r="IX35" s="51">
        <f t="shared" si="366"/>
        <v>0</v>
      </c>
      <c r="IY35" s="51">
        <f t="shared" si="367"/>
        <v>0</v>
      </c>
      <c r="IZ35" s="51">
        <f t="shared" si="368"/>
        <v>0</v>
      </c>
      <c r="JA35" s="51">
        <f t="shared" si="369"/>
        <v>0</v>
      </c>
      <c r="JB35" s="51">
        <f t="shared" si="370"/>
        <v>0</v>
      </c>
      <c r="JC35" s="51">
        <f t="shared" si="371"/>
        <v>0</v>
      </c>
      <c r="JD35" s="51">
        <f t="shared" si="372"/>
        <v>0</v>
      </c>
      <c r="JE35" s="51">
        <f t="shared" si="373"/>
        <v>0</v>
      </c>
      <c r="JF35" s="51">
        <f t="shared" si="374"/>
        <v>0</v>
      </c>
      <c r="JG35" s="51">
        <f t="shared" si="375"/>
        <v>0</v>
      </c>
      <c r="JH35" s="51">
        <f t="shared" si="376"/>
        <v>0</v>
      </c>
      <c r="JI35" s="51">
        <f t="shared" si="377"/>
        <v>0</v>
      </c>
      <c r="JJ35" s="51">
        <f t="shared" si="378"/>
        <v>0</v>
      </c>
      <c r="JK35" s="51">
        <f t="shared" si="379"/>
        <v>0</v>
      </c>
      <c r="JL35" s="51">
        <f t="shared" si="380"/>
        <v>0</v>
      </c>
      <c r="JM35" s="51">
        <f t="shared" si="381"/>
        <v>0</v>
      </c>
      <c r="JN35" s="51">
        <f t="shared" si="382"/>
        <v>0</v>
      </c>
      <c r="JO35" s="51">
        <f t="shared" si="383"/>
        <v>0</v>
      </c>
      <c r="JP35" s="51">
        <f t="shared" si="384"/>
        <v>0</v>
      </c>
      <c r="JQ35" s="51">
        <f t="shared" si="385"/>
        <v>0</v>
      </c>
      <c r="JR35" s="51">
        <f t="shared" si="386"/>
        <v>0</v>
      </c>
      <c r="JS35" s="51">
        <f t="shared" si="387"/>
        <v>0</v>
      </c>
      <c r="JT35" s="51">
        <f t="shared" si="388"/>
        <v>0</v>
      </c>
      <c r="JU35" s="51">
        <f t="shared" si="389"/>
        <v>0</v>
      </c>
      <c r="JV35" s="51">
        <f t="shared" si="390"/>
        <v>0</v>
      </c>
      <c r="JW35" s="51">
        <f t="shared" si="391"/>
        <v>0</v>
      </c>
      <c r="JX35" s="51">
        <f t="shared" si="392"/>
        <v>0</v>
      </c>
      <c r="JY35" s="51">
        <f t="shared" si="393"/>
        <v>0</v>
      </c>
      <c r="JZ35" s="51">
        <f t="shared" si="394"/>
        <v>0</v>
      </c>
      <c r="KA35" s="51">
        <f t="shared" si="395"/>
        <v>0</v>
      </c>
      <c r="KB35" s="51">
        <f t="shared" si="396"/>
        <v>0</v>
      </c>
      <c r="KC35" s="51">
        <f t="shared" si="397"/>
        <v>0</v>
      </c>
      <c r="KD35" s="51">
        <f t="shared" si="398"/>
        <v>0</v>
      </c>
      <c r="KE35" s="51">
        <f t="shared" si="399"/>
        <v>0</v>
      </c>
      <c r="KF35" s="51">
        <f t="shared" si="400"/>
        <v>0</v>
      </c>
      <c r="KG35" s="51">
        <f t="shared" si="401"/>
        <v>0</v>
      </c>
      <c r="KH35" s="51">
        <f t="shared" si="402"/>
        <v>0</v>
      </c>
      <c r="KI35" s="51">
        <f t="shared" si="403"/>
        <v>0</v>
      </c>
      <c r="KJ35" s="51">
        <f t="shared" si="404"/>
        <v>0</v>
      </c>
      <c r="KK35" s="51">
        <f t="shared" si="405"/>
        <v>0</v>
      </c>
      <c r="KL35" s="51">
        <f t="shared" si="406"/>
        <v>0</v>
      </c>
      <c r="KM35" s="51">
        <f t="shared" si="407"/>
        <v>0</v>
      </c>
      <c r="KN35" s="51">
        <f t="shared" si="408"/>
        <v>0</v>
      </c>
      <c r="KO35" s="51">
        <f t="shared" si="409"/>
        <v>0</v>
      </c>
      <c r="KP35" s="51">
        <f t="shared" si="410"/>
        <v>0</v>
      </c>
      <c r="KQ35" s="51">
        <f t="shared" si="411"/>
        <v>0</v>
      </c>
      <c r="KR35" s="51">
        <f t="shared" si="412"/>
        <v>0</v>
      </c>
      <c r="KS35" s="51">
        <f t="shared" si="413"/>
        <v>0</v>
      </c>
      <c r="KT35" s="51">
        <f t="shared" si="414"/>
        <v>0</v>
      </c>
      <c r="KU35" s="51">
        <f t="shared" si="415"/>
        <v>0</v>
      </c>
      <c r="KV35" s="51">
        <f t="shared" si="416"/>
        <v>0</v>
      </c>
      <c r="KW35" s="51">
        <f t="shared" si="417"/>
        <v>0</v>
      </c>
      <c r="KX35" s="51">
        <f t="shared" si="418"/>
        <v>0</v>
      </c>
      <c r="KY35" s="51">
        <f t="shared" si="419"/>
        <v>0</v>
      </c>
      <c r="KZ35" s="51">
        <f t="shared" si="420"/>
        <v>0</v>
      </c>
      <c r="LA35" s="51">
        <f t="shared" si="421"/>
        <v>0</v>
      </c>
      <c r="LB35" s="51">
        <f t="shared" si="422"/>
        <v>0</v>
      </c>
      <c r="LC35" s="51">
        <f t="shared" si="423"/>
        <v>0</v>
      </c>
      <c r="LD35" s="51">
        <f t="shared" si="424"/>
        <v>0</v>
      </c>
      <c r="LE35" s="51">
        <f t="shared" si="425"/>
        <v>0</v>
      </c>
      <c r="LF35" s="51">
        <f t="shared" si="426"/>
        <v>0</v>
      </c>
      <c r="LG35" s="51">
        <f t="shared" si="427"/>
        <v>0</v>
      </c>
      <c r="LH35" s="51">
        <f t="shared" si="428"/>
        <v>0</v>
      </c>
      <c r="LI35" s="51">
        <f t="shared" si="429"/>
        <v>0</v>
      </c>
      <c r="LJ35" s="51">
        <f t="shared" si="430"/>
        <v>0</v>
      </c>
      <c r="LK35" s="51">
        <f t="shared" si="431"/>
        <v>0</v>
      </c>
      <c r="LL35" s="51">
        <f t="shared" si="432"/>
        <v>0</v>
      </c>
      <c r="LM35" s="51">
        <f t="shared" si="433"/>
        <v>0</v>
      </c>
      <c r="LN35" s="51">
        <f t="shared" si="434"/>
        <v>0</v>
      </c>
      <c r="LO35" s="5" t="str">
        <f>IF(structure!LO35="M",1,IF(structure!LO35="V","V",IF(OR(structure!LO34="M",structure!LO34="V"),"S","")))</f>
        <v/>
      </c>
    </row>
    <row r="36" spans="2:327" ht="21" customHeight="1" x14ac:dyDescent="0.35">
      <c r="B36" s="4"/>
      <c r="C36" s="51">
        <f>IF('Création champs PV'!C41=1,IF('Création champs PV'!C40=0,1,0),0)</f>
        <v>0</v>
      </c>
      <c r="D36" s="51">
        <f>IF('Création champs PV'!D41=1,IF('Création champs PV'!D40=0,1,0),0)</f>
        <v>0</v>
      </c>
      <c r="E36" s="51">
        <f>IF('Création champs PV'!E41=1,IF('Création champs PV'!E40=0,1,0),0)</f>
        <v>0</v>
      </c>
      <c r="F36" s="51">
        <f>IF('Création champs PV'!F41=1,IF('Création champs PV'!F40=0,1,0),0)</f>
        <v>0</v>
      </c>
      <c r="G36" s="51">
        <f>IF('Création champs PV'!G41=1,IF('Création champs PV'!G40=0,1,0),0)</f>
        <v>0</v>
      </c>
      <c r="H36" s="51">
        <f>IF('Création champs PV'!H41=1,IF('Création champs PV'!H40=0,1,0),0)</f>
        <v>0</v>
      </c>
      <c r="I36" s="51">
        <f>IF('Création champs PV'!I41=1,IF('Création champs PV'!I40=0,1,0),0)</f>
        <v>0</v>
      </c>
      <c r="J36" s="51">
        <f>IF('Création champs PV'!J41=1,IF('Création champs PV'!J40=0,1,0),0)</f>
        <v>0</v>
      </c>
      <c r="K36" s="51">
        <f>IF('Création champs PV'!K41=1,IF('Création champs PV'!K40=0,1,0),0)</f>
        <v>0</v>
      </c>
      <c r="L36" s="51">
        <f>IF('Création champs PV'!L41=1,IF('Création champs PV'!L40=0,1,0),0)</f>
        <v>0</v>
      </c>
      <c r="M36" s="51">
        <f>IF('Création champs PV'!M41=1,IF('Création champs PV'!M40=0,1,0),0)</f>
        <v>0</v>
      </c>
      <c r="N36" s="51">
        <f>IF('Création champs PV'!N41=1,IF('Création champs PV'!N40=0,1,0),0)</f>
        <v>0</v>
      </c>
      <c r="O36" s="51">
        <f>IF('Création champs PV'!O41=1,IF('Création champs PV'!O40=0,1,0),0)</f>
        <v>0</v>
      </c>
      <c r="P36" s="51">
        <f>IF('Création champs PV'!P41=1,IF('Création champs PV'!P40=0,1,0),0)</f>
        <v>0</v>
      </c>
      <c r="Q36" s="51">
        <f>IF('Création champs PV'!Q41=1,IF('Création champs PV'!Q40=0,1,0),0)</f>
        <v>0</v>
      </c>
      <c r="R36" s="51">
        <f>IF('Création champs PV'!R41=1,IF('Création champs PV'!R40=0,1,0),0)</f>
        <v>0</v>
      </c>
      <c r="S36" s="51">
        <f>IF('Création champs PV'!S41=1,IF('Création champs PV'!S40=0,1,0),0)</f>
        <v>0</v>
      </c>
      <c r="T36" s="51">
        <f>IF('Création champs PV'!T41=1,IF('Création champs PV'!T40=0,1,0),0)</f>
        <v>0</v>
      </c>
      <c r="U36" s="51">
        <f>IF('Création champs PV'!U41=1,IF('Création champs PV'!U40=0,1,0),0)</f>
        <v>0</v>
      </c>
      <c r="V36" s="51">
        <f>IF('Création champs PV'!V41=1,IF('Création champs PV'!V40=0,1,0),0)</f>
        <v>0</v>
      </c>
      <c r="W36" s="51">
        <f>IF('Création champs PV'!W41=1,IF('Création champs PV'!W40=0,1,0),0)</f>
        <v>0</v>
      </c>
      <c r="X36" s="51">
        <f>IF('Création champs PV'!X41=1,IF('Création champs PV'!X40=0,1,0),0)</f>
        <v>0</v>
      </c>
      <c r="Y36" s="51">
        <f>IF('Création champs PV'!Y41=1,IF('Création champs PV'!Y40=0,1,0),0)</f>
        <v>0</v>
      </c>
      <c r="Z36" s="51">
        <f>IF('Création champs PV'!Z41=1,IF('Création champs PV'!Z40=0,1,0),0)</f>
        <v>0</v>
      </c>
      <c r="AA36" s="51">
        <f>IF('Création champs PV'!AA41=1,IF('Création champs PV'!AA40=0,1,0),0)</f>
        <v>0</v>
      </c>
      <c r="AB36" s="51">
        <f>IF('Création champs PV'!AB41=1,IF('Création champs PV'!AB40=0,1,0),0)</f>
        <v>0</v>
      </c>
      <c r="AC36" s="51">
        <f>IF('Création champs PV'!AC41=1,IF('Création champs PV'!AC40=0,1,0),0)</f>
        <v>0</v>
      </c>
      <c r="AD36" s="51">
        <f>IF('Création champs PV'!AD41=1,IF('Création champs PV'!AD40=0,1,0),0)</f>
        <v>0</v>
      </c>
      <c r="AE36" s="51">
        <f>IF('Création champs PV'!AE41=1,IF('Création champs PV'!AE40=0,1,0),0)</f>
        <v>0</v>
      </c>
      <c r="AF36" s="51">
        <f>IF('Création champs PV'!AF41=1,IF('Création champs PV'!AF40=0,1,0),0)</f>
        <v>0</v>
      </c>
      <c r="AG36" s="51">
        <f>IF('Création champs PV'!AG41=1,IF('Création champs PV'!AG40=0,1,0),0)</f>
        <v>0</v>
      </c>
      <c r="AH36" s="51">
        <f>IF('Création champs PV'!AH41=1,IF('Création champs PV'!AH40=0,1,0),0)</f>
        <v>0</v>
      </c>
      <c r="AI36" s="51">
        <f>IF('Création champs PV'!AI41=1,IF('Création champs PV'!AI40=0,1,0),0)</f>
        <v>0</v>
      </c>
      <c r="AJ36" s="51">
        <f>IF('Création champs PV'!AJ41=1,IF('Création champs PV'!AJ40=0,1,0),0)</f>
        <v>0</v>
      </c>
      <c r="AK36" s="51">
        <f>IF('Création champs PV'!AK41=1,IF('Création champs PV'!AK40=0,1,0),0)</f>
        <v>0</v>
      </c>
      <c r="AL36" s="51">
        <f>IF('Création champs PV'!AL41=1,IF('Création champs PV'!AL40=0,1,0),0)</f>
        <v>0</v>
      </c>
      <c r="AM36" s="51">
        <f>IF('Création champs PV'!AM41=1,IF('Création champs PV'!AM40=0,1,0),0)</f>
        <v>0</v>
      </c>
      <c r="AN36" s="51">
        <f>IF('Création champs PV'!AN41=1,IF('Création champs PV'!AN40=0,1,0),0)</f>
        <v>0</v>
      </c>
      <c r="AO36" s="51">
        <f>IF('Création champs PV'!AO41=1,IF('Création champs PV'!AO40=0,1,0),0)</f>
        <v>0</v>
      </c>
      <c r="AP36" s="51">
        <f>IF('Création champs PV'!AP41=1,IF('Création champs PV'!AP40=0,1,0),0)</f>
        <v>0</v>
      </c>
      <c r="AQ36" s="51">
        <f>IF('Création champs PV'!AQ41=1,IF('Création champs PV'!AQ40=0,1,0),0)</f>
        <v>0</v>
      </c>
      <c r="AR36" s="51">
        <f>IF('Création champs PV'!AR41=1,IF('Création champs PV'!AR40=0,1,0),0)</f>
        <v>0</v>
      </c>
      <c r="AS36" s="51">
        <f>IF('Création champs PV'!AS41=1,IF('Création champs PV'!AS40=0,1,0),0)</f>
        <v>0</v>
      </c>
      <c r="AT36" s="51">
        <f>IF('Création champs PV'!AT41=1,IF('Création champs PV'!AT40=0,1,0),0)</f>
        <v>0</v>
      </c>
      <c r="AU36" s="51">
        <f>IF('Création champs PV'!AU41=1,IF('Création champs PV'!AU40=0,1,0),0)</f>
        <v>0</v>
      </c>
      <c r="AV36" s="51">
        <f>IF('Création champs PV'!AV41=1,IF('Création champs PV'!AV40=0,1,0),0)</f>
        <v>0</v>
      </c>
      <c r="AW36" s="51">
        <f>IF('Création champs PV'!AW41=1,IF('Création champs PV'!AW40=0,1,0),0)</f>
        <v>0</v>
      </c>
      <c r="AX36" s="51">
        <f>IF('Création champs PV'!AX41=1,IF('Création champs PV'!AX40=0,1,0),0)</f>
        <v>0</v>
      </c>
      <c r="AY36" s="51">
        <f>IF('Création champs PV'!AY41=1,IF('Création champs PV'!AY40=0,1,0),0)</f>
        <v>0</v>
      </c>
      <c r="AZ36" s="51">
        <f>IF('Création champs PV'!AZ41=1,IF('Création champs PV'!AZ40=0,1,0),0)</f>
        <v>0</v>
      </c>
      <c r="BA36" s="51">
        <f>IF('Création champs PV'!BA41=1,IF('Création champs PV'!BA40=0,1,0),0)</f>
        <v>0</v>
      </c>
      <c r="BB36" s="51">
        <f>IF('Création champs PV'!BB41=1,IF('Création champs PV'!BB40=0,1,0),0)</f>
        <v>0</v>
      </c>
      <c r="BC36" s="51">
        <f>IF('Création champs PV'!BC41=1,IF('Création champs PV'!BC40=0,1,0),0)</f>
        <v>0</v>
      </c>
      <c r="BD36" s="51">
        <f>IF('Création champs PV'!BD41=1,IF('Création champs PV'!BD40=0,1,0),0)</f>
        <v>0</v>
      </c>
      <c r="BE36" s="51">
        <f>IF('Création champs PV'!BE41=1,IF('Création champs PV'!BE40=0,1,0),0)</f>
        <v>0</v>
      </c>
      <c r="BF36" s="51">
        <f>IF('Création champs PV'!BF41=1,IF('Création champs PV'!BF40=0,1,0),0)</f>
        <v>0</v>
      </c>
      <c r="BG36" s="51">
        <f>IF('Création champs PV'!BG41=1,IF('Création champs PV'!BG40=0,1,0),0)</f>
        <v>0</v>
      </c>
      <c r="BH36" s="51">
        <f>IF('Création champs PV'!BH41=1,IF('Création champs PV'!BH40=0,1,0),0)</f>
        <v>0</v>
      </c>
      <c r="BI36" s="51">
        <f>IF('Création champs PV'!BI41=1,IF('Création champs PV'!BI40=0,1,0),0)</f>
        <v>0</v>
      </c>
      <c r="BJ36" s="51">
        <f>IF('Création champs PV'!BJ41=1,IF('Création champs PV'!BJ40=0,1,0),0)</f>
        <v>0</v>
      </c>
      <c r="BK36" s="51">
        <f>IF('Création champs PV'!BK41=1,IF('Création champs PV'!BK40=0,1,0),0)</f>
        <v>0</v>
      </c>
      <c r="BL36" s="51">
        <f>IF('Création champs PV'!BL41=1,IF('Création champs PV'!BL40=0,1,0),0)</f>
        <v>0</v>
      </c>
      <c r="BM36" s="51">
        <f>IF('Création champs PV'!BM41=1,IF('Création champs PV'!BM40=0,1,0),0)</f>
        <v>0</v>
      </c>
      <c r="BN36" s="51">
        <f>IF('Création champs PV'!BN41=1,IF('Création champs PV'!BN40=0,1,0),0)</f>
        <v>0</v>
      </c>
      <c r="BO36" s="51">
        <f>IF('Création champs PV'!BO41=1,IF('Création champs PV'!BO40=0,1,0),0)</f>
        <v>0</v>
      </c>
      <c r="BP36" s="51">
        <f>IF('Création champs PV'!BP41=1,IF('Création champs PV'!BP40=0,1,0),0)</f>
        <v>0</v>
      </c>
      <c r="BQ36" s="51">
        <f>IF('Création champs PV'!BQ41=1,IF('Création champs PV'!BQ40=0,1,0),0)</f>
        <v>0</v>
      </c>
      <c r="BR36" s="51">
        <f>IF('Création champs PV'!BR41=1,IF('Création champs PV'!BR40=0,1,0),0)</f>
        <v>0</v>
      </c>
      <c r="BS36" s="51">
        <f>IF('Création champs PV'!BS41=1,IF('Création champs PV'!BS40=0,1,0),0)</f>
        <v>0</v>
      </c>
      <c r="BT36" s="51">
        <f>IF('Création champs PV'!BT41=1,IF('Création champs PV'!BT40=0,1,0),0)</f>
        <v>0</v>
      </c>
      <c r="BU36" s="51">
        <f>IF('Création champs PV'!BU41=1,IF('Création champs PV'!BU40=0,1,0),0)</f>
        <v>0</v>
      </c>
      <c r="BV36" s="51">
        <f>IF('Création champs PV'!BV41=1,IF('Création champs PV'!BV40=0,1,0),0)</f>
        <v>0</v>
      </c>
      <c r="BW36" s="51">
        <f>IF('Création champs PV'!BW41=1,IF('Création champs PV'!BW40=0,1,0),0)</f>
        <v>0</v>
      </c>
      <c r="BX36" s="51">
        <f>IF('Création champs PV'!BX41=1,IF('Création champs PV'!BX40=0,1,0),0)</f>
        <v>0</v>
      </c>
      <c r="BY36" s="51">
        <f>IF('Création champs PV'!BY41=1,IF('Création champs PV'!BY40=0,1,0),0)</f>
        <v>0</v>
      </c>
      <c r="BZ36" s="51">
        <f>IF('Création champs PV'!BZ41=1,IF('Création champs PV'!BZ40=0,1,0),0)</f>
        <v>0</v>
      </c>
      <c r="CA36" s="51">
        <f>IF('Création champs PV'!CA41=1,IF('Création champs PV'!CA40=0,1,0),0)</f>
        <v>0</v>
      </c>
      <c r="CB36" s="51">
        <f>IF('Création champs PV'!CB41=1,IF('Création champs PV'!CB40=0,1,0),0)</f>
        <v>0</v>
      </c>
      <c r="CC36" s="51">
        <f>IF('Création champs PV'!CC41=1,IF('Création champs PV'!CC40=0,1,0),0)</f>
        <v>0</v>
      </c>
      <c r="CD36" s="51">
        <f>IF('Création champs PV'!CD41=1,IF('Création champs PV'!CD40=0,1,0),0)</f>
        <v>0</v>
      </c>
      <c r="CE36" s="51">
        <f>IF('Création champs PV'!CE41=1,IF('Création champs PV'!CE40=0,1,0),0)</f>
        <v>0</v>
      </c>
      <c r="CF36" s="51">
        <f>IF('Création champs PV'!CF41=1,IF('Création champs PV'!CF40=0,1,0),0)</f>
        <v>0</v>
      </c>
      <c r="CG36" s="51">
        <f>IF('Création champs PV'!CG41=1,IF('Création champs PV'!CG40=0,1,0),0)</f>
        <v>0</v>
      </c>
      <c r="CH36" s="51">
        <f>IF('Création champs PV'!CH41=1,IF('Création champs PV'!CH40=0,1,0),0)</f>
        <v>0</v>
      </c>
      <c r="CI36" s="51">
        <f>IF('Création champs PV'!CI41=1,IF('Création champs PV'!CI40=0,1,0),0)</f>
        <v>0</v>
      </c>
      <c r="CJ36" s="51">
        <f>IF('Création champs PV'!CJ41=1,IF('Création champs PV'!CJ40=0,1,0),0)</f>
        <v>0</v>
      </c>
      <c r="CK36" s="51">
        <f>IF('Création champs PV'!CK41=1,IF('Création champs PV'!CK40=0,1,0),0)</f>
        <v>0</v>
      </c>
      <c r="CL36" s="51">
        <f>IF('Création champs PV'!CL41=1,IF('Création champs PV'!CL40=0,1,0),0)</f>
        <v>0</v>
      </c>
      <c r="CM36" s="51">
        <f>IF('Création champs PV'!CM41=1,IF('Création champs PV'!CM40=0,1,0),0)</f>
        <v>0</v>
      </c>
      <c r="CN36" s="51">
        <f>IF('Création champs PV'!CN41=1,IF('Création champs PV'!CN40=0,1,0),0)</f>
        <v>0</v>
      </c>
      <c r="CO36" s="51">
        <f>IF('Création champs PV'!CO41=1,IF('Création champs PV'!CO40=0,1,0),0)</f>
        <v>0</v>
      </c>
      <c r="CP36" s="51">
        <f>IF('Création champs PV'!CP41=1,IF('Création champs PV'!CP40=0,1,0),0)</f>
        <v>0</v>
      </c>
      <c r="CQ36" s="51">
        <f>IF('Création champs PV'!CQ41=1,IF('Création champs PV'!CQ40=0,1,0),0)</f>
        <v>0</v>
      </c>
      <c r="CR36" s="51">
        <f>IF('Création champs PV'!CR41=1,IF('Création champs PV'!CR40=0,1,0),0)</f>
        <v>0</v>
      </c>
      <c r="CS36" s="51">
        <f>IF('Création champs PV'!CS41=1,IF('Création champs PV'!CS40=0,1,0),0)</f>
        <v>0</v>
      </c>
      <c r="CT36" s="51">
        <f>IF('Création champs PV'!CT41=1,IF('Création champs PV'!CT40=0,1,0),0)</f>
        <v>0</v>
      </c>
      <c r="CU36" s="51">
        <f>IF('Création champs PV'!CU41=1,IF('Création champs PV'!CU40=0,1,0),0)</f>
        <v>0</v>
      </c>
      <c r="CV36" s="51">
        <f>IF('Création champs PV'!CV41=1,IF('Création champs PV'!CV40=0,1,0),0)</f>
        <v>0</v>
      </c>
      <c r="CW36" s="51">
        <f>IF('Création champs PV'!CW41=1,IF('Création champs PV'!CW40=0,1,0),0)</f>
        <v>0</v>
      </c>
      <c r="CX36" s="51">
        <f>IF('Création champs PV'!CX41=1,IF('Création champs PV'!CX40=0,1,0),0)</f>
        <v>0</v>
      </c>
      <c r="CY36" s="51">
        <f>IF('Création champs PV'!CY41=1,IF('Création champs PV'!CY40=0,1,0),0)</f>
        <v>0</v>
      </c>
      <c r="CZ36" s="51">
        <f>IF('Création champs PV'!CZ41=1,IF('Création champs PV'!CZ40=0,1,0),0)</f>
        <v>0</v>
      </c>
      <c r="DA36" s="51">
        <f>IF('Création champs PV'!DA41=1,IF('Création champs PV'!DA40=0,1,0),0)</f>
        <v>0</v>
      </c>
      <c r="DB36" s="51">
        <f>IF('Création champs PV'!DB41=1,IF('Création champs PV'!DB40=0,1,0),0)</f>
        <v>0</v>
      </c>
      <c r="DC36" s="51">
        <f>IF('Création champs PV'!DC41=1,IF('Création champs PV'!DC40=0,1,0),0)</f>
        <v>0</v>
      </c>
      <c r="DD36" s="51">
        <f>IF('Création champs PV'!DD41=1,IF('Création champs PV'!DD40=0,1,0),0)</f>
        <v>0</v>
      </c>
      <c r="DE36" s="5" t="str">
        <f>IF(structure!DE36="M",1,IF(structure!DE36="V","V",IF(OR(structure!DE35="M",structure!DE35="V"),"S","")))</f>
        <v/>
      </c>
      <c r="DF36" s="9"/>
      <c r="DG36" s="4"/>
      <c r="DH36" s="51">
        <f t="shared" si="435"/>
        <v>0</v>
      </c>
      <c r="DI36" s="51">
        <f t="shared" si="224"/>
        <v>0</v>
      </c>
      <c r="DJ36" s="51">
        <f t="shared" si="225"/>
        <v>0</v>
      </c>
      <c r="DK36" s="51">
        <f t="shared" si="226"/>
        <v>0</v>
      </c>
      <c r="DL36" s="51">
        <f t="shared" si="227"/>
        <v>0</v>
      </c>
      <c r="DM36" s="51">
        <f t="shared" si="228"/>
        <v>0</v>
      </c>
      <c r="DN36" s="51">
        <f t="shared" si="229"/>
        <v>0</v>
      </c>
      <c r="DO36" s="51">
        <f t="shared" si="230"/>
        <v>0</v>
      </c>
      <c r="DP36" s="51">
        <f t="shared" si="231"/>
        <v>0</v>
      </c>
      <c r="DQ36" s="51">
        <f t="shared" si="232"/>
        <v>0</v>
      </c>
      <c r="DR36" s="51">
        <f t="shared" si="233"/>
        <v>0</v>
      </c>
      <c r="DS36" s="51">
        <f t="shared" si="234"/>
        <v>0</v>
      </c>
      <c r="DT36" s="51">
        <f t="shared" si="235"/>
        <v>0</v>
      </c>
      <c r="DU36" s="51">
        <f t="shared" si="236"/>
        <v>0</v>
      </c>
      <c r="DV36" s="51">
        <f t="shared" si="237"/>
        <v>0</v>
      </c>
      <c r="DW36" s="51">
        <f t="shared" si="238"/>
        <v>0</v>
      </c>
      <c r="DX36" s="51">
        <f t="shared" si="239"/>
        <v>0</v>
      </c>
      <c r="DY36" s="51">
        <f t="shared" si="240"/>
        <v>0</v>
      </c>
      <c r="DZ36" s="51">
        <f t="shared" si="241"/>
        <v>0</v>
      </c>
      <c r="EA36" s="51">
        <f t="shared" si="242"/>
        <v>0</v>
      </c>
      <c r="EB36" s="51">
        <f t="shared" si="243"/>
        <v>0</v>
      </c>
      <c r="EC36" s="51">
        <f t="shared" si="244"/>
        <v>0</v>
      </c>
      <c r="ED36" s="51">
        <f t="shared" si="245"/>
        <v>0</v>
      </c>
      <c r="EE36" s="51">
        <f t="shared" si="246"/>
        <v>0</v>
      </c>
      <c r="EF36" s="51">
        <f t="shared" si="247"/>
        <v>0</v>
      </c>
      <c r="EG36" s="51">
        <f t="shared" si="248"/>
        <v>0</v>
      </c>
      <c r="EH36" s="51">
        <f t="shared" si="249"/>
        <v>0</v>
      </c>
      <c r="EI36" s="51">
        <f t="shared" si="250"/>
        <v>0</v>
      </c>
      <c r="EJ36" s="51">
        <f t="shared" si="251"/>
        <v>0</v>
      </c>
      <c r="EK36" s="51">
        <f t="shared" si="252"/>
        <v>0</v>
      </c>
      <c r="EL36" s="51">
        <f t="shared" si="253"/>
        <v>0</v>
      </c>
      <c r="EM36" s="51">
        <f t="shared" si="254"/>
        <v>0</v>
      </c>
      <c r="EN36" s="51">
        <f t="shared" si="255"/>
        <v>0</v>
      </c>
      <c r="EO36" s="51">
        <f t="shared" si="256"/>
        <v>0</v>
      </c>
      <c r="EP36" s="51">
        <f t="shared" si="257"/>
        <v>0</v>
      </c>
      <c r="EQ36" s="51">
        <f t="shared" si="258"/>
        <v>0</v>
      </c>
      <c r="ER36" s="51">
        <f t="shared" si="259"/>
        <v>0</v>
      </c>
      <c r="ES36" s="51">
        <f t="shared" si="260"/>
        <v>0</v>
      </c>
      <c r="ET36" s="51">
        <f t="shared" si="261"/>
        <v>0</v>
      </c>
      <c r="EU36" s="51">
        <f t="shared" si="262"/>
        <v>0</v>
      </c>
      <c r="EV36" s="51">
        <f t="shared" si="263"/>
        <v>0</v>
      </c>
      <c r="EW36" s="51">
        <f t="shared" si="264"/>
        <v>0</v>
      </c>
      <c r="EX36" s="51">
        <f t="shared" si="265"/>
        <v>0</v>
      </c>
      <c r="EY36" s="51">
        <f t="shared" si="266"/>
        <v>0</v>
      </c>
      <c r="EZ36" s="51">
        <f t="shared" si="267"/>
        <v>0</v>
      </c>
      <c r="FA36" s="51">
        <f t="shared" si="268"/>
        <v>0</v>
      </c>
      <c r="FB36" s="51">
        <f t="shared" si="269"/>
        <v>0</v>
      </c>
      <c r="FC36" s="51">
        <f t="shared" si="270"/>
        <v>0</v>
      </c>
      <c r="FD36" s="51">
        <f t="shared" si="271"/>
        <v>0</v>
      </c>
      <c r="FE36" s="51">
        <f t="shared" si="272"/>
        <v>0</v>
      </c>
      <c r="FF36" s="51">
        <f t="shared" si="273"/>
        <v>0</v>
      </c>
      <c r="FG36" s="51">
        <f t="shared" si="274"/>
        <v>0</v>
      </c>
      <c r="FH36" s="51">
        <f t="shared" si="275"/>
        <v>0</v>
      </c>
      <c r="FI36" s="51">
        <f t="shared" si="276"/>
        <v>0</v>
      </c>
      <c r="FJ36" s="51">
        <f t="shared" si="277"/>
        <v>0</v>
      </c>
      <c r="FK36" s="51">
        <f t="shared" si="278"/>
        <v>0</v>
      </c>
      <c r="FL36" s="51">
        <f t="shared" si="279"/>
        <v>0</v>
      </c>
      <c r="FM36" s="51">
        <f t="shared" si="280"/>
        <v>0</v>
      </c>
      <c r="FN36" s="51">
        <f t="shared" si="281"/>
        <v>0</v>
      </c>
      <c r="FO36" s="51">
        <f t="shared" si="282"/>
        <v>0</v>
      </c>
      <c r="FP36" s="51">
        <f t="shared" si="283"/>
        <v>0</v>
      </c>
      <c r="FQ36" s="51">
        <f t="shared" si="284"/>
        <v>0</v>
      </c>
      <c r="FR36" s="51">
        <f t="shared" si="285"/>
        <v>0</v>
      </c>
      <c r="FS36" s="51">
        <f t="shared" si="286"/>
        <v>0</v>
      </c>
      <c r="FT36" s="51">
        <f t="shared" si="287"/>
        <v>0</v>
      </c>
      <c r="FU36" s="51">
        <f t="shared" si="288"/>
        <v>0</v>
      </c>
      <c r="FV36" s="51">
        <f t="shared" si="289"/>
        <v>0</v>
      </c>
      <c r="FW36" s="51">
        <f t="shared" si="290"/>
        <v>0</v>
      </c>
      <c r="FX36" s="51">
        <f t="shared" si="291"/>
        <v>0</v>
      </c>
      <c r="FY36" s="51">
        <f t="shared" si="292"/>
        <v>0</v>
      </c>
      <c r="FZ36" s="51">
        <f t="shared" si="293"/>
        <v>0</v>
      </c>
      <c r="GA36" s="51">
        <f t="shared" si="294"/>
        <v>0</v>
      </c>
      <c r="GB36" s="51">
        <f t="shared" si="295"/>
        <v>0</v>
      </c>
      <c r="GC36" s="51">
        <f t="shared" si="296"/>
        <v>0</v>
      </c>
      <c r="GD36" s="51">
        <f t="shared" si="297"/>
        <v>0</v>
      </c>
      <c r="GE36" s="51">
        <f t="shared" si="298"/>
        <v>0</v>
      </c>
      <c r="GF36" s="51">
        <f t="shared" si="299"/>
        <v>0</v>
      </c>
      <c r="GG36" s="51">
        <f t="shared" si="300"/>
        <v>0</v>
      </c>
      <c r="GH36" s="51">
        <f t="shared" si="301"/>
        <v>0</v>
      </c>
      <c r="GI36" s="51">
        <f t="shared" si="302"/>
        <v>0</v>
      </c>
      <c r="GJ36" s="51">
        <f t="shared" si="303"/>
        <v>0</v>
      </c>
      <c r="GK36" s="51">
        <f t="shared" si="304"/>
        <v>0</v>
      </c>
      <c r="GL36" s="51">
        <f t="shared" si="305"/>
        <v>0</v>
      </c>
      <c r="GM36" s="51">
        <f t="shared" si="306"/>
        <v>0</v>
      </c>
      <c r="GN36" s="51">
        <f t="shared" si="307"/>
        <v>0</v>
      </c>
      <c r="GO36" s="51">
        <f t="shared" si="308"/>
        <v>0</v>
      </c>
      <c r="GP36" s="51">
        <f t="shared" si="309"/>
        <v>0</v>
      </c>
      <c r="GQ36" s="51">
        <f t="shared" si="310"/>
        <v>0</v>
      </c>
      <c r="GR36" s="51">
        <f t="shared" si="311"/>
        <v>0</v>
      </c>
      <c r="GS36" s="51">
        <f t="shared" si="312"/>
        <v>0</v>
      </c>
      <c r="GT36" s="51">
        <f t="shared" si="313"/>
        <v>0</v>
      </c>
      <c r="GU36" s="51">
        <f t="shared" si="314"/>
        <v>0</v>
      </c>
      <c r="GV36" s="51">
        <f t="shared" si="315"/>
        <v>0</v>
      </c>
      <c r="GW36" s="51">
        <f t="shared" si="316"/>
        <v>0</v>
      </c>
      <c r="GX36" s="51">
        <f t="shared" si="317"/>
        <v>0</v>
      </c>
      <c r="GY36" s="51">
        <f t="shared" si="318"/>
        <v>0</v>
      </c>
      <c r="GZ36" s="51">
        <f t="shared" si="319"/>
        <v>0</v>
      </c>
      <c r="HA36" s="51">
        <f t="shared" si="320"/>
        <v>0</v>
      </c>
      <c r="HB36" s="51">
        <f t="shared" si="321"/>
        <v>0</v>
      </c>
      <c r="HC36" s="51">
        <f t="shared" si="322"/>
        <v>0</v>
      </c>
      <c r="HD36" s="51">
        <f t="shared" si="323"/>
        <v>0</v>
      </c>
      <c r="HE36" s="51">
        <f t="shared" si="324"/>
        <v>0</v>
      </c>
      <c r="HF36" s="51">
        <f t="shared" si="325"/>
        <v>0</v>
      </c>
      <c r="HG36" s="51">
        <f t="shared" si="326"/>
        <v>0</v>
      </c>
      <c r="HH36" s="51">
        <f t="shared" si="327"/>
        <v>0</v>
      </c>
      <c r="HI36" s="51">
        <f t="shared" si="328"/>
        <v>0</v>
      </c>
      <c r="HJ36" s="5" t="str">
        <f>IF(structure!HJ36="M",1,IF(structure!HJ36="V","V",IF(OR(structure!HJ35="M",structure!HJ35="V"),"S","")))</f>
        <v/>
      </c>
      <c r="HL36" s="4" t="str">
        <f>IF(structure!HL36="M",1,IF(structure!HL36="V","V",IF(OR(structure!HL35="M",structure!HL35="V"),"S","")))</f>
        <v/>
      </c>
      <c r="HM36" s="51">
        <f t="shared" si="329"/>
        <v>0</v>
      </c>
      <c r="HN36" s="51">
        <f t="shared" si="330"/>
        <v>0</v>
      </c>
      <c r="HO36" s="51">
        <f t="shared" si="331"/>
        <v>0</v>
      </c>
      <c r="HP36" s="51">
        <f t="shared" si="332"/>
        <v>0</v>
      </c>
      <c r="HQ36" s="51">
        <f t="shared" si="333"/>
        <v>0</v>
      </c>
      <c r="HR36" s="51">
        <f t="shared" si="334"/>
        <v>0</v>
      </c>
      <c r="HS36" s="51">
        <f t="shared" si="335"/>
        <v>0</v>
      </c>
      <c r="HT36" s="51">
        <f t="shared" si="336"/>
        <v>0</v>
      </c>
      <c r="HU36" s="51">
        <f t="shared" si="337"/>
        <v>0</v>
      </c>
      <c r="HV36" s="51">
        <f t="shared" si="338"/>
        <v>0</v>
      </c>
      <c r="HW36" s="51">
        <f t="shared" si="339"/>
        <v>0</v>
      </c>
      <c r="HX36" s="51">
        <f t="shared" si="340"/>
        <v>0</v>
      </c>
      <c r="HY36" s="51">
        <f t="shared" si="341"/>
        <v>0</v>
      </c>
      <c r="HZ36" s="51">
        <f t="shared" si="342"/>
        <v>0</v>
      </c>
      <c r="IA36" s="51">
        <f t="shared" si="343"/>
        <v>0</v>
      </c>
      <c r="IB36" s="51">
        <f t="shared" si="344"/>
        <v>0</v>
      </c>
      <c r="IC36" s="51">
        <f t="shared" si="345"/>
        <v>0</v>
      </c>
      <c r="ID36" s="51">
        <f t="shared" si="346"/>
        <v>0</v>
      </c>
      <c r="IE36" s="51">
        <f t="shared" si="347"/>
        <v>0</v>
      </c>
      <c r="IF36" s="51">
        <f t="shared" si="348"/>
        <v>0</v>
      </c>
      <c r="IG36" s="51">
        <f t="shared" si="349"/>
        <v>0</v>
      </c>
      <c r="IH36" s="51">
        <f t="shared" si="350"/>
        <v>0</v>
      </c>
      <c r="II36" s="51">
        <f t="shared" si="351"/>
        <v>0</v>
      </c>
      <c r="IJ36" s="51">
        <f t="shared" si="352"/>
        <v>0</v>
      </c>
      <c r="IK36" s="51">
        <f t="shared" si="353"/>
        <v>0</v>
      </c>
      <c r="IL36" s="51">
        <f t="shared" si="354"/>
        <v>0</v>
      </c>
      <c r="IM36" s="51">
        <f t="shared" si="355"/>
        <v>0</v>
      </c>
      <c r="IN36" s="51">
        <f t="shared" si="356"/>
        <v>0</v>
      </c>
      <c r="IO36" s="51">
        <f t="shared" si="357"/>
        <v>0</v>
      </c>
      <c r="IP36" s="51">
        <f t="shared" si="358"/>
        <v>0</v>
      </c>
      <c r="IQ36" s="51">
        <f t="shared" si="359"/>
        <v>0</v>
      </c>
      <c r="IR36" s="51">
        <f t="shared" si="360"/>
        <v>0</v>
      </c>
      <c r="IS36" s="51">
        <f t="shared" si="361"/>
        <v>0</v>
      </c>
      <c r="IT36" s="51">
        <f t="shared" si="362"/>
        <v>0</v>
      </c>
      <c r="IU36" s="51">
        <f t="shared" si="363"/>
        <v>0</v>
      </c>
      <c r="IV36" s="51">
        <f t="shared" si="364"/>
        <v>0</v>
      </c>
      <c r="IW36" s="51">
        <f t="shared" si="365"/>
        <v>0</v>
      </c>
      <c r="IX36" s="51">
        <f t="shared" si="366"/>
        <v>0</v>
      </c>
      <c r="IY36" s="51">
        <f t="shared" si="367"/>
        <v>0</v>
      </c>
      <c r="IZ36" s="51">
        <f t="shared" si="368"/>
        <v>0</v>
      </c>
      <c r="JA36" s="51">
        <f t="shared" si="369"/>
        <v>0</v>
      </c>
      <c r="JB36" s="51">
        <f t="shared" si="370"/>
        <v>0</v>
      </c>
      <c r="JC36" s="51">
        <f t="shared" si="371"/>
        <v>0</v>
      </c>
      <c r="JD36" s="51">
        <f t="shared" si="372"/>
        <v>0</v>
      </c>
      <c r="JE36" s="51">
        <f t="shared" si="373"/>
        <v>0</v>
      </c>
      <c r="JF36" s="51">
        <f t="shared" si="374"/>
        <v>0</v>
      </c>
      <c r="JG36" s="51">
        <f t="shared" si="375"/>
        <v>0</v>
      </c>
      <c r="JH36" s="51">
        <f t="shared" si="376"/>
        <v>0</v>
      </c>
      <c r="JI36" s="51">
        <f t="shared" si="377"/>
        <v>0</v>
      </c>
      <c r="JJ36" s="51">
        <f t="shared" si="378"/>
        <v>0</v>
      </c>
      <c r="JK36" s="51">
        <f t="shared" si="379"/>
        <v>0</v>
      </c>
      <c r="JL36" s="51">
        <f t="shared" si="380"/>
        <v>0</v>
      </c>
      <c r="JM36" s="51">
        <f t="shared" si="381"/>
        <v>0</v>
      </c>
      <c r="JN36" s="51">
        <f t="shared" si="382"/>
        <v>0</v>
      </c>
      <c r="JO36" s="51">
        <f t="shared" si="383"/>
        <v>0</v>
      </c>
      <c r="JP36" s="51">
        <f t="shared" si="384"/>
        <v>0</v>
      </c>
      <c r="JQ36" s="51">
        <f t="shared" si="385"/>
        <v>0</v>
      </c>
      <c r="JR36" s="51">
        <f t="shared" si="386"/>
        <v>0</v>
      </c>
      <c r="JS36" s="51">
        <f t="shared" si="387"/>
        <v>0</v>
      </c>
      <c r="JT36" s="51">
        <f t="shared" si="388"/>
        <v>0</v>
      </c>
      <c r="JU36" s="51">
        <f t="shared" si="389"/>
        <v>0</v>
      </c>
      <c r="JV36" s="51">
        <f t="shared" si="390"/>
        <v>0</v>
      </c>
      <c r="JW36" s="51">
        <f t="shared" si="391"/>
        <v>0</v>
      </c>
      <c r="JX36" s="51">
        <f t="shared" si="392"/>
        <v>0</v>
      </c>
      <c r="JY36" s="51">
        <f t="shared" si="393"/>
        <v>0</v>
      </c>
      <c r="JZ36" s="51">
        <f t="shared" si="394"/>
        <v>0</v>
      </c>
      <c r="KA36" s="51">
        <f t="shared" si="395"/>
        <v>0</v>
      </c>
      <c r="KB36" s="51">
        <f t="shared" si="396"/>
        <v>0</v>
      </c>
      <c r="KC36" s="51">
        <f t="shared" si="397"/>
        <v>0</v>
      </c>
      <c r="KD36" s="51">
        <f t="shared" si="398"/>
        <v>0</v>
      </c>
      <c r="KE36" s="51">
        <f t="shared" si="399"/>
        <v>0</v>
      </c>
      <c r="KF36" s="51">
        <f t="shared" si="400"/>
        <v>0</v>
      </c>
      <c r="KG36" s="51">
        <f t="shared" si="401"/>
        <v>0</v>
      </c>
      <c r="KH36" s="51">
        <f t="shared" si="402"/>
        <v>0</v>
      </c>
      <c r="KI36" s="51">
        <f t="shared" si="403"/>
        <v>0</v>
      </c>
      <c r="KJ36" s="51">
        <f t="shared" si="404"/>
        <v>0</v>
      </c>
      <c r="KK36" s="51">
        <f t="shared" si="405"/>
        <v>0</v>
      </c>
      <c r="KL36" s="51">
        <f t="shared" si="406"/>
        <v>0</v>
      </c>
      <c r="KM36" s="51">
        <f t="shared" si="407"/>
        <v>0</v>
      </c>
      <c r="KN36" s="51">
        <f t="shared" si="408"/>
        <v>0</v>
      </c>
      <c r="KO36" s="51">
        <f t="shared" si="409"/>
        <v>0</v>
      </c>
      <c r="KP36" s="51">
        <f t="shared" si="410"/>
        <v>0</v>
      </c>
      <c r="KQ36" s="51">
        <f t="shared" si="411"/>
        <v>0</v>
      </c>
      <c r="KR36" s="51">
        <f t="shared" si="412"/>
        <v>0</v>
      </c>
      <c r="KS36" s="51">
        <f t="shared" si="413"/>
        <v>0</v>
      </c>
      <c r="KT36" s="51">
        <f t="shared" si="414"/>
        <v>0</v>
      </c>
      <c r="KU36" s="51">
        <f t="shared" si="415"/>
        <v>0</v>
      </c>
      <c r="KV36" s="51">
        <f t="shared" si="416"/>
        <v>0</v>
      </c>
      <c r="KW36" s="51">
        <f t="shared" si="417"/>
        <v>0</v>
      </c>
      <c r="KX36" s="51">
        <f t="shared" si="418"/>
        <v>0</v>
      </c>
      <c r="KY36" s="51">
        <f t="shared" si="419"/>
        <v>0</v>
      </c>
      <c r="KZ36" s="51">
        <f t="shared" si="420"/>
        <v>0</v>
      </c>
      <c r="LA36" s="51">
        <f t="shared" si="421"/>
        <v>0</v>
      </c>
      <c r="LB36" s="51">
        <f t="shared" si="422"/>
        <v>0</v>
      </c>
      <c r="LC36" s="51">
        <f t="shared" si="423"/>
        <v>0</v>
      </c>
      <c r="LD36" s="51">
        <f t="shared" si="424"/>
        <v>0</v>
      </c>
      <c r="LE36" s="51">
        <f t="shared" si="425"/>
        <v>0</v>
      </c>
      <c r="LF36" s="51">
        <f t="shared" si="426"/>
        <v>0</v>
      </c>
      <c r="LG36" s="51">
        <f t="shared" si="427"/>
        <v>0</v>
      </c>
      <c r="LH36" s="51">
        <f t="shared" si="428"/>
        <v>0</v>
      </c>
      <c r="LI36" s="51">
        <f t="shared" si="429"/>
        <v>0</v>
      </c>
      <c r="LJ36" s="51">
        <f t="shared" si="430"/>
        <v>0</v>
      </c>
      <c r="LK36" s="51">
        <f t="shared" si="431"/>
        <v>0</v>
      </c>
      <c r="LL36" s="51">
        <f t="shared" si="432"/>
        <v>0</v>
      </c>
      <c r="LM36" s="51">
        <f t="shared" si="433"/>
        <v>0</v>
      </c>
      <c r="LN36" s="51">
        <f t="shared" si="434"/>
        <v>0</v>
      </c>
      <c r="LO36" s="5" t="str">
        <f>IF(structure!LO36="M",1,IF(structure!LO36="V","V",IF(OR(structure!LO35="M",structure!LO35="V"),"S","")))</f>
        <v/>
      </c>
    </row>
    <row r="37" spans="2:327" ht="21" customHeight="1" x14ac:dyDescent="0.35">
      <c r="B37" s="4"/>
      <c r="C37" s="51">
        <f>IF('Création champs PV'!C42=1,IF('Création champs PV'!C41=0,1,0),0)</f>
        <v>0</v>
      </c>
      <c r="D37" s="51">
        <f>IF('Création champs PV'!D42=1,IF('Création champs PV'!D41=0,1,0),0)</f>
        <v>0</v>
      </c>
      <c r="E37" s="51">
        <f>IF('Création champs PV'!E42=1,IF('Création champs PV'!E41=0,1,0),0)</f>
        <v>0</v>
      </c>
      <c r="F37" s="51">
        <f>IF('Création champs PV'!F42=1,IF('Création champs PV'!F41=0,1,0),0)</f>
        <v>0</v>
      </c>
      <c r="G37" s="51">
        <f>IF('Création champs PV'!G42=1,IF('Création champs PV'!G41=0,1,0),0)</f>
        <v>0</v>
      </c>
      <c r="H37" s="51">
        <f>IF('Création champs PV'!H42=1,IF('Création champs PV'!H41=0,1,0),0)</f>
        <v>0</v>
      </c>
      <c r="I37" s="51">
        <f>IF('Création champs PV'!I42=1,IF('Création champs PV'!I41=0,1,0),0)</f>
        <v>0</v>
      </c>
      <c r="J37" s="51">
        <f>IF('Création champs PV'!J42=1,IF('Création champs PV'!J41=0,1,0),0)</f>
        <v>0</v>
      </c>
      <c r="K37" s="51">
        <f>IF('Création champs PV'!K42=1,IF('Création champs PV'!K41=0,1,0),0)</f>
        <v>0</v>
      </c>
      <c r="L37" s="51">
        <f>IF('Création champs PV'!L42=1,IF('Création champs PV'!L41=0,1,0),0)</f>
        <v>0</v>
      </c>
      <c r="M37" s="51">
        <f>IF('Création champs PV'!M42=1,IF('Création champs PV'!M41=0,1,0),0)</f>
        <v>0</v>
      </c>
      <c r="N37" s="51">
        <f>IF('Création champs PV'!N42=1,IF('Création champs PV'!N41=0,1,0),0)</f>
        <v>0</v>
      </c>
      <c r="O37" s="51">
        <f>IF('Création champs PV'!O42=1,IF('Création champs PV'!O41=0,1,0),0)</f>
        <v>0</v>
      </c>
      <c r="P37" s="51">
        <f>IF('Création champs PV'!P42=1,IF('Création champs PV'!P41=0,1,0),0)</f>
        <v>0</v>
      </c>
      <c r="Q37" s="51">
        <f>IF('Création champs PV'!Q42=1,IF('Création champs PV'!Q41=0,1,0),0)</f>
        <v>0</v>
      </c>
      <c r="R37" s="51">
        <f>IF('Création champs PV'!R42=1,IF('Création champs PV'!R41=0,1,0),0)</f>
        <v>0</v>
      </c>
      <c r="S37" s="51">
        <f>IF('Création champs PV'!S42=1,IF('Création champs PV'!S41=0,1,0),0)</f>
        <v>0</v>
      </c>
      <c r="T37" s="51">
        <f>IF('Création champs PV'!T42=1,IF('Création champs PV'!T41=0,1,0),0)</f>
        <v>0</v>
      </c>
      <c r="U37" s="51">
        <f>IF('Création champs PV'!U42=1,IF('Création champs PV'!U41=0,1,0),0)</f>
        <v>0</v>
      </c>
      <c r="V37" s="51">
        <f>IF('Création champs PV'!V42=1,IF('Création champs PV'!V41=0,1,0),0)</f>
        <v>0</v>
      </c>
      <c r="W37" s="51">
        <f>IF('Création champs PV'!W42=1,IF('Création champs PV'!W41=0,1,0),0)</f>
        <v>0</v>
      </c>
      <c r="X37" s="51">
        <f>IF('Création champs PV'!X42=1,IF('Création champs PV'!X41=0,1,0),0)</f>
        <v>0</v>
      </c>
      <c r="Y37" s="51">
        <f>IF('Création champs PV'!Y42=1,IF('Création champs PV'!Y41=0,1,0),0)</f>
        <v>0</v>
      </c>
      <c r="Z37" s="51">
        <f>IF('Création champs PV'!Z42=1,IF('Création champs PV'!Z41=0,1,0),0)</f>
        <v>0</v>
      </c>
      <c r="AA37" s="51">
        <f>IF('Création champs PV'!AA42=1,IF('Création champs PV'!AA41=0,1,0),0)</f>
        <v>0</v>
      </c>
      <c r="AB37" s="51">
        <f>IF('Création champs PV'!AB42=1,IF('Création champs PV'!AB41=0,1,0),0)</f>
        <v>0</v>
      </c>
      <c r="AC37" s="51">
        <f>IF('Création champs PV'!AC42=1,IF('Création champs PV'!AC41=0,1,0),0)</f>
        <v>0</v>
      </c>
      <c r="AD37" s="51">
        <f>IF('Création champs PV'!AD42=1,IF('Création champs PV'!AD41=0,1,0),0)</f>
        <v>0</v>
      </c>
      <c r="AE37" s="51">
        <f>IF('Création champs PV'!AE42=1,IF('Création champs PV'!AE41=0,1,0),0)</f>
        <v>0</v>
      </c>
      <c r="AF37" s="51">
        <f>IF('Création champs PV'!AF42=1,IF('Création champs PV'!AF41=0,1,0),0)</f>
        <v>0</v>
      </c>
      <c r="AG37" s="51">
        <f>IF('Création champs PV'!AG42=1,IF('Création champs PV'!AG41=0,1,0),0)</f>
        <v>0</v>
      </c>
      <c r="AH37" s="51">
        <f>IF('Création champs PV'!AH42=1,IF('Création champs PV'!AH41=0,1,0),0)</f>
        <v>0</v>
      </c>
      <c r="AI37" s="51">
        <f>IF('Création champs PV'!AI42=1,IF('Création champs PV'!AI41=0,1,0),0)</f>
        <v>0</v>
      </c>
      <c r="AJ37" s="51">
        <f>IF('Création champs PV'!AJ42=1,IF('Création champs PV'!AJ41=0,1,0),0)</f>
        <v>0</v>
      </c>
      <c r="AK37" s="51">
        <f>IF('Création champs PV'!AK42=1,IF('Création champs PV'!AK41=0,1,0),0)</f>
        <v>0</v>
      </c>
      <c r="AL37" s="51">
        <f>IF('Création champs PV'!AL42=1,IF('Création champs PV'!AL41=0,1,0),0)</f>
        <v>0</v>
      </c>
      <c r="AM37" s="51">
        <f>IF('Création champs PV'!AM42=1,IF('Création champs PV'!AM41=0,1,0),0)</f>
        <v>0</v>
      </c>
      <c r="AN37" s="51">
        <f>IF('Création champs PV'!AN42=1,IF('Création champs PV'!AN41=0,1,0),0)</f>
        <v>0</v>
      </c>
      <c r="AO37" s="51">
        <f>IF('Création champs PV'!AO42=1,IF('Création champs PV'!AO41=0,1,0),0)</f>
        <v>0</v>
      </c>
      <c r="AP37" s="51">
        <f>IF('Création champs PV'!AP42=1,IF('Création champs PV'!AP41=0,1,0),0)</f>
        <v>0</v>
      </c>
      <c r="AQ37" s="51">
        <f>IF('Création champs PV'!AQ42=1,IF('Création champs PV'!AQ41=0,1,0),0)</f>
        <v>0</v>
      </c>
      <c r="AR37" s="51">
        <f>IF('Création champs PV'!AR42=1,IF('Création champs PV'!AR41=0,1,0),0)</f>
        <v>0</v>
      </c>
      <c r="AS37" s="51">
        <f>IF('Création champs PV'!AS42=1,IF('Création champs PV'!AS41=0,1,0),0)</f>
        <v>0</v>
      </c>
      <c r="AT37" s="51">
        <f>IF('Création champs PV'!AT42=1,IF('Création champs PV'!AT41=0,1,0),0)</f>
        <v>0</v>
      </c>
      <c r="AU37" s="51">
        <f>IF('Création champs PV'!AU42=1,IF('Création champs PV'!AU41=0,1,0),0)</f>
        <v>0</v>
      </c>
      <c r="AV37" s="51">
        <f>IF('Création champs PV'!AV42=1,IF('Création champs PV'!AV41=0,1,0),0)</f>
        <v>0</v>
      </c>
      <c r="AW37" s="51">
        <f>IF('Création champs PV'!AW42=1,IF('Création champs PV'!AW41=0,1,0),0)</f>
        <v>0</v>
      </c>
      <c r="AX37" s="51">
        <f>IF('Création champs PV'!AX42=1,IF('Création champs PV'!AX41=0,1,0),0)</f>
        <v>0</v>
      </c>
      <c r="AY37" s="51">
        <f>IF('Création champs PV'!AY42=1,IF('Création champs PV'!AY41=0,1,0),0)</f>
        <v>0</v>
      </c>
      <c r="AZ37" s="51">
        <f>IF('Création champs PV'!AZ42=1,IF('Création champs PV'!AZ41=0,1,0),0)</f>
        <v>0</v>
      </c>
      <c r="BA37" s="51">
        <f>IF('Création champs PV'!BA42=1,IF('Création champs PV'!BA41=0,1,0),0)</f>
        <v>0</v>
      </c>
      <c r="BB37" s="51">
        <f>IF('Création champs PV'!BB42=1,IF('Création champs PV'!BB41=0,1,0),0)</f>
        <v>0</v>
      </c>
      <c r="BC37" s="51">
        <f>IF('Création champs PV'!BC42=1,IF('Création champs PV'!BC41=0,1,0),0)</f>
        <v>0</v>
      </c>
      <c r="BD37" s="51">
        <f>IF('Création champs PV'!BD42=1,IF('Création champs PV'!BD41=0,1,0),0)</f>
        <v>0</v>
      </c>
      <c r="BE37" s="51">
        <f>IF('Création champs PV'!BE42=1,IF('Création champs PV'!BE41=0,1,0),0)</f>
        <v>0</v>
      </c>
      <c r="BF37" s="51">
        <f>IF('Création champs PV'!BF42=1,IF('Création champs PV'!BF41=0,1,0),0)</f>
        <v>0</v>
      </c>
      <c r="BG37" s="51">
        <f>IF('Création champs PV'!BG42=1,IF('Création champs PV'!BG41=0,1,0),0)</f>
        <v>0</v>
      </c>
      <c r="BH37" s="51">
        <f>IF('Création champs PV'!BH42=1,IF('Création champs PV'!BH41=0,1,0),0)</f>
        <v>0</v>
      </c>
      <c r="BI37" s="51">
        <f>IF('Création champs PV'!BI42=1,IF('Création champs PV'!BI41=0,1,0),0)</f>
        <v>0</v>
      </c>
      <c r="BJ37" s="51">
        <f>IF('Création champs PV'!BJ42=1,IF('Création champs PV'!BJ41=0,1,0),0)</f>
        <v>0</v>
      </c>
      <c r="BK37" s="51">
        <f>IF('Création champs PV'!BK42=1,IF('Création champs PV'!BK41=0,1,0),0)</f>
        <v>0</v>
      </c>
      <c r="BL37" s="51">
        <f>IF('Création champs PV'!BL42=1,IF('Création champs PV'!BL41=0,1,0),0)</f>
        <v>0</v>
      </c>
      <c r="BM37" s="51">
        <f>IF('Création champs PV'!BM42=1,IF('Création champs PV'!BM41=0,1,0),0)</f>
        <v>0</v>
      </c>
      <c r="BN37" s="51">
        <f>IF('Création champs PV'!BN42=1,IF('Création champs PV'!BN41=0,1,0),0)</f>
        <v>0</v>
      </c>
      <c r="BO37" s="51">
        <f>IF('Création champs PV'!BO42=1,IF('Création champs PV'!BO41=0,1,0),0)</f>
        <v>0</v>
      </c>
      <c r="BP37" s="51">
        <f>IF('Création champs PV'!BP42=1,IF('Création champs PV'!BP41=0,1,0),0)</f>
        <v>0</v>
      </c>
      <c r="BQ37" s="51">
        <f>IF('Création champs PV'!BQ42=1,IF('Création champs PV'!BQ41=0,1,0),0)</f>
        <v>0</v>
      </c>
      <c r="BR37" s="51">
        <f>IF('Création champs PV'!BR42=1,IF('Création champs PV'!BR41=0,1,0),0)</f>
        <v>0</v>
      </c>
      <c r="BS37" s="51">
        <f>IF('Création champs PV'!BS42=1,IF('Création champs PV'!BS41=0,1,0),0)</f>
        <v>0</v>
      </c>
      <c r="BT37" s="51">
        <f>IF('Création champs PV'!BT42=1,IF('Création champs PV'!BT41=0,1,0),0)</f>
        <v>0</v>
      </c>
      <c r="BU37" s="51">
        <f>IF('Création champs PV'!BU42=1,IF('Création champs PV'!BU41=0,1,0),0)</f>
        <v>0</v>
      </c>
      <c r="BV37" s="51">
        <f>IF('Création champs PV'!BV42=1,IF('Création champs PV'!BV41=0,1,0),0)</f>
        <v>0</v>
      </c>
      <c r="BW37" s="51">
        <f>IF('Création champs PV'!BW42=1,IF('Création champs PV'!BW41=0,1,0),0)</f>
        <v>0</v>
      </c>
      <c r="BX37" s="51">
        <f>IF('Création champs PV'!BX42=1,IF('Création champs PV'!BX41=0,1,0),0)</f>
        <v>0</v>
      </c>
      <c r="BY37" s="51">
        <f>IF('Création champs PV'!BY42=1,IF('Création champs PV'!BY41=0,1,0),0)</f>
        <v>0</v>
      </c>
      <c r="BZ37" s="51">
        <f>IF('Création champs PV'!BZ42=1,IF('Création champs PV'!BZ41=0,1,0),0)</f>
        <v>0</v>
      </c>
      <c r="CA37" s="51">
        <f>IF('Création champs PV'!CA42=1,IF('Création champs PV'!CA41=0,1,0),0)</f>
        <v>0</v>
      </c>
      <c r="CB37" s="51">
        <f>IF('Création champs PV'!CB42=1,IF('Création champs PV'!CB41=0,1,0),0)</f>
        <v>0</v>
      </c>
      <c r="CC37" s="51">
        <f>IF('Création champs PV'!CC42=1,IF('Création champs PV'!CC41=0,1,0),0)</f>
        <v>0</v>
      </c>
      <c r="CD37" s="51">
        <f>IF('Création champs PV'!CD42=1,IF('Création champs PV'!CD41=0,1,0),0)</f>
        <v>0</v>
      </c>
      <c r="CE37" s="51">
        <f>IF('Création champs PV'!CE42=1,IF('Création champs PV'!CE41=0,1,0),0)</f>
        <v>0</v>
      </c>
      <c r="CF37" s="51">
        <f>IF('Création champs PV'!CF42=1,IF('Création champs PV'!CF41=0,1,0),0)</f>
        <v>0</v>
      </c>
      <c r="CG37" s="51">
        <f>IF('Création champs PV'!CG42=1,IF('Création champs PV'!CG41=0,1,0),0)</f>
        <v>0</v>
      </c>
      <c r="CH37" s="51">
        <f>IF('Création champs PV'!CH42=1,IF('Création champs PV'!CH41=0,1,0),0)</f>
        <v>0</v>
      </c>
      <c r="CI37" s="51">
        <f>IF('Création champs PV'!CI42=1,IF('Création champs PV'!CI41=0,1,0),0)</f>
        <v>0</v>
      </c>
      <c r="CJ37" s="51">
        <f>IF('Création champs PV'!CJ42=1,IF('Création champs PV'!CJ41=0,1,0),0)</f>
        <v>0</v>
      </c>
      <c r="CK37" s="51">
        <f>IF('Création champs PV'!CK42=1,IF('Création champs PV'!CK41=0,1,0),0)</f>
        <v>0</v>
      </c>
      <c r="CL37" s="51">
        <f>IF('Création champs PV'!CL42=1,IF('Création champs PV'!CL41=0,1,0),0)</f>
        <v>0</v>
      </c>
      <c r="CM37" s="51">
        <f>IF('Création champs PV'!CM42=1,IF('Création champs PV'!CM41=0,1,0),0)</f>
        <v>0</v>
      </c>
      <c r="CN37" s="51">
        <f>IF('Création champs PV'!CN42=1,IF('Création champs PV'!CN41=0,1,0),0)</f>
        <v>0</v>
      </c>
      <c r="CO37" s="51">
        <f>IF('Création champs PV'!CO42=1,IF('Création champs PV'!CO41=0,1,0),0)</f>
        <v>0</v>
      </c>
      <c r="CP37" s="51">
        <f>IF('Création champs PV'!CP42=1,IF('Création champs PV'!CP41=0,1,0),0)</f>
        <v>0</v>
      </c>
      <c r="CQ37" s="51">
        <f>IF('Création champs PV'!CQ42=1,IF('Création champs PV'!CQ41=0,1,0),0)</f>
        <v>0</v>
      </c>
      <c r="CR37" s="51">
        <f>IF('Création champs PV'!CR42=1,IF('Création champs PV'!CR41=0,1,0),0)</f>
        <v>0</v>
      </c>
      <c r="CS37" s="51">
        <f>IF('Création champs PV'!CS42=1,IF('Création champs PV'!CS41=0,1,0),0)</f>
        <v>0</v>
      </c>
      <c r="CT37" s="51">
        <f>IF('Création champs PV'!CT42=1,IF('Création champs PV'!CT41=0,1,0),0)</f>
        <v>0</v>
      </c>
      <c r="CU37" s="51">
        <f>IF('Création champs PV'!CU42=1,IF('Création champs PV'!CU41=0,1,0),0)</f>
        <v>0</v>
      </c>
      <c r="CV37" s="51">
        <f>IF('Création champs PV'!CV42=1,IF('Création champs PV'!CV41=0,1,0),0)</f>
        <v>0</v>
      </c>
      <c r="CW37" s="51">
        <f>IF('Création champs PV'!CW42=1,IF('Création champs PV'!CW41=0,1,0),0)</f>
        <v>0</v>
      </c>
      <c r="CX37" s="51">
        <f>IF('Création champs PV'!CX42=1,IF('Création champs PV'!CX41=0,1,0),0)</f>
        <v>0</v>
      </c>
      <c r="CY37" s="51">
        <f>IF('Création champs PV'!CY42=1,IF('Création champs PV'!CY41=0,1,0),0)</f>
        <v>0</v>
      </c>
      <c r="CZ37" s="51">
        <f>IF('Création champs PV'!CZ42=1,IF('Création champs PV'!CZ41=0,1,0),0)</f>
        <v>0</v>
      </c>
      <c r="DA37" s="51">
        <f>IF('Création champs PV'!DA42=1,IF('Création champs PV'!DA41=0,1,0),0)</f>
        <v>0</v>
      </c>
      <c r="DB37" s="51">
        <f>IF('Création champs PV'!DB42=1,IF('Création champs PV'!DB41=0,1,0),0)</f>
        <v>0</v>
      </c>
      <c r="DC37" s="51">
        <f>IF('Création champs PV'!DC42=1,IF('Création champs PV'!DC41=0,1,0),0)</f>
        <v>0</v>
      </c>
      <c r="DD37" s="51">
        <f>IF('Création champs PV'!DD42=1,IF('Création champs PV'!DD41=0,1,0),0)</f>
        <v>0</v>
      </c>
      <c r="DE37" s="5" t="str">
        <f>IF(structure!DE37="M",1,IF(structure!DE37="V","V",IF(OR(structure!DE36="M",structure!DE36="V"),"S","")))</f>
        <v/>
      </c>
      <c r="DF37" s="9"/>
      <c r="DG37" s="4"/>
      <c r="DH37" s="51">
        <f t="shared" si="435"/>
        <v>0</v>
      </c>
      <c r="DI37" s="51">
        <f t="shared" si="224"/>
        <v>0</v>
      </c>
      <c r="DJ37" s="51">
        <f t="shared" si="225"/>
        <v>0</v>
      </c>
      <c r="DK37" s="51">
        <f t="shared" si="226"/>
        <v>0</v>
      </c>
      <c r="DL37" s="51">
        <f t="shared" si="227"/>
        <v>0</v>
      </c>
      <c r="DM37" s="51">
        <f t="shared" si="228"/>
        <v>0</v>
      </c>
      <c r="DN37" s="51">
        <f t="shared" si="229"/>
        <v>0</v>
      </c>
      <c r="DO37" s="51">
        <f t="shared" si="230"/>
        <v>0</v>
      </c>
      <c r="DP37" s="51">
        <f t="shared" si="231"/>
        <v>0</v>
      </c>
      <c r="DQ37" s="51">
        <f t="shared" si="232"/>
        <v>0</v>
      </c>
      <c r="DR37" s="51">
        <f t="shared" si="233"/>
        <v>0</v>
      </c>
      <c r="DS37" s="51">
        <f t="shared" si="234"/>
        <v>0</v>
      </c>
      <c r="DT37" s="51">
        <f t="shared" si="235"/>
        <v>0</v>
      </c>
      <c r="DU37" s="51">
        <f t="shared" si="236"/>
        <v>0</v>
      </c>
      <c r="DV37" s="51">
        <f t="shared" si="237"/>
        <v>0</v>
      </c>
      <c r="DW37" s="51">
        <f t="shared" si="238"/>
        <v>0</v>
      </c>
      <c r="DX37" s="51">
        <f t="shared" si="239"/>
        <v>0</v>
      </c>
      <c r="DY37" s="51">
        <f t="shared" si="240"/>
        <v>0</v>
      </c>
      <c r="DZ37" s="51">
        <f t="shared" si="241"/>
        <v>0</v>
      </c>
      <c r="EA37" s="51">
        <f t="shared" si="242"/>
        <v>0</v>
      </c>
      <c r="EB37" s="51">
        <f t="shared" si="243"/>
        <v>0</v>
      </c>
      <c r="EC37" s="51">
        <f t="shared" si="244"/>
        <v>0</v>
      </c>
      <c r="ED37" s="51">
        <f t="shared" si="245"/>
        <v>0</v>
      </c>
      <c r="EE37" s="51">
        <f t="shared" si="246"/>
        <v>0</v>
      </c>
      <c r="EF37" s="51">
        <f t="shared" si="247"/>
        <v>0</v>
      </c>
      <c r="EG37" s="51">
        <f t="shared" si="248"/>
        <v>0</v>
      </c>
      <c r="EH37" s="51">
        <f t="shared" si="249"/>
        <v>0</v>
      </c>
      <c r="EI37" s="51">
        <f t="shared" si="250"/>
        <v>0</v>
      </c>
      <c r="EJ37" s="51">
        <f t="shared" si="251"/>
        <v>0</v>
      </c>
      <c r="EK37" s="51">
        <f t="shared" si="252"/>
        <v>0</v>
      </c>
      <c r="EL37" s="51">
        <f t="shared" si="253"/>
        <v>0</v>
      </c>
      <c r="EM37" s="51">
        <f t="shared" si="254"/>
        <v>0</v>
      </c>
      <c r="EN37" s="51">
        <f t="shared" si="255"/>
        <v>0</v>
      </c>
      <c r="EO37" s="51">
        <f t="shared" si="256"/>
        <v>0</v>
      </c>
      <c r="EP37" s="51">
        <f t="shared" si="257"/>
        <v>0</v>
      </c>
      <c r="EQ37" s="51">
        <f t="shared" si="258"/>
        <v>0</v>
      </c>
      <c r="ER37" s="51">
        <f t="shared" si="259"/>
        <v>0</v>
      </c>
      <c r="ES37" s="51">
        <f t="shared" si="260"/>
        <v>0</v>
      </c>
      <c r="ET37" s="51">
        <f t="shared" si="261"/>
        <v>0</v>
      </c>
      <c r="EU37" s="51">
        <f t="shared" si="262"/>
        <v>0</v>
      </c>
      <c r="EV37" s="51">
        <f t="shared" si="263"/>
        <v>0</v>
      </c>
      <c r="EW37" s="51">
        <f t="shared" si="264"/>
        <v>0</v>
      </c>
      <c r="EX37" s="51">
        <f t="shared" si="265"/>
        <v>0</v>
      </c>
      <c r="EY37" s="51">
        <f t="shared" si="266"/>
        <v>0</v>
      </c>
      <c r="EZ37" s="51">
        <f t="shared" si="267"/>
        <v>0</v>
      </c>
      <c r="FA37" s="51">
        <f t="shared" si="268"/>
        <v>0</v>
      </c>
      <c r="FB37" s="51">
        <f t="shared" si="269"/>
        <v>0</v>
      </c>
      <c r="FC37" s="51">
        <f t="shared" si="270"/>
        <v>0</v>
      </c>
      <c r="FD37" s="51">
        <f t="shared" si="271"/>
        <v>0</v>
      </c>
      <c r="FE37" s="51">
        <f t="shared" si="272"/>
        <v>0</v>
      </c>
      <c r="FF37" s="51">
        <f t="shared" si="273"/>
        <v>0</v>
      </c>
      <c r="FG37" s="51">
        <f t="shared" si="274"/>
        <v>0</v>
      </c>
      <c r="FH37" s="51">
        <f t="shared" si="275"/>
        <v>0</v>
      </c>
      <c r="FI37" s="51">
        <f t="shared" si="276"/>
        <v>0</v>
      </c>
      <c r="FJ37" s="51">
        <f t="shared" si="277"/>
        <v>0</v>
      </c>
      <c r="FK37" s="51">
        <f t="shared" si="278"/>
        <v>0</v>
      </c>
      <c r="FL37" s="51">
        <f t="shared" si="279"/>
        <v>0</v>
      </c>
      <c r="FM37" s="51">
        <f t="shared" si="280"/>
        <v>0</v>
      </c>
      <c r="FN37" s="51">
        <f t="shared" si="281"/>
        <v>0</v>
      </c>
      <c r="FO37" s="51">
        <f t="shared" si="282"/>
        <v>0</v>
      </c>
      <c r="FP37" s="51">
        <f t="shared" si="283"/>
        <v>0</v>
      </c>
      <c r="FQ37" s="51">
        <f t="shared" si="284"/>
        <v>0</v>
      </c>
      <c r="FR37" s="51">
        <f t="shared" si="285"/>
        <v>0</v>
      </c>
      <c r="FS37" s="51">
        <f t="shared" si="286"/>
        <v>0</v>
      </c>
      <c r="FT37" s="51">
        <f t="shared" si="287"/>
        <v>0</v>
      </c>
      <c r="FU37" s="51">
        <f t="shared" si="288"/>
        <v>0</v>
      </c>
      <c r="FV37" s="51">
        <f t="shared" si="289"/>
        <v>0</v>
      </c>
      <c r="FW37" s="51">
        <f t="shared" si="290"/>
        <v>0</v>
      </c>
      <c r="FX37" s="51">
        <f t="shared" si="291"/>
        <v>0</v>
      </c>
      <c r="FY37" s="51">
        <f t="shared" si="292"/>
        <v>0</v>
      </c>
      <c r="FZ37" s="51">
        <f t="shared" si="293"/>
        <v>0</v>
      </c>
      <c r="GA37" s="51">
        <f t="shared" si="294"/>
        <v>0</v>
      </c>
      <c r="GB37" s="51">
        <f t="shared" si="295"/>
        <v>0</v>
      </c>
      <c r="GC37" s="51">
        <f t="shared" si="296"/>
        <v>0</v>
      </c>
      <c r="GD37" s="51">
        <f t="shared" si="297"/>
        <v>0</v>
      </c>
      <c r="GE37" s="51">
        <f t="shared" si="298"/>
        <v>0</v>
      </c>
      <c r="GF37" s="51">
        <f t="shared" si="299"/>
        <v>0</v>
      </c>
      <c r="GG37" s="51">
        <f t="shared" si="300"/>
        <v>0</v>
      </c>
      <c r="GH37" s="51">
        <f t="shared" si="301"/>
        <v>0</v>
      </c>
      <c r="GI37" s="51">
        <f t="shared" si="302"/>
        <v>0</v>
      </c>
      <c r="GJ37" s="51">
        <f t="shared" si="303"/>
        <v>0</v>
      </c>
      <c r="GK37" s="51">
        <f t="shared" si="304"/>
        <v>0</v>
      </c>
      <c r="GL37" s="51">
        <f t="shared" si="305"/>
        <v>0</v>
      </c>
      <c r="GM37" s="51">
        <f t="shared" si="306"/>
        <v>0</v>
      </c>
      <c r="GN37" s="51">
        <f t="shared" si="307"/>
        <v>0</v>
      </c>
      <c r="GO37" s="51">
        <f t="shared" si="308"/>
        <v>0</v>
      </c>
      <c r="GP37" s="51">
        <f t="shared" si="309"/>
        <v>0</v>
      </c>
      <c r="GQ37" s="51">
        <f t="shared" si="310"/>
        <v>0</v>
      </c>
      <c r="GR37" s="51">
        <f t="shared" si="311"/>
        <v>0</v>
      </c>
      <c r="GS37" s="51">
        <f t="shared" si="312"/>
        <v>0</v>
      </c>
      <c r="GT37" s="51">
        <f t="shared" si="313"/>
        <v>0</v>
      </c>
      <c r="GU37" s="51">
        <f t="shared" si="314"/>
        <v>0</v>
      </c>
      <c r="GV37" s="51">
        <f t="shared" si="315"/>
        <v>0</v>
      </c>
      <c r="GW37" s="51">
        <f t="shared" si="316"/>
        <v>0</v>
      </c>
      <c r="GX37" s="51">
        <f t="shared" si="317"/>
        <v>0</v>
      </c>
      <c r="GY37" s="51">
        <f t="shared" si="318"/>
        <v>0</v>
      </c>
      <c r="GZ37" s="51">
        <f t="shared" si="319"/>
        <v>0</v>
      </c>
      <c r="HA37" s="51">
        <f t="shared" si="320"/>
        <v>0</v>
      </c>
      <c r="HB37" s="51">
        <f t="shared" si="321"/>
        <v>0</v>
      </c>
      <c r="HC37" s="51">
        <f t="shared" si="322"/>
        <v>0</v>
      </c>
      <c r="HD37" s="51">
        <f t="shared" si="323"/>
        <v>0</v>
      </c>
      <c r="HE37" s="51">
        <f t="shared" si="324"/>
        <v>0</v>
      </c>
      <c r="HF37" s="51">
        <f t="shared" si="325"/>
        <v>0</v>
      </c>
      <c r="HG37" s="51">
        <f t="shared" si="326"/>
        <v>0</v>
      </c>
      <c r="HH37" s="51">
        <f t="shared" si="327"/>
        <v>0</v>
      </c>
      <c r="HI37" s="51">
        <f t="shared" si="328"/>
        <v>0</v>
      </c>
      <c r="HJ37" s="5" t="str">
        <f>IF(structure!HJ37="M",1,IF(structure!HJ37="V","V",IF(OR(structure!HJ36="M",structure!HJ36="V"),"S","")))</f>
        <v/>
      </c>
      <c r="HL37" s="4" t="str">
        <f>IF(structure!HL37="M",1,IF(structure!HL37="V","V",IF(OR(structure!HL36="M",structure!HL36="V"),"S","")))</f>
        <v/>
      </c>
      <c r="HM37" s="51">
        <f t="shared" si="329"/>
        <v>0</v>
      </c>
      <c r="HN37" s="51">
        <f t="shared" si="330"/>
        <v>0</v>
      </c>
      <c r="HO37" s="51">
        <f t="shared" si="331"/>
        <v>0</v>
      </c>
      <c r="HP37" s="51">
        <f t="shared" si="332"/>
        <v>0</v>
      </c>
      <c r="HQ37" s="51">
        <f t="shared" si="333"/>
        <v>0</v>
      </c>
      <c r="HR37" s="51">
        <f t="shared" si="334"/>
        <v>0</v>
      </c>
      <c r="HS37" s="51">
        <f t="shared" si="335"/>
        <v>0</v>
      </c>
      <c r="HT37" s="51">
        <f t="shared" si="336"/>
        <v>0</v>
      </c>
      <c r="HU37" s="51">
        <f t="shared" si="337"/>
        <v>0</v>
      </c>
      <c r="HV37" s="51">
        <f t="shared" si="338"/>
        <v>0</v>
      </c>
      <c r="HW37" s="51">
        <f t="shared" si="339"/>
        <v>0</v>
      </c>
      <c r="HX37" s="51">
        <f t="shared" si="340"/>
        <v>0</v>
      </c>
      <c r="HY37" s="51">
        <f t="shared" si="341"/>
        <v>0</v>
      </c>
      <c r="HZ37" s="51">
        <f t="shared" si="342"/>
        <v>0</v>
      </c>
      <c r="IA37" s="51">
        <f t="shared" si="343"/>
        <v>0</v>
      </c>
      <c r="IB37" s="51">
        <f t="shared" si="344"/>
        <v>0</v>
      </c>
      <c r="IC37" s="51">
        <f t="shared" si="345"/>
        <v>0</v>
      </c>
      <c r="ID37" s="51">
        <f t="shared" si="346"/>
        <v>0</v>
      </c>
      <c r="IE37" s="51">
        <f t="shared" si="347"/>
        <v>0</v>
      </c>
      <c r="IF37" s="51">
        <f t="shared" si="348"/>
        <v>0</v>
      </c>
      <c r="IG37" s="51">
        <f t="shared" si="349"/>
        <v>0</v>
      </c>
      <c r="IH37" s="51">
        <f t="shared" si="350"/>
        <v>0</v>
      </c>
      <c r="II37" s="51">
        <f t="shared" si="351"/>
        <v>0</v>
      </c>
      <c r="IJ37" s="51">
        <f t="shared" si="352"/>
        <v>0</v>
      </c>
      <c r="IK37" s="51">
        <f t="shared" si="353"/>
        <v>0</v>
      </c>
      <c r="IL37" s="51">
        <f t="shared" si="354"/>
        <v>0</v>
      </c>
      <c r="IM37" s="51">
        <f t="shared" si="355"/>
        <v>0</v>
      </c>
      <c r="IN37" s="51">
        <f t="shared" si="356"/>
        <v>0</v>
      </c>
      <c r="IO37" s="51">
        <f t="shared" si="357"/>
        <v>0</v>
      </c>
      <c r="IP37" s="51">
        <f t="shared" si="358"/>
        <v>0</v>
      </c>
      <c r="IQ37" s="51">
        <f t="shared" si="359"/>
        <v>0</v>
      </c>
      <c r="IR37" s="51">
        <f t="shared" si="360"/>
        <v>0</v>
      </c>
      <c r="IS37" s="51">
        <f t="shared" si="361"/>
        <v>0</v>
      </c>
      <c r="IT37" s="51">
        <f t="shared" si="362"/>
        <v>0</v>
      </c>
      <c r="IU37" s="51">
        <f t="shared" si="363"/>
        <v>0</v>
      </c>
      <c r="IV37" s="51">
        <f t="shared" si="364"/>
        <v>0</v>
      </c>
      <c r="IW37" s="51">
        <f t="shared" si="365"/>
        <v>0</v>
      </c>
      <c r="IX37" s="51">
        <f t="shared" si="366"/>
        <v>0</v>
      </c>
      <c r="IY37" s="51">
        <f t="shared" si="367"/>
        <v>0</v>
      </c>
      <c r="IZ37" s="51">
        <f t="shared" si="368"/>
        <v>0</v>
      </c>
      <c r="JA37" s="51">
        <f t="shared" si="369"/>
        <v>0</v>
      </c>
      <c r="JB37" s="51">
        <f t="shared" si="370"/>
        <v>0</v>
      </c>
      <c r="JC37" s="51">
        <f t="shared" si="371"/>
        <v>0</v>
      </c>
      <c r="JD37" s="51">
        <f t="shared" si="372"/>
        <v>0</v>
      </c>
      <c r="JE37" s="51">
        <f t="shared" si="373"/>
        <v>0</v>
      </c>
      <c r="JF37" s="51">
        <f t="shared" si="374"/>
        <v>0</v>
      </c>
      <c r="JG37" s="51">
        <f t="shared" si="375"/>
        <v>0</v>
      </c>
      <c r="JH37" s="51">
        <f t="shared" si="376"/>
        <v>0</v>
      </c>
      <c r="JI37" s="51">
        <f t="shared" si="377"/>
        <v>0</v>
      </c>
      <c r="JJ37" s="51">
        <f t="shared" si="378"/>
        <v>0</v>
      </c>
      <c r="JK37" s="51">
        <f t="shared" si="379"/>
        <v>0</v>
      </c>
      <c r="JL37" s="51">
        <f t="shared" si="380"/>
        <v>0</v>
      </c>
      <c r="JM37" s="51">
        <f t="shared" si="381"/>
        <v>0</v>
      </c>
      <c r="JN37" s="51">
        <f t="shared" si="382"/>
        <v>0</v>
      </c>
      <c r="JO37" s="51">
        <f t="shared" si="383"/>
        <v>0</v>
      </c>
      <c r="JP37" s="51">
        <f t="shared" si="384"/>
        <v>0</v>
      </c>
      <c r="JQ37" s="51">
        <f t="shared" si="385"/>
        <v>0</v>
      </c>
      <c r="JR37" s="51">
        <f t="shared" si="386"/>
        <v>0</v>
      </c>
      <c r="JS37" s="51">
        <f t="shared" si="387"/>
        <v>0</v>
      </c>
      <c r="JT37" s="51">
        <f t="shared" si="388"/>
        <v>0</v>
      </c>
      <c r="JU37" s="51">
        <f t="shared" si="389"/>
        <v>0</v>
      </c>
      <c r="JV37" s="51">
        <f t="shared" si="390"/>
        <v>0</v>
      </c>
      <c r="JW37" s="51">
        <f t="shared" si="391"/>
        <v>0</v>
      </c>
      <c r="JX37" s="51">
        <f t="shared" si="392"/>
        <v>0</v>
      </c>
      <c r="JY37" s="51">
        <f t="shared" si="393"/>
        <v>0</v>
      </c>
      <c r="JZ37" s="51">
        <f t="shared" si="394"/>
        <v>0</v>
      </c>
      <c r="KA37" s="51">
        <f t="shared" si="395"/>
        <v>0</v>
      </c>
      <c r="KB37" s="51">
        <f t="shared" si="396"/>
        <v>0</v>
      </c>
      <c r="KC37" s="51">
        <f t="shared" si="397"/>
        <v>0</v>
      </c>
      <c r="KD37" s="51">
        <f t="shared" si="398"/>
        <v>0</v>
      </c>
      <c r="KE37" s="51">
        <f t="shared" si="399"/>
        <v>0</v>
      </c>
      <c r="KF37" s="51">
        <f t="shared" si="400"/>
        <v>0</v>
      </c>
      <c r="KG37" s="51">
        <f t="shared" si="401"/>
        <v>0</v>
      </c>
      <c r="KH37" s="51">
        <f t="shared" si="402"/>
        <v>0</v>
      </c>
      <c r="KI37" s="51">
        <f t="shared" si="403"/>
        <v>0</v>
      </c>
      <c r="KJ37" s="51">
        <f t="shared" si="404"/>
        <v>0</v>
      </c>
      <c r="KK37" s="51">
        <f t="shared" si="405"/>
        <v>0</v>
      </c>
      <c r="KL37" s="51">
        <f t="shared" si="406"/>
        <v>0</v>
      </c>
      <c r="KM37" s="51">
        <f t="shared" si="407"/>
        <v>0</v>
      </c>
      <c r="KN37" s="51">
        <f t="shared" si="408"/>
        <v>0</v>
      </c>
      <c r="KO37" s="51">
        <f t="shared" si="409"/>
        <v>0</v>
      </c>
      <c r="KP37" s="51">
        <f t="shared" si="410"/>
        <v>0</v>
      </c>
      <c r="KQ37" s="51">
        <f t="shared" si="411"/>
        <v>0</v>
      </c>
      <c r="KR37" s="51">
        <f t="shared" si="412"/>
        <v>0</v>
      </c>
      <c r="KS37" s="51">
        <f t="shared" si="413"/>
        <v>0</v>
      </c>
      <c r="KT37" s="51">
        <f t="shared" si="414"/>
        <v>0</v>
      </c>
      <c r="KU37" s="51">
        <f t="shared" si="415"/>
        <v>0</v>
      </c>
      <c r="KV37" s="51">
        <f t="shared" si="416"/>
        <v>0</v>
      </c>
      <c r="KW37" s="51">
        <f t="shared" si="417"/>
        <v>0</v>
      </c>
      <c r="KX37" s="51">
        <f t="shared" si="418"/>
        <v>0</v>
      </c>
      <c r="KY37" s="51">
        <f t="shared" si="419"/>
        <v>0</v>
      </c>
      <c r="KZ37" s="51">
        <f t="shared" si="420"/>
        <v>0</v>
      </c>
      <c r="LA37" s="51">
        <f t="shared" si="421"/>
        <v>0</v>
      </c>
      <c r="LB37" s="51">
        <f t="shared" si="422"/>
        <v>0</v>
      </c>
      <c r="LC37" s="51">
        <f t="shared" si="423"/>
        <v>0</v>
      </c>
      <c r="LD37" s="51">
        <f t="shared" si="424"/>
        <v>0</v>
      </c>
      <c r="LE37" s="51">
        <f t="shared" si="425"/>
        <v>0</v>
      </c>
      <c r="LF37" s="51">
        <f t="shared" si="426"/>
        <v>0</v>
      </c>
      <c r="LG37" s="51">
        <f t="shared" si="427"/>
        <v>0</v>
      </c>
      <c r="LH37" s="51">
        <f t="shared" si="428"/>
        <v>0</v>
      </c>
      <c r="LI37" s="51">
        <f t="shared" si="429"/>
        <v>0</v>
      </c>
      <c r="LJ37" s="51">
        <f t="shared" si="430"/>
        <v>0</v>
      </c>
      <c r="LK37" s="51">
        <f t="shared" si="431"/>
        <v>0</v>
      </c>
      <c r="LL37" s="51">
        <f t="shared" si="432"/>
        <v>0</v>
      </c>
      <c r="LM37" s="51">
        <f t="shared" si="433"/>
        <v>0</v>
      </c>
      <c r="LN37" s="51">
        <f t="shared" si="434"/>
        <v>0</v>
      </c>
      <c r="LO37" s="5" t="str">
        <f>IF(structure!LO37="M",1,IF(structure!LO37="V","V",IF(OR(structure!LO36="M",structure!LO36="V"),"S","")))</f>
        <v/>
      </c>
    </row>
    <row r="38" spans="2:327" ht="21" customHeight="1" x14ac:dyDescent="0.35">
      <c r="B38" s="4"/>
      <c r="C38" s="51">
        <f>IF('Création champs PV'!C43=1,IF('Création champs PV'!C42=0,1,0),0)</f>
        <v>0</v>
      </c>
      <c r="D38" s="51">
        <f>IF('Création champs PV'!D43=1,IF('Création champs PV'!D42=0,1,0),0)</f>
        <v>0</v>
      </c>
      <c r="E38" s="51">
        <f>IF('Création champs PV'!E43=1,IF('Création champs PV'!E42=0,1,0),0)</f>
        <v>0</v>
      </c>
      <c r="F38" s="51">
        <f>IF('Création champs PV'!F43=1,IF('Création champs PV'!F42=0,1,0),0)</f>
        <v>0</v>
      </c>
      <c r="G38" s="51">
        <f>IF('Création champs PV'!G43=1,IF('Création champs PV'!G42=0,1,0),0)</f>
        <v>0</v>
      </c>
      <c r="H38" s="51">
        <f>IF('Création champs PV'!H43=1,IF('Création champs PV'!H42=0,1,0),0)</f>
        <v>0</v>
      </c>
      <c r="I38" s="51">
        <f>IF('Création champs PV'!I43=1,IF('Création champs PV'!I42=0,1,0),0)</f>
        <v>0</v>
      </c>
      <c r="J38" s="51">
        <f>IF('Création champs PV'!J43=1,IF('Création champs PV'!J42=0,1,0),0)</f>
        <v>0</v>
      </c>
      <c r="K38" s="51">
        <f>IF('Création champs PV'!K43=1,IF('Création champs PV'!K42=0,1,0),0)</f>
        <v>0</v>
      </c>
      <c r="L38" s="51">
        <f>IF('Création champs PV'!L43=1,IF('Création champs PV'!L42=0,1,0),0)</f>
        <v>0</v>
      </c>
      <c r="M38" s="51">
        <f>IF('Création champs PV'!M43=1,IF('Création champs PV'!M42=0,1,0),0)</f>
        <v>0</v>
      </c>
      <c r="N38" s="51">
        <f>IF('Création champs PV'!N43=1,IF('Création champs PV'!N42=0,1,0),0)</f>
        <v>0</v>
      </c>
      <c r="O38" s="51">
        <f>IF('Création champs PV'!O43=1,IF('Création champs PV'!O42=0,1,0),0)</f>
        <v>0</v>
      </c>
      <c r="P38" s="51">
        <f>IF('Création champs PV'!P43=1,IF('Création champs PV'!P42=0,1,0),0)</f>
        <v>0</v>
      </c>
      <c r="Q38" s="51">
        <f>IF('Création champs PV'!Q43=1,IF('Création champs PV'!Q42=0,1,0),0)</f>
        <v>0</v>
      </c>
      <c r="R38" s="51">
        <f>IF('Création champs PV'!R43=1,IF('Création champs PV'!R42=0,1,0),0)</f>
        <v>0</v>
      </c>
      <c r="S38" s="51">
        <f>IF('Création champs PV'!S43=1,IF('Création champs PV'!S42=0,1,0),0)</f>
        <v>0</v>
      </c>
      <c r="T38" s="51">
        <f>IF('Création champs PV'!T43=1,IF('Création champs PV'!T42=0,1,0),0)</f>
        <v>0</v>
      </c>
      <c r="U38" s="51">
        <f>IF('Création champs PV'!U43=1,IF('Création champs PV'!U42=0,1,0),0)</f>
        <v>0</v>
      </c>
      <c r="V38" s="51">
        <f>IF('Création champs PV'!V43=1,IF('Création champs PV'!V42=0,1,0),0)</f>
        <v>0</v>
      </c>
      <c r="W38" s="51">
        <f>IF('Création champs PV'!W43=1,IF('Création champs PV'!W42=0,1,0),0)</f>
        <v>0</v>
      </c>
      <c r="X38" s="51">
        <f>IF('Création champs PV'!X43=1,IF('Création champs PV'!X42=0,1,0),0)</f>
        <v>0</v>
      </c>
      <c r="Y38" s="51">
        <f>IF('Création champs PV'!Y43=1,IF('Création champs PV'!Y42=0,1,0),0)</f>
        <v>0</v>
      </c>
      <c r="Z38" s="51">
        <f>IF('Création champs PV'!Z43=1,IF('Création champs PV'!Z42=0,1,0),0)</f>
        <v>0</v>
      </c>
      <c r="AA38" s="51">
        <f>IF('Création champs PV'!AA43=1,IF('Création champs PV'!AA42=0,1,0),0)</f>
        <v>0</v>
      </c>
      <c r="AB38" s="51">
        <f>IF('Création champs PV'!AB43=1,IF('Création champs PV'!AB42=0,1,0),0)</f>
        <v>0</v>
      </c>
      <c r="AC38" s="51">
        <f>IF('Création champs PV'!AC43=1,IF('Création champs PV'!AC42=0,1,0),0)</f>
        <v>0</v>
      </c>
      <c r="AD38" s="51">
        <f>IF('Création champs PV'!AD43=1,IF('Création champs PV'!AD42=0,1,0),0)</f>
        <v>0</v>
      </c>
      <c r="AE38" s="51">
        <f>IF('Création champs PV'!AE43=1,IF('Création champs PV'!AE42=0,1,0),0)</f>
        <v>0</v>
      </c>
      <c r="AF38" s="51">
        <f>IF('Création champs PV'!AF43=1,IF('Création champs PV'!AF42=0,1,0),0)</f>
        <v>0</v>
      </c>
      <c r="AG38" s="51">
        <f>IF('Création champs PV'!AG43=1,IF('Création champs PV'!AG42=0,1,0),0)</f>
        <v>0</v>
      </c>
      <c r="AH38" s="51">
        <f>IF('Création champs PV'!AH43=1,IF('Création champs PV'!AH42=0,1,0),0)</f>
        <v>0</v>
      </c>
      <c r="AI38" s="51">
        <f>IF('Création champs PV'!AI43=1,IF('Création champs PV'!AI42=0,1,0),0)</f>
        <v>0</v>
      </c>
      <c r="AJ38" s="51">
        <f>IF('Création champs PV'!AJ43=1,IF('Création champs PV'!AJ42=0,1,0),0)</f>
        <v>0</v>
      </c>
      <c r="AK38" s="51">
        <f>IF('Création champs PV'!AK43=1,IF('Création champs PV'!AK42=0,1,0),0)</f>
        <v>0</v>
      </c>
      <c r="AL38" s="51">
        <f>IF('Création champs PV'!AL43=1,IF('Création champs PV'!AL42=0,1,0),0)</f>
        <v>0</v>
      </c>
      <c r="AM38" s="51">
        <f>IF('Création champs PV'!AM43=1,IF('Création champs PV'!AM42=0,1,0),0)</f>
        <v>0</v>
      </c>
      <c r="AN38" s="51">
        <f>IF('Création champs PV'!AN43=1,IF('Création champs PV'!AN42=0,1,0),0)</f>
        <v>0</v>
      </c>
      <c r="AO38" s="51">
        <f>IF('Création champs PV'!AO43=1,IF('Création champs PV'!AO42=0,1,0),0)</f>
        <v>0</v>
      </c>
      <c r="AP38" s="51">
        <f>IF('Création champs PV'!AP43=1,IF('Création champs PV'!AP42=0,1,0),0)</f>
        <v>0</v>
      </c>
      <c r="AQ38" s="51">
        <f>IF('Création champs PV'!AQ43=1,IF('Création champs PV'!AQ42=0,1,0),0)</f>
        <v>0</v>
      </c>
      <c r="AR38" s="51">
        <f>IF('Création champs PV'!AR43=1,IF('Création champs PV'!AR42=0,1,0),0)</f>
        <v>0</v>
      </c>
      <c r="AS38" s="51">
        <f>IF('Création champs PV'!AS43=1,IF('Création champs PV'!AS42=0,1,0),0)</f>
        <v>0</v>
      </c>
      <c r="AT38" s="51">
        <f>IF('Création champs PV'!AT43=1,IF('Création champs PV'!AT42=0,1,0),0)</f>
        <v>0</v>
      </c>
      <c r="AU38" s="51">
        <f>IF('Création champs PV'!AU43=1,IF('Création champs PV'!AU42=0,1,0),0)</f>
        <v>0</v>
      </c>
      <c r="AV38" s="51">
        <f>IF('Création champs PV'!AV43=1,IF('Création champs PV'!AV42=0,1,0),0)</f>
        <v>0</v>
      </c>
      <c r="AW38" s="51">
        <f>IF('Création champs PV'!AW43=1,IF('Création champs PV'!AW42=0,1,0),0)</f>
        <v>0</v>
      </c>
      <c r="AX38" s="51">
        <f>IF('Création champs PV'!AX43=1,IF('Création champs PV'!AX42=0,1,0),0)</f>
        <v>0</v>
      </c>
      <c r="AY38" s="51">
        <f>IF('Création champs PV'!AY43=1,IF('Création champs PV'!AY42=0,1,0),0)</f>
        <v>0</v>
      </c>
      <c r="AZ38" s="51">
        <f>IF('Création champs PV'!AZ43=1,IF('Création champs PV'!AZ42=0,1,0),0)</f>
        <v>0</v>
      </c>
      <c r="BA38" s="51">
        <f>IF('Création champs PV'!BA43=1,IF('Création champs PV'!BA42=0,1,0),0)</f>
        <v>0</v>
      </c>
      <c r="BB38" s="51">
        <f>IF('Création champs PV'!BB43=1,IF('Création champs PV'!BB42=0,1,0),0)</f>
        <v>0</v>
      </c>
      <c r="BC38" s="51">
        <f>IF('Création champs PV'!BC43=1,IF('Création champs PV'!BC42=0,1,0),0)</f>
        <v>0</v>
      </c>
      <c r="BD38" s="51">
        <f>IF('Création champs PV'!BD43=1,IF('Création champs PV'!BD42=0,1,0),0)</f>
        <v>0</v>
      </c>
      <c r="BE38" s="51">
        <f>IF('Création champs PV'!BE43=1,IF('Création champs PV'!BE42=0,1,0),0)</f>
        <v>0</v>
      </c>
      <c r="BF38" s="51">
        <f>IF('Création champs PV'!BF43=1,IF('Création champs PV'!BF42=0,1,0),0)</f>
        <v>0</v>
      </c>
      <c r="BG38" s="51">
        <f>IF('Création champs PV'!BG43=1,IF('Création champs PV'!BG42=0,1,0),0)</f>
        <v>0</v>
      </c>
      <c r="BH38" s="51">
        <f>IF('Création champs PV'!BH43=1,IF('Création champs PV'!BH42=0,1,0),0)</f>
        <v>0</v>
      </c>
      <c r="BI38" s="51">
        <f>IF('Création champs PV'!BI43=1,IF('Création champs PV'!BI42=0,1,0),0)</f>
        <v>0</v>
      </c>
      <c r="BJ38" s="51">
        <f>IF('Création champs PV'!BJ43=1,IF('Création champs PV'!BJ42=0,1,0),0)</f>
        <v>0</v>
      </c>
      <c r="BK38" s="51">
        <f>IF('Création champs PV'!BK43=1,IF('Création champs PV'!BK42=0,1,0),0)</f>
        <v>0</v>
      </c>
      <c r="BL38" s="51">
        <f>IF('Création champs PV'!BL43=1,IF('Création champs PV'!BL42=0,1,0),0)</f>
        <v>0</v>
      </c>
      <c r="BM38" s="51">
        <f>IF('Création champs PV'!BM43=1,IF('Création champs PV'!BM42=0,1,0),0)</f>
        <v>0</v>
      </c>
      <c r="BN38" s="51">
        <f>IF('Création champs PV'!BN43=1,IF('Création champs PV'!BN42=0,1,0),0)</f>
        <v>0</v>
      </c>
      <c r="BO38" s="51">
        <f>IF('Création champs PV'!BO43=1,IF('Création champs PV'!BO42=0,1,0),0)</f>
        <v>0</v>
      </c>
      <c r="BP38" s="51">
        <f>IF('Création champs PV'!BP43=1,IF('Création champs PV'!BP42=0,1,0),0)</f>
        <v>0</v>
      </c>
      <c r="BQ38" s="51">
        <f>IF('Création champs PV'!BQ43=1,IF('Création champs PV'!BQ42=0,1,0),0)</f>
        <v>0</v>
      </c>
      <c r="BR38" s="51">
        <f>IF('Création champs PV'!BR43=1,IF('Création champs PV'!BR42=0,1,0),0)</f>
        <v>0</v>
      </c>
      <c r="BS38" s="51">
        <f>IF('Création champs PV'!BS43=1,IF('Création champs PV'!BS42=0,1,0),0)</f>
        <v>0</v>
      </c>
      <c r="BT38" s="51">
        <f>IF('Création champs PV'!BT43=1,IF('Création champs PV'!BT42=0,1,0),0)</f>
        <v>0</v>
      </c>
      <c r="BU38" s="51">
        <f>IF('Création champs PV'!BU43=1,IF('Création champs PV'!BU42=0,1,0),0)</f>
        <v>0</v>
      </c>
      <c r="BV38" s="51">
        <f>IF('Création champs PV'!BV43=1,IF('Création champs PV'!BV42=0,1,0),0)</f>
        <v>0</v>
      </c>
      <c r="BW38" s="51">
        <f>IF('Création champs PV'!BW43=1,IF('Création champs PV'!BW42=0,1,0),0)</f>
        <v>0</v>
      </c>
      <c r="BX38" s="51">
        <f>IF('Création champs PV'!BX43=1,IF('Création champs PV'!BX42=0,1,0),0)</f>
        <v>0</v>
      </c>
      <c r="BY38" s="51">
        <f>IF('Création champs PV'!BY43=1,IF('Création champs PV'!BY42=0,1,0),0)</f>
        <v>0</v>
      </c>
      <c r="BZ38" s="51">
        <f>IF('Création champs PV'!BZ43=1,IF('Création champs PV'!BZ42=0,1,0),0)</f>
        <v>0</v>
      </c>
      <c r="CA38" s="51">
        <f>IF('Création champs PV'!CA43=1,IF('Création champs PV'!CA42=0,1,0),0)</f>
        <v>0</v>
      </c>
      <c r="CB38" s="51">
        <f>IF('Création champs PV'!CB43=1,IF('Création champs PV'!CB42=0,1,0),0)</f>
        <v>0</v>
      </c>
      <c r="CC38" s="51">
        <f>IF('Création champs PV'!CC43=1,IF('Création champs PV'!CC42=0,1,0),0)</f>
        <v>0</v>
      </c>
      <c r="CD38" s="51">
        <f>IF('Création champs PV'!CD43=1,IF('Création champs PV'!CD42=0,1,0),0)</f>
        <v>0</v>
      </c>
      <c r="CE38" s="51">
        <f>IF('Création champs PV'!CE43=1,IF('Création champs PV'!CE42=0,1,0),0)</f>
        <v>0</v>
      </c>
      <c r="CF38" s="51">
        <f>IF('Création champs PV'!CF43=1,IF('Création champs PV'!CF42=0,1,0),0)</f>
        <v>0</v>
      </c>
      <c r="CG38" s="51">
        <f>IF('Création champs PV'!CG43=1,IF('Création champs PV'!CG42=0,1,0),0)</f>
        <v>0</v>
      </c>
      <c r="CH38" s="51">
        <f>IF('Création champs PV'!CH43=1,IF('Création champs PV'!CH42=0,1,0),0)</f>
        <v>0</v>
      </c>
      <c r="CI38" s="51">
        <f>IF('Création champs PV'!CI43=1,IF('Création champs PV'!CI42=0,1,0),0)</f>
        <v>0</v>
      </c>
      <c r="CJ38" s="51">
        <f>IF('Création champs PV'!CJ43=1,IF('Création champs PV'!CJ42=0,1,0),0)</f>
        <v>0</v>
      </c>
      <c r="CK38" s="51">
        <f>IF('Création champs PV'!CK43=1,IF('Création champs PV'!CK42=0,1,0),0)</f>
        <v>0</v>
      </c>
      <c r="CL38" s="51">
        <f>IF('Création champs PV'!CL43=1,IF('Création champs PV'!CL42=0,1,0),0)</f>
        <v>0</v>
      </c>
      <c r="CM38" s="51">
        <f>IF('Création champs PV'!CM43=1,IF('Création champs PV'!CM42=0,1,0),0)</f>
        <v>0</v>
      </c>
      <c r="CN38" s="51">
        <f>IF('Création champs PV'!CN43=1,IF('Création champs PV'!CN42=0,1,0),0)</f>
        <v>0</v>
      </c>
      <c r="CO38" s="51">
        <f>IF('Création champs PV'!CO43=1,IF('Création champs PV'!CO42=0,1,0),0)</f>
        <v>0</v>
      </c>
      <c r="CP38" s="51">
        <f>IF('Création champs PV'!CP43=1,IF('Création champs PV'!CP42=0,1,0),0)</f>
        <v>0</v>
      </c>
      <c r="CQ38" s="51">
        <f>IF('Création champs PV'!CQ43=1,IF('Création champs PV'!CQ42=0,1,0),0)</f>
        <v>0</v>
      </c>
      <c r="CR38" s="51">
        <f>IF('Création champs PV'!CR43=1,IF('Création champs PV'!CR42=0,1,0),0)</f>
        <v>0</v>
      </c>
      <c r="CS38" s="51">
        <f>IF('Création champs PV'!CS43=1,IF('Création champs PV'!CS42=0,1,0),0)</f>
        <v>0</v>
      </c>
      <c r="CT38" s="51">
        <f>IF('Création champs PV'!CT43=1,IF('Création champs PV'!CT42=0,1,0),0)</f>
        <v>0</v>
      </c>
      <c r="CU38" s="51">
        <f>IF('Création champs PV'!CU43=1,IF('Création champs PV'!CU42=0,1,0),0)</f>
        <v>0</v>
      </c>
      <c r="CV38" s="51">
        <f>IF('Création champs PV'!CV43=1,IF('Création champs PV'!CV42=0,1,0),0)</f>
        <v>0</v>
      </c>
      <c r="CW38" s="51">
        <f>IF('Création champs PV'!CW43=1,IF('Création champs PV'!CW42=0,1,0),0)</f>
        <v>0</v>
      </c>
      <c r="CX38" s="51">
        <f>IF('Création champs PV'!CX43=1,IF('Création champs PV'!CX42=0,1,0),0)</f>
        <v>0</v>
      </c>
      <c r="CY38" s="51">
        <f>IF('Création champs PV'!CY43=1,IF('Création champs PV'!CY42=0,1,0),0)</f>
        <v>0</v>
      </c>
      <c r="CZ38" s="51">
        <f>IF('Création champs PV'!CZ43=1,IF('Création champs PV'!CZ42=0,1,0),0)</f>
        <v>0</v>
      </c>
      <c r="DA38" s="51">
        <f>IF('Création champs PV'!DA43=1,IF('Création champs PV'!DA42=0,1,0),0)</f>
        <v>0</v>
      </c>
      <c r="DB38" s="51">
        <f>IF('Création champs PV'!DB43=1,IF('Création champs PV'!DB42=0,1,0),0)</f>
        <v>0</v>
      </c>
      <c r="DC38" s="51">
        <f>IF('Création champs PV'!DC43=1,IF('Création champs PV'!DC42=0,1,0),0)</f>
        <v>0</v>
      </c>
      <c r="DD38" s="51">
        <f>IF('Création champs PV'!DD43=1,IF('Création champs PV'!DD42=0,1,0),0)</f>
        <v>0</v>
      </c>
      <c r="DE38" s="5" t="str">
        <f>IF(structure!DE38="M",1,IF(structure!DE38="V","V",IF(OR(structure!DE37="M",structure!DE37="V"),"S","")))</f>
        <v/>
      </c>
      <c r="DF38" s="9"/>
      <c r="DG38" s="4"/>
      <c r="DH38" s="51">
        <f t="shared" si="435"/>
        <v>0</v>
      </c>
      <c r="DI38" s="51">
        <f t="shared" si="224"/>
        <v>0</v>
      </c>
      <c r="DJ38" s="51">
        <f t="shared" si="225"/>
        <v>0</v>
      </c>
      <c r="DK38" s="51">
        <f t="shared" si="226"/>
        <v>0</v>
      </c>
      <c r="DL38" s="51">
        <f t="shared" si="227"/>
        <v>0</v>
      </c>
      <c r="DM38" s="51">
        <f t="shared" si="228"/>
        <v>0</v>
      </c>
      <c r="DN38" s="51">
        <f t="shared" si="229"/>
        <v>0</v>
      </c>
      <c r="DO38" s="51">
        <f t="shared" si="230"/>
        <v>0</v>
      </c>
      <c r="DP38" s="51">
        <f t="shared" si="231"/>
        <v>0</v>
      </c>
      <c r="DQ38" s="51">
        <f t="shared" si="232"/>
        <v>0</v>
      </c>
      <c r="DR38" s="51">
        <f t="shared" si="233"/>
        <v>0</v>
      </c>
      <c r="DS38" s="51">
        <f t="shared" si="234"/>
        <v>0</v>
      </c>
      <c r="DT38" s="51">
        <f t="shared" si="235"/>
        <v>0</v>
      </c>
      <c r="DU38" s="51">
        <f t="shared" si="236"/>
        <v>0</v>
      </c>
      <c r="DV38" s="51">
        <f t="shared" si="237"/>
        <v>0</v>
      </c>
      <c r="DW38" s="51">
        <f t="shared" si="238"/>
        <v>0</v>
      </c>
      <c r="DX38" s="51">
        <f t="shared" si="239"/>
        <v>0</v>
      </c>
      <c r="DY38" s="51">
        <f t="shared" si="240"/>
        <v>0</v>
      </c>
      <c r="DZ38" s="51">
        <f t="shared" si="241"/>
        <v>0</v>
      </c>
      <c r="EA38" s="51">
        <f t="shared" si="242"/>
        <v>0</v>
      </c>
      <c r="EB38" s="51">
        <f t="shared" si="243"/>
        <v>0</v>
      </c>
      <c r="EC38" s="51">
        <f t="shared" si="244"/>
        <v>0</v>
      </c>
      <c r="ED38" s="51">
        <f t="shared" si="245"/>
        <v>0</v>
      </c>
      <c r="EE38" s="51">
        <f t="shared" si="246"/>
        <v>0</v>
      </c>
      <c r="EF38" s="51">
        <f t="shared" si="247"/>
        <v>0</v>
      </c>
      <c r="EG38" s="51">
        <f t="shared" si="248"/>
        <v>0</v>
      </c>
      <c r="EH38" s="51">
        <f t="shared" si="249"/>
        <v>0</v>
      </c>
      <c r="EI38" s="51">
        <f t="shared" si="250"/>
        <v>0</v>
      </c>
      <c r="EJ38" s="51">
        <f t="shared" si="251"/>
        <v>0</v>
      </c>
      <c r="EK38" s="51">
        <f t="shared" si="252"/>
        <v>0</v>
      </c>
      <c r="EL38" s="51">
        <f t="shared" si="253"/>
        <v>0</v>
      </c>
      <c r="EM38" s="51">
        <f t="shared" si="254"/>
        <v>0</v>
      </c>
      <c r="EN38" s="51">
        <f t="shared" si="255"/>
        <v>0</v>
      </c>
      <c r="EO38" s="51">
        <f t="shared" si="256"/>
        <v>0</v>
      </c>
      <c r="EP38" s="51">
        <f t="shared" si="257"/>
        <v>0</v>
      </c>
      <c r="EQ38" s="51">
        <f t="shared" si="258"/>
        <v>0</v>
      </c>
      <c r="ER38" s="51">
        <f t="shared" si="259"/>
        <v>0</v>
      </c>
      <c r="ES38" s="51">
        <f t="shared" si="260"/>
        <v>0</v>
      </c>
      <c r="ET38" s="51">
        <f t="shared" si="261"/>
        <v>0</v>
      </c>
      <c r="EU38" s="51">
        <f t="shared" si="262"/>
        <v>0</v>
      </c>
      <c r="EV38" s="51">
        <f t="shared" si="263"/>
        <v>0</v>
      </c>
      <c r="EW38" s="51">
        <f t="shared" si="264"/>
        <v>0</v>
      </c>
      <c r="EX38" s="51">
        <f t="shared" si="265"/>
        <v>0</v>
      </c>
      <c r="EY38" s="51">
        <f t="shared" si="266"/>
        <v>0</v>
      </c>
      <c r="EZ38" s="51">
        <f t="shared" si="267"/>
        <v>0</v>
      </c>
      <c r="FA38" s="51">
        <f t="shared" si="268"/>
        <v>0</v>
      </c>
      <c r="FB38" s="51">
        <f t="shared" si="269"/>
        <v>0</v>
      </c>
      <c r="FC38" s="51">
        <f t="shared" si="270"/>
        <v>0</v>
      </c>
      <c r="FD38" s="51">
        <f t="shared" si="271"/>
        <v>0</v>
      </c>
      <c r="FE38" s="51">
        <f t="shared" si="272"/>
        <v>0</v>
      </c>
      <c r="FF38" s="51">
        <f t="shared" si="273"/>
        <v>0</v>
      </c>
      <c r="FG38" s="51">
        <f t="shared" si="274"/>
        <v>0</v>
      </c>
      <c r="FH38" s="51">
        <f t="shared" si="275"/>
        <v>0</v>
      </c>
      <c r="FI38" s="51">
        <f t="shared" si="276"/>
        <v>0</v>
      </c>
      <c r="FJ38" s="51">
        <f t="shared" si="277"/>
        <v>0</v>
      </c>
      <c r="FK38" s="51">
        <f t="shared" si="278"/>
        <v>0</v>
      </c>
      <c r="FL38" s="51">
        <f t="shared" si="279"/>
        <v>0</v>
      </c>
      <c r="FM38" s="51">
        <f t="shared" si="280"/>
        <v>0</v>
      </c>
      <c r="FN38" s="51">
        <f t="shared" si="281"/>
        <v>0</v>
      </c>
      <c r="FO38" s="51">
        <f t="shared" si="282"/>
        <v>0</v>
      </c>
      <c r="FP38" s="51">
        <f t="shared" si="283"/>
        <v>0</v>
      </c>
      <c r="FQ38" s="51">
        <f t="shared" si="284"/>
        <v>0</v>
      </c>
      <c r="FR38" s="51">
        <f t="shared" si="285"/>
        <v>0</v>
      </c>
      <c r="FS38" s="51">
        <f t="shared" si="286"/>
        <v>0</v>
      </c>
      <c r="FT38" s="51">
        <f t="shared" si="287"/>
        <v>0</v>
      </c>
      <c r="FU38" s="51">
        <f t="shared" si="288"/>
        <v>0</v>
      </c>
      <c r="FV38" s="51">
        <f t="shared" si="289"/>
        <v>0</v>
      </c>
      <c r="FW38" s="51">
        <f t="shared" si="290"/>
        <v>0</v>
      </c>
      <c r="FX38" s="51">
        <f t="shared" si="291"/>
        <v>0</v>
      </c>
      <c r="FY38" s="51">
        <f t="shared" si="292"/>
        <v>0</v>
      </c>
      <c r="FZ38" s="51">
        <f t="shared" si="293"/>
        <v>0</v>
      </c>
      <c r="GA38" s="51">
        <f t="shared" si="294"/>
        <v>0</v>
      </c>
      <c r="GB38" s="51">
        <f t="shared" si="295"/>
        <v>0</v>
      </c>
      <c r="GC38" s="51">
        <f t="shared" si="296"/>
        <v>0</v>
      </c>
      <c r="GD38" s="51">
        <f t="shared" si="297"/>
        <v>0</v>
      </c>
      <c r="GE38" s="51">
        <f t="shared" si="298"/>
        <v>0</v>
      </c>
      <c r="GF38" s="51">
        <f t="shared" si="299"/>
        <v>0</v>
      </c>
      <c r="GG38" s="51">
        <f t="shared" si="300"/>
        <v>0</v>
      </c>
      <c r="GH38" s="51">
        <f t="shared" si="301"/>
        <v>0</v>
      </c>
      <c r="GI38" s="51">
        <f t="shared" si="302"/>
        <v>0</v>
      </c>
      <c r="GJ38" s="51">
        <f t="shared" si="303"/>
        <v>0</v>
      </c>
      <c r="GK38" s="51">
        <f t="shared" si="304"/>
        <v>0</v>
      </c>
      <c r="GL38" s="51">
        <f t="shared" si="305"/>
        <v>0</v>
      </c>
      <c r="GM38" s="51">
        <f t="shared" si="306"/>
        <v>0</v>
      </c>
      <c r="GN38" s="51">
        <f t="shared" si="307"/>
        <v>0</v>
      </c>
      <c r="GO38" s="51">
        <f t="shared" si="308"/>
        <v>0</v>
      </c>
      <c r="GP38" s="51">
        <f t="shared" si="309"/>
        <v>0</v>
      </c>
      <c r="GQ38" s="51">
        <f t="shared" si="310"/>
        <v>0</v>
      </c>
      <c r="GR38" s="51">
        <f t="shared" si="311"/>
        <v>0</v>
      </c>
      <c r="GS38" s="51">
        <f t="shared" si="312"/>
        <v>0</v>
      </c>
      <c r="GT38" s="51">
        <f t="shared" si="313"/>
        <v>0</v>
      </c>
      <c r="GU38" s="51">
        <f t="shared" si="314"/>
        <v>0</v>
      </c>
      <c r="GV38" s="51">
        <f t="shared" si="315"/>
        <v>0</v>
      </c>
      <c r="GW38" s="51">
        <f t="shared" si="316"/>
        <v>0</v>
      </c>
      <c r="GX38" s="51">
        <f t="shared" si="317"/>
        <v>0</v>
      </c>
      <c r="GY38" s="51">
        <f t="shared" si="318"/>
        <v>0</v>
      </c>
      <c r="GZ38" s="51">
        <f t="shared" si="319"/>
        <v>0</v>
      </c>
      <c r="HA38" s="51">
        <f t="shared" si="320"/>
        <v>0</v>
      </c>
      <c r="HB38" s="51">
        <f t="shared" si="321"/>
        <v>0</v>
      </c>
      <c r="HC38" s="51">
        <f t="shared" si="322"/>
        <v>0</v>
      </c>
      <c r="HD38" s="51">
        <f t="shared" si="323"/>
        <v>0</v>
      </c>
      <c r="HE38" s="51">
        <f t="shared" si="324"/>
        <v>0</v>
      </c>
      <c r="HF38" s="51">
        <f t="shared" si="325"/>
        <v>0</v>
      </c>
      <c r="HG38" s="51">
        <f t="shared" si="326"/>
        <v>0</v>
      </c>
      <c r="HH38" s="51">
        <f t="shared" si="327"/>
        <v>0</v>
      </c>
      <c r="HI38" s="51">
        <f t="shared" si="328"/>
        <v>0</v>
      </c>
      <c r="HJ38" s="5" t="str">
        <f>IF(structure!HJ38="M",1,IF(structure!HJ38="V","V",IF(OR(structure!HJ37="M",structure!HJ37="V"),"S","")))</f>
        <v/>
      </c>
      <c r="HL38" s="4" t="str">
        <f>IF(structure!HL38="M",1,IF(structure!HL38="V","V",IF(OR(structure!HL37="M",structure!HL37="V"),"S","")))</f>
        <v/>
      </c>
      <c r="HM38" s="51">
        <f t="shared" si="329"/>
        <v>0</v>
      </c>
      <c r="HN38" s="51">
        <f t="shared" si="330"/>
        <v>0</v>
      </c>
      <c r="HO38" s="51">
        <f t="shared" si="331"/>
        <v>0</v>
      </c>
      <c r="HP38" s="51">
        <f t="shared" si="332"/>
        <v>0</v>
      </c>
      <c r="HQ38" s="51">
        <f t="shared" si="333"/>
        <v>0</v>
      </c>
      <c r="HR38" s="51">
        <f t="shared" si="334"/>
        <v>0</v>
      </c>
      <c r="HS38" s="51">
        <f t="shared" si="335"/>
        <v>0</v>
      </c>
      <c r="HT38" s="51">
        <f t="shared" si="336"/>
        <v>0</v>
      </c>
      <c r="HU38" s="51">
        <f t="shared" si="337"/>
        <v>0</v>
      </c>
      <c r="HV38" s="51">
        <f t="shared" si="338"/>
        <v>0</v>
      </c>
      <c r="HW38" s="51">
        <f t="shared" si="339"/>
        <v>0</v>
      </c>
      <c r="HX38" s="51">
        <f t="shared" si="340"/>
        <v>0</v>
      </c>
      <c r="HY38" s="51">
        <f t="shared" si="341"/>
        <v>0</v>
      </c>
      <c r="HZ38" s="51">
        <f t="shared" si="342"/>
        <v>0</v>
      </c>
      <c r="IA38" s="51">
        <f t="shared" si="343"/>
        <v>0</v>
      </c>
      <c r="IB38" s="51">
        <f t="shared" si="344"/>
        <v>0</v>
      </c>
      <c r="IC38" s="51">
        <f t="shared" si="345"/>
        <v>0</v>
      </c>
      <c r="ID38" s="51">
        <f t="shared" si="346"/>
        <v>0</v>
      </c>
      <c r="IE38" s="51">
        <f t="shared" si="347"/>
        <v>0</v>
      </c>
      <c r="IF38" s="51">
        <f t="shared" si="348"/>
        <v>0</v>
      </c>
      <c r="IG38" s="51">
        <f t="shared" si="349"/>
        <v>0</v>
      </c>
      <c r="IH38" s="51">
        <f t="shared" si="350"/>
        <v>0</v>
      </c>
      <c r="II38" s="51">
        <f t="shared" si="351"/>
        <v>0</v>
      </c>
      <c r="IJ38" s="51">
        <f t="shared" si="352"/>
        <v>0</v>
      </c>
      <c r="IK38" s="51">
        <f t="shared" si="353"/>
        <v>0</v>
      </c>
      <c r="IL38" s="51">
        <f t="shared" si="354"/>
        <v>0</v>
      </c>
      <c r="IM38" s="51">
        <f t="shared" si="355"/>
        <v>0</v>
      </c>
      <c r="IN38" s="51">
        <f t="shared" si="356"/>
        <v>0</v>
      </c>
      <c r="IO38" s="51">
        <f t="shared" si="357"/>
        <v>0</v>
      </c>
      <c r="IP38" s="51">
        <f t="shared" si="358"/>
        <v>0</v>
      </c>
      <c r="IQ38" s="51">
        <f t="shared" si="359"/>
        <v>0</v>
      </c>
      <c r="IR38" s="51">
        <f t="shared" si="360"/>
        <v>0</v>
      </c>
      <c r="IS38" s="51">
        <f t="shared" si="361"/>
        <v>0</v>
      </c>
      <c r="IT38" s="51">
        <f t="shared" si="362"/>
        <v>0</v>
      </c>
      <c r="IU38" s="51">
        <f t="shared" si="363"/>
        <v>0</v>
      </c>
      <c r="IV38" s="51">
        <f t="shared" si="364"/>
        <v>0</v>
      </c>
      <c r="IW38" s="51">
        <f t="shared" si="365"/>
        <v>0</v>
      </c>
      <c r="IX38" s="51">
        <f t="shared" si="366"/>
        <v>0</v>
      </c>
      <c r="IY38" s="51">
        <f t="shared" si="367"/>
        <v>0</v>
      </c>
      <c r="IZ38" s="51">
        <f t="shared" si="368"/>
        <v>0</v>
      </c>
      <c r="JA38" s="51">
        <f t="shared" si="369"/>
        <v>0</v>
      </c>
      <c r="JB38" s="51">
        <f t="shared" si="370"/>
        <v>0</v>
      </c>
      <c r="JC38" s="51">
        <f t="shared" si="371"/>
        <v>0</v>
      </c>
      <c r="JD38" s="51">
        <f t="shared" si="372"/>
        <v>0</v>
      </c>
      <c r="JE38" s="51">
        <f t="shared" si="373"/>
        <v>0</v>
      </c>
      <c r="JF38" s="51">
        <f t="shared" si="374"/>
        <v>0</v>
      </c>
      <c r="JG38" s="51">
        <f t="shared" si="375"/>
        <v>0</v>
      </c>
      <c r="JH38" s="51">
        <f t="shared" si="376"/>
        <v>0</v>
      </c>
      <c r="JI38" s="51">
        <f t="shared" si="377"/>
        <v>0</v>
      </c>
      <c r="JJ38" s="51">
        <f t="shared" si="378"/>
        <v>0</v>
      </c>
      <c r="JK38" s="51">
        <f t="shared" si="379"/>
        <v>0</v>
      </c>
      <c r="JL38" s="51">
        <f t="shared" si="380"/>
        <v>0</v>
      </c>
      <c r="JM38" s="51">
        <f t="shared" si="381"/>
        <v>0</v>
      </c>
      <c r="JN38" s="51">
        <f t="shared" si="382"/>
        <v>0</v>
      </c>
      <c r="JO38" s="51">
        <f t="shared" si="383"/>
        <v>0</v>
      </c>
      <c r="JP38" s="51">
        <f t="shared" si="384"/>
        <v>0</v>
      </c>
      <c r="JQ38" s="51">
        <f t="shared" si="385"/>
        <v>0</v>
      </c>
      <c r="JR38" s="51">
        <f t="shared" si="386"/>
        <v>0</v>
      </c>
      <c r="JS38" s="51">
        <f t="shared" si="387"/>
        <v>0</v>
      </c>
      <c r="JT38" s="51">
        <f t="shared" si="388"/>
        <v>0</v>
      </c>
      <c r="JU38" s="51">
        <f t="shared" si="389"/>
        <v>0</v>
      </c>
      <c r="JV38" s="51">
        <f t="shared" si="390"/>
        <v>0</v>
      </c>
      <c r="JW38" s="51">
        <f t="shared" si="391"/>
        <v>0</v>
      </c>
      <c r="JX38" s="51">
        <f t="shared" si="392"/>
        <v>0</v>
      </c>
      <c r="JY38" s="51">
        <f t="shared" si="393"/>
        <v>0</v>
      </c>
      <c r="JZ38" s="51">
        <f t="shared" si="394"/>
        <v>0</v>
      </c>
      <c r="KA38" s="51">
        <f t="shared" si="395"/>
        <v>0</v>
      </c>
      <c r="KB38" s="51">
        <f t="shared" si="396"/>
        <v>0</v>
      </c>
      <c r="KC38" s="51">
        <f t="shared" si="397"/>
        <v>0</v>
      </c>
      <c r="KD38" s="51">
        <f t="shared" si="398"/>
        <v>0</v>
      </c>
      <c r="KE38" s="51">
        <f t="shared" si="399"/>
        <v>0</v>
      </c>
      <c r="KF38" s="51">
        <f t="shared" si="400"/>
        <v>0</v>
      </c>
      <c r="KG38" s="51">
        <f t="shared" si="401"/>
        <v>0</v>
      </c>
      <c r="KH38" s="51">
        <f t="shared" si="402"/>
        <v>0</v>
      </c>
      <c r="KI38" s="51">
        <f t="shared" si="403"/>
        <v>0</v>
      </c>
      <c r="KJ38" s="51">
        <f t="shared" si="404"/>
        <v>0</v>
      </c>
      <c r="KK38" s="51">
        <f t="shared" si="405"/>
        <v>0</v>
      </c>
      <c r="KL38" s="51">
        <f t="shared" si="406"/>
        <v>0</v>
      </c>
      <c r="KM38" s="51">
        <f t="shared" si="407"/>
        <v>0</v>
      </c>
      <c r="KN38" s="51">
        <f t="shared" si="408"/>
        <v>0</v>
      </c>
      <c r="KO38" s="51">
        <f t="shared" si="409"/>
        <v>0</v>
      </c>
      <c r="KP38" s="51">
        <f t="shared" si="410"/>
        <v>0</v>
      </c>
      <c r="KQ38" s="51">
        <f t="shared" si="411"/>
        <v>0</v>
      </c>
      <c r="KR38" s="51">
        <f t="shared" si="412"/>
        <v>0</v>
      </c>
      <c r="KS38" s="51">
        <f t="shared" si="413"/>
        <v>0</v>
      </c>
      <c r="KT38" s="51">
        <f t="shared" si="414"/>
        <v>0</v>
      </c>
      <c r="KU38" s="51">
        <f t="shared" si="415"/>
        <v>0</v>
      </c>
      <c r="KV38" s="51">
        <f t="shared" si="416"/>
        <v>0</v>
      </c>
      <c r="KW38" s="51">
        <f t="shared" si="417"/>
        <v>0</v>
      </c>
      <c r="KX38" s="51">
        <f t="shared" si="418"/>
        <v>0</v>
      </c>
      <c r="KY38" s="51">
        <f t="shared" si="419"/>
        <v>0</v>
      </c>
      <c r="KZ38" s="51">
        <f t="shared" si="420"/>
        <v>0</v>
      </c>
      <c r="LA38" s="51">
        <f t="shared" si="421"/>
        <v>0</v>
      </c>
      <c r="LB38" s="51">
        <f t="shared" si="422"/>
        <v>0</v>
      </c>
      <c r="LC38" s="51">
        <f t="shared" si="423"/>
        <v>0</v>
      </c>
      <c r="LD38" s="51">
        <f t="shared" si="424"/>
        <v>0</v>
      </c>
      <c r="LE38" s="51">
        <f t="shared" si="425"/>
        <v>0</v>
      </c>
      <c r="LF38" s="51">
        <f t="shared" si="426"/>
        <v>0</v>
      </c>
      <c r="LG38" s="51">
        <f t="shared" si="427"/>
        <v>0</v>
      </c>
      <c r="LH38" s="51">
        <f t="shared" si="428"/>
        <v>0</v>
      </c>
      <c r="LI38" s="51">
        <f t="shared" si="429"/>
        <v>0</v>
      </c>
      <c r="LJ38" s="51">
        <f t="shared" si="430"/>
        <v>0</v>
      </c>
      <c r="LK38" s="51">
        <f t="shared" si="431"/>
        <v>0</v>
      </c>
      <c r="LL38" s="51">
        <f t="shared" si="432"/>
        <v>0</v>
      </c>
      <c r="LM38" s="51">
        <f t="shared" si="433"/>
        <v>0</v>
      </c>
      <c r="LN38" s="51">
        <f t="shared" si="434"/>
        <v>0</v>
      </c>
      <c r="LO38" s="5" t="str">
        <f>IF(structure!LO38="M",1,IF(structure!LO38="V","V",IF(OR(structure!LO37="M",structure!LO37="V"),"S","")))</f>
        <v/>
      </c>
    </row>
    <row r="39" spans="2:327" ht="21" customHeight="1" x14ac:dyDescent="0.35">
      <c r="B39" s="4"/>
      <c r="C39" s="51">
        <f>IF('Création champs PV'!C44=1,IF('Création champs PV'!C43=0,1,0),0)</f>
        <v>0</v>
      </c>
      <c r="D39" s="51">
        <f>IF('Création champs PV'!D44=1,IF('Création champs PV'!D43=0,1,0),0)</f>
        <v>0</v>
      </c>
      <c r="E39" s="51">
        <f>IF('Création champs PV'!E44=1,IF('Création champs PV'!E43=0,1,0),0)</f>
        <v>0</v>
      </c>
      <c r="F39" s="51">
        <f>IF('Création champs PV'!F44=1,IF('Création champs PV'!F43=0,1,0),0)</f>
        <v>0</v>
      </c>
      <c r="G39" s="51">
        <f>IF('Création champs PV'!G44=1,IF('Création champs PV'!G43=0,1,0),0)</f>
        <v>0</v>
      </c>
      <c r="H39" s="51">
        <f>IF('Création champs PV'!H44=1,IF('Création champs PV'!H43=0,1,0),0)</f>
        <v>0</v>
      </c>
      <c r="I39" s="51">
        <f>IF('Création champs PV'!I44=1,IF('Création champs PV'!I43=0,1,0),0)</f>
        <v>0</v>
      </c>
      <c r="J39" s="51">
        <f>IF('Création champs PV'!J44=1,IF('Création champs PV'!J43=0,1,0),0)</f>
        <v>0</v>
      </c>
      <c r="K39" s="51">
        <f>IF('Création champs PV'!K44=1,IF('Création champs PV'!K43=0,1,0),0)</f>
        <v>0</v>
      </c>
      <c r="L39" s="51">
        <f>IF('Création champs PV'!L44=1,IF('Création champs PV'!L43=0,1,0),0)</f>
        <v>0</v>
      </c>
      <c r="M39" s="51">
        <f>IF('Création champs PV'!M44=1,IF('Création champs PV'!M43=0,1,0),0)</f>
        <v>0</v>
      </c>
      <c r="N39" s="51">
        <f>IF('Création champs PV'!N44=1,IF('Création champs PV'!N43=0,1,0),0)</f>
        <v>0</v>
      </c>
      <c r="O39" s="51">
        <f>IF('Création champs PV'!O44=1,IF('Création champs PV'!O43=0,1,0),0)</f>
        <v>0</v>
      </c>
      <c r="P39" s="51">
        <f>IF('Création champs PV'!P44=1,IF('Création champs PV'!P43=0,1,0),0)</f>
        <v>0</v>
      </c>
      <c r="Q39" s="51">
        <f>IF('Création champs PV'!Q44=1,IF('Création champs PV'!Q43=0,1,0),0)</f>
        <v>0</v>
      </c>
      <c r="R39" s="51">
        <f>IF('Création champs PV'!R44=1,IF('Création champs PV'!R43=0,1,0),0)</f>
        <v>0</v>
      </c>
      <c r="S39" s="51">
        <f>IF('Création champs PV'!S44=1,IF('Création champs PV'!S43=0,1,0),0)</f>
        <v>0</v>
      </c>
      <c r="T39" s="51">
        <f>IF('Création champs PV'!T44=1,IF('Création champs PV'!T43=0,1,0),0)</f>
        <v>0</v>
      </c>
      <c r="U39" s="51">
        <f>IF('Création champs PV'!U44=1,IF('Création champs PV'!U43=0,1,0),0)</f>
        <v>0</v>
      </c>
      <c r="V39" s="51">
        <f>IF('Création champs PV'!V44=1,IF('Création champs PV'!V43=0,1,0),0)</f>
        <v>0</v>
      </c>
      <c r="W39" s="51">
        <f>IF('Création champs PV'!W44=1,IF('Création champs PV'!W43=0,1,0),0)</f>
        <v>0</v>
      </c>
      <c r="X39" s="51">
        <f>IF('Création champs PV'!X44=1,IF('Création champs PV'!X43=0,1,0),0)</f>
        <v>0</v>
      </c>
      <c r="Y39" s="51">
        <f>IF('Création champs PV'!Y44=1,IF('Création champs PV'!Y43=0,1,0),0)</f>
        <v>0</v>
      </c>
      <c r="Z39" s="51">
        <f>IF('Création champs PV'!Z44=1,IF('Création champs PV'!Z43=0,1,0),0)</f>
        <v>0</v>
      </c>
      <c r="AA39" s="51">
        <f>IF('Création champs PV'!AA44=1,IF('Création champs PV'!AA43=0,1,0),0)</f>
        <v>0</v>
      </c>
      <c r="AB39" s="51">
        <f>IF('Création champs PV'!AB44=1,IF('Création champs PV'!AB43=0,1,0),0)</f>
        <v>0</v>
      </c>
      <c r="AC39" s="51">
        <f>IF('Création champs PV'!AC44=1,IF('Création champs PV'!AC43=0,1,0),0)</f>
        <v>0</v>
      </c>
      <c r="AD39" s="51">
        <f>IF('Création champs PV'!AD44=1,IF('Création champs PV'!AD43=0,1,0),0)</f>
        <v>0</v>
      </c>
      <c r="AE39" s="51">
        <f>IF('Création champs PV'!AE44=1,IF('Création champs PV'!AE43=0,1,0),0)</f>
        <v>0</v>
      </c>
      <c r="AF39" s="51">
        <f>IF('Création champs PV'!AF44=1,IF('Création champs PV'!AF43=0,1,0),0)</f>
        <v>0</v>
      </c>
      <c r="AG39" s="51">
        <f>IF('Création champs PV'!AG44=1,IF('Création champs PV'!AG43=0,1,0),0)</f>
        <v>0</v>
      </c>
      <c r="AH39" s="51">
        <f>IF('Création champs PV'!AH44=1,IF('Création champs PV'!AH43=0,1,0),0)</f>
        <v>0</v>
      </c>
      <c r="AI39" s="51">
        <f>IF('Création champs PV'!AI44=1,IF('Création champs PV'!AI43=0,1,0),0)</f>
        <v>0</v>
      </c>
      <c r="AJ39" s="51">
        <f>IF('Création champs PV'!AJ44=1,IF('Création champs PV'!AJ43=0,1,0),0)</f>
        <v>0</v>
      </c>
      <c r="AK39" s="51">
        <f>IF('Création champs PV'!AK44=1,IF('Création champs PV'!AK43=0,1,0),0)</f>
        <v>0</v>
      </c>
      <c r="AL39" s="51">
        <f>IF('Création champs PV'!AL44=1,IF('Création champs PV'!AL43=0,1,0),0)</f>
        <v>0</v>
      </c>
      <c r="AM39" s="51">
        <f>IF('Création champs PV'!AM44=1,IF('Création champs PV'!AM43=0,1,0),0)</f>
        <v>0</v>
      </c>
      <c r="AN39" s="51">
        <f>IF('Création champs PV'!AN44=1,IF('Création champs PV'!AN43=0,1,0),0)</f>
        <v>0</v>
      </c>
      <c r="AO39" s="51">
        <f>IF('Création champs PV'!AO44=1,IF('Création champs PV'!AO43=0,1,0),0)</f>
        <v>0</v>
      </c>
      <c r="AP39" s="51">
        <f>IF('Création champs PV'!AP44=1,IF('Création champs PV'!AP43=0,1,0),0)</f>
        <v>0</v>
      </c>
      <c r="AQ39" s="51">
        <f>IF('Création champs PV'!AQ44=1,IF('Création champs PV'!AQ43=0,1,0),0)</f>
        <v>0</v>
      </c>
      <c r="AR39" s="51">
        <f>IF('Création champs PV'!AR44=1,IF('Création champs PV'!AR43=0,1,0),0)</f>
        <v>0</v>
      </c>
      <c r="AS39" s="51">
        <f>IF('Création champs PV'!AS44=1,IF('Création champs PV'!AS43=0,1,0),0)</f>
        <v>0</v>
      </c>
      <c r="AT39" s="51">
        <f>IF('Création champs PV'!AT44=1,IF('Création champs PV'!AT43=0,1,0),0)</f>
        <v>0</v>
      </c>
      <c r="AU39" s="51">
        <f>IF('Création champs PV'!AU44=1,IF('Création champs PV'!AU43=0,1,0),0)</f>
        <v>0</v>
      </c>
      <c r="AV39" s="51">
        <f>IF('Création champs PV'!AV44=1,IF('Création champs PV'!AV43=0,1,0),0)</f>
        <v>0</v>
      </c>
      <c r="AW39" s="51">
        <f>IF('Création champs PV'!AW44=1,IF('Création champs PV'!AW43=0,1,0),0)</f>
        <v>0</v>
      </c>
      <c r="AX39" s="51">
        <f>IF('Création champs PV'!AX44=1,IF('Création champs PV'!AX43=0,1,0),0)</f>
        <v>0</v>
      </c>
      <c r="AY39" s="51">
        <f>IF('Création champs PV'!AY44=1,IF('Création champs PV'!AY43=0,1,0),0)</f>
        <v>0</v>
      </c>
      <c r="AZ39" s="51">
        <f>IF('Création champs PV'!AZ44=1,IF('Création champs PV'!AZ43=0,1,0),0)</f>
        <v>0</v>
      </c>
      <c r="BA39" s="51">
        <f>IF('Création champs PV'!BA44=1,IF('Création champs PV'!BA43=0,1,0),0)</f>
        <v>0</v>
      </c>
      <c r="BB39" s="51">
        <f>IF('Création champs PV'!BB44=1,IF('Création champs PV'!BB43=0,1,0),0)</f>
        <v>0</v>
      </c>
      <c r="BC39" s="51">
        <f>IF('Création champs PV'!BC44=1,IF('Création champs PV'!BC43=0,1,0),0)</f>
        <v>0</v>
      </c>
      <c r="BD39" s="51">
        <f>IF('Création champs PV'!BD44=1,IF('Création champs PV'!BD43=0,1,0),0)</f>
        <v>0</v>
      </c>
      <c r="BE39" s="51">
        <f>IF('Création champs PV'!BE44=1,IF('Création champs PV'!BE43=0,1,0),0)</f>
        <v>0</v>
      </c>
      <c r="BF39" s="51">
        <f>IF('Création champs PV'!BF44=1,IF('Création champs PV'!BF43=0,1,0),0)</f>
        <v>0</v>
      </c>
      <c r="BG39" s="51">
        <f>IF('Création champs PV'!BG44=1,IF('Création champs PV'!BG43=0,1,0),0)</f>
        <v>0</v>
      </c>
      <c r="BH39" s="51">
        <f>IF('Création champs PV'!BH44=1,IF('Création champs PV'!BH43=0,1,0),0)</f>
        <v>0</v>
      </c>
      <c r="BI39" s="51">
        <f>IF('Création champs PV'!BI44=1,IF('Création champs PV'!BI43=0,1,0),0)</f>
        <v>0</v>
      </c>
      <c r="BJ39" s="51">
        <f>IF('Création champs PV'!BJ44=1,IF('Création champs PV'!BJ43=0,1,0),0)</f>
        <v>0</v>
      </c>
      <c r="BK39" s="51">
        <f>IF('Création champs PV'!BK44=1,IF('Création champs PV'!BK43=0,1,0),0)</f>
        <v>0</v>
      </c>
      <c r="BL39" s="51">
        <f>IF('Création champs PV'!BL44=1,IF('Création champs PV'!BL43=0,1,0),0)</f>
        <v>0</v>
      </c>
      <c r="BM39" s="51">
        <f>IF('Création champs PV'!BM44=1,IF('Création champs PV'!BM43=0,1,0),0)</f>
        <v>0</v>
      </c>
      <c r="BN39" s="51">
        <f>IF('Création champs PV'!BN44=1,IF('Création champs PV'!BN43=0,1,0),0)</f>
        <v>0</v>
      </c>
      <c r="BO39" s="51">
        <f>IF('Création champs PV'!BO44=1,IF('Création champs PV'!BO43=0,1,0),0)</f>
        <v>0</v>
      </c>
      <c r="BP39" s="51">
        <f>IF('Création champs PV'!BP44=1,IF('Création champs PV'!BP43=0,1,0),0)</f>
        <v>0</v>
      </c>
      <c r="BQ39" s="51">
        <f>IF('Création champs PV'!BQ44=1,IF('Création champs PV'!BQ43=0,1,0),0)</f>
        <v>0</v>
      </c>
      <c r="BR39" s="51">
        <f>IF('Création champs PV'!BR44=1,IF('Création champs PV'!BR43=0,1,0),0)</f>
        <v>0</v>
      </c>
      <c r="BS39" s="51">
        <f>IF('Création champs PV'!BS44=1,IF('Création champs PV'!BS43=0,1,0),0)</f>
        <v>0</v>
      </c>
      <c r="BT39" s="51">
        <f>IF('Création champs PV'!BT44=1,IF('Création champs PV'!BT43=0,1,0),0)</f>
        <v>0</v>
      </c>
      <c r="BU39" s="51">
        <f>IF('Création champs PV'!BU44=1,IF('Création champs PV'!BU43=0,1,0),0)</f>
        <v>0</v>
      </c>
      <c r="BV39" s="51">
        <f>IF('Création champs PV'!BV44=1,IF('Création champs PV'!BV43=0,1,0),0)</f>
        <v>0</v>
      </c>
      <c r="BW39" s="51">
        <f>IF('Création champs PV'!BW44=1,IF('Création champs PV'!BW43=0,1,0),0)</f>
        <v>0</v>
      </c>
      <c r="BX39" s="51">
        <f>IF('Création champs PV'!BX44=1,IF('Création champs PV'!BX43=0,1,0),0)</f>
        <v>0</v>
      </c>
      <c r="BY39" s="51">
        <f>IF('Création champs PV'!BY44=1,IF('Création champs PV'!BY43=0,1,0),0)</f>
        <v>0</v>
      </c>
      <c r="BZ39" s="51">
        <f>IF('Création champs PV'!BZ44=1,IF('Création champs PV'!BZ43=0,1,0),0)</f>
        <v>0</v>
      </c>
      <c r="CA39" s="51">
        <f>IF('Création champs PV'!CA44=1,IF('Création champs PV'!CA43=0,1,0),0)</f>
        <v>0</v>
      </c>
      <c r="CB39" s="51">
        <f>IF('Création champs PV'!CB44=1,IF('Création champs PV'!CB43=0,1,0),0)</f>
        <v>0</v>
      </c>
      <c r="CC39" s="51">
        <f>IF('Création champs PV'!CC44=1,IF('Création champs PV'!CC43=0,1,0),0)</f>
        <v>0</v>
      </c>
      <c r="CD39" s="51">
        <f>IF('Création champs PV'!CD44=1,IF('Création champs PV'!CD43=0,1,0),0)</f>
        <v>0</v>
      </c>
      <c r="CE39" s="51">
        <f>IF('Création champs PV'!CE44=1,IF('Création champs PV'!CE43=0,1,0),0)</f>
        <v>0</v>
      </c>
      <c r="CF39" s="51">
        <f>IF('Création champs PV'!CF44=1,IF('Création champs PV'!CF43=0,1,0),0)</f>
        <v>0</v>
      </c>
      <c r="CG39" s="51">
        <f>IF('Création champs PV'!CG44=1,IF('Création champs PV'!CG43=0,1,0),0)</f>
        <v>0</v>
      </c>
      <c r="CH39" s="51">
        <f>IF('Création champs PV'!CH44=1,IF('Création champs PV'!CH43=0,1,0),0)</f>
        <v>0</v>
      </c>
      <c r="CI39" s="51">
        <f>IF('Création champs PV'!CI44=1,IF('Création champs PV'!CI43=0,1,0),0)</f>
        <v>0</v>
      </c>
      <c r="CJ39" s="51">
        <f>IF('Création champs PV'!CJ44=1,IF('Création champs PV'!CJ43=0,1,0),0)</f>
        <v>0</v>
      </c>
      <c r="CK39" s="51">
        <f>IF('Création champs PV'!CK44=1,IF('Création champs PV'!CK43=0,1,0),0)</f>
        <v>0</v>
      </c>
      <c r="CL39" s="51">
        <f>IF('Création champs PV'!CL44=1,IF('Création champs PV'!CL43=0,1,0),0)</f>
        <v>0</v>
      </c>
      <c r="CM39" s="51">
        <f>IF('Création champs PV'!CM44=1,IF('Création champs PV'!CM43=0,1,0),0)</f>
        <v>0</v>
      </c>
      <c r="CN39" s="51">
        <f>IF('Création champs PV'!CN44=1,IF('Création champs PV'!CN43=0,1,0),0)</f>
        <v>0</v>
      </c>
      <c r="CO39" s="51">
        <f>IF('Création champs PV'!CO44=1,IF('Création champs PV'!CO43=0,1,0),0)</f>
        <v>0</v>
      </c>
      <c r="CP39" s="51">
        <f>IF('Création champs PV'!CP44=1,IF('Création champs PV'!CP43=0,1,0),0)</f>
        <v>0</v>
      </c>
      <c r="CQ39" s="51">
        <f>IF('Création champs PV'!CQ44=1,IF('Création champs PV'!CQ43=0,1,0),0)</f>
        <v>0</v>
      </c>
      <c r="CR39" s="51">
        <f>IF('Création champs PV'!CR44=1,IF('Création champs PV'!CR43=0,1,0),0)</f>
        <v>0</v>
      </c>
      <c r="CS39" s="51">
        <f>IF('Création champs PV'!CS44=1,IF('Création champs PV'!CS43=0,1,0),0)</f>
        <v>0</v>
      </c>
      <c r="CT39" s="51">
        <f>IF('Création champs PV'!CT44=1,IF('Création champs PV'!CT43=0,1,0),0)</f>
        <v>0</v>
      </c>
      <c r="CU39" s="51">
        <f>IF('Création champs PV'!CU44=1,IF('Création champs PV'!CU43=0,1,0),0)</f>
        <v>0</v>
      </c>
      <c r="CV39" s="51">
        <f>IF('Création champs PV'!CV44=1,IF('Création champs PV'!CV43=0,1,0),0)</f>
        <v>0</v>
      </c>
      <c r="CW39" s="51">
        <f>IF('Création champs PV'!CW44=1,IF('Création champs PV'!CW43=0,1,0),0)</f>
        <v>0</v>
      </c>
      <c r="CX39" s="51">
        <f>IF('Création champs PV'!CX44=1,IF('Création champs PV'!CX43=0,1,0),0)</f>
        <v>0</v>
      </c>
      <c r="CY39" s="51">
        <f>IF('Création champs PV'!CY44=1,IF('Création champs PV'!CY43=0,1,0),0)</f>
        <v>0</v>
      </c>
      <c r="CZ39" s="51">
        <f>IF('Création champs PV'!CZ44=1,IF('Création champs PV'!CZ43=0,1,0),0)</f>
        <v>0</v>
      </c>
      <c r="DA39" s="51">
        <f>IF('Création champs PV'!DA44=1,IF('Création champs PV'!DA43=0,1,0),0)</f>
        <v>0</v>
      </c>
      <c r="DB39" s="51">
        <f>IF('Création champs PV'!DB44=1,IF('Création champs PV'!DB43=0,1,0),0)</f>
        <v>0</v>
      </c>
      <c r="DC39" s="51">
        <f>IF('Création champs PV'!DC44=1,IF('Création champs PV'!DC43=0,1,0),0)</f>
        <v>0</v>
      </c>
      <c r="DD39" s="51">
        <f>IF('Création champs PV'!DD44=1,IF('Création champs PV'!DD43=0,1,0),0)</f>
        <v>0</v>
      </c>
      <c r="DE39" s="5" t="str">
        <f>IF(structure!DE39="M",1,IF(structure!DE39="V","V",IF(OR(structure!DE38="M",structure!DE38="V"),"S","")))</f>
        <v/>
      </c>
      <c r="DF39" s="9"/>
      <c r="DG39" s="4"/>
      <c r="DH39" s="51">
        <f t="shared" si="435"/>
        <v>0</v>
      </c>
      <c r="DI39" s="51">
        <f t="shared" si="224"/>
        <v>0</v>
      </c>
      <c r="DJ39" s="51">
        <f t="shared" si="225"/>
        <v>0</v>
      </c>
      <c r="DK39" s="51">
        <f t="shared" si="226"/>
        <v>0</v>
      </c>
      <c r="DL39" s="51">
        <f t="shared" si="227"/>
        <v>0</v>
      </c>
      <c r="DM39" s="51">
        <f t="shared" si="228"/>
        <v>0</v>
      </c>
      <c r="DN39" s="51">
        <f t="shared" si="229"/>
        <v>0</v>
      </c>
      <c r="DO39" s="51">
        <f t="shared" si="230"/>
        <v>0</v>
      </c>
      <c r="DP39" s="51">
        <f t="shared" si="231"/>
        <v>0</v>
      </c>
      <c r="DQ39" s="51">
        <f t="shared" si="232"/>
        <v>0</v>
      </c>
      <c r="DR39" s="51">
        <f t="shared" si="233"/>
        <v>0</v>
      </c>
      <c r="DS39" s="51">
        <f t="shared" si="234"/>
        <v>0</v>
      </c>
      <c r="DT39" s="51">
        <f t="shared" si="235"/>
        <v>0</v>
      </c>
      <c r="DU39" s="51">
        <f t="shared" si="236"/>
        <v>0</v>
      </c>
      <c r="DV39" s="51">
        <f t="shared" si="237"/>
        <v>0</v>
      </c>
      <c r="DW39" s="51">
        <f t="shared" si="238"/>
        <v>0</v>
      </c>
      <c r="DX39" s="51">
        <f t="shared" si="239"/>
        <v>0</v>
      </c>
      <c r="DY39" s="51">
        <f t="shared" si="240"/>
        <v>0</v>
      </c>
      <c r="DZ39" s="51">
        <f t="shared" si="241"/>
        <v>0</v>
      </c>
      <c r="EA39" s="51">
        <f t="shared" si="242"/>
        <v>0</v>
      </c>
      <c r="EB39" s="51">
        <f t="shared" si="243"/>
        <v>0</v>
      </c>
      <c r="EC39" s="51">
        <f t="shared" si="244"/>
        <v>0</v>
      </c>
      <c r="ED39" s="51">
        <f t="shared" si="245"/>
        <v>0</v>
      </c>
      <c r="EE39" s="51">
        <f t="shared" si="246"/>
        <v>0</v>
      </c>
      <c r="EF39" s="51">
        <f t="shared" si="247"/>
        <v>0</v>
      </c>
      <c r="EG39" s="51">
        <f t="shared" si="248"/>
        <v>0</v>
      </c>
      <c r="EH39" s="51">
        <f t="shared" si="249"/>
        <v>0</v>
      </c>
      <c r="EI39" s="51">
        <f t="shared" si="250"/>
        <v>0</v>
      </c>
      <c r="EJ39" s="51">
        <f t="shared" si="251"/>
        <v>0</v>
      </c>
      <c r="EK39" s="51">
        <f t="shared" si="252"/>
        <v>0</v>
      </c>
      <c r="EL39" s="51">
        <f t="shared" si="253"/>
        <v>0</v>
      </c>
      <c r="EM39" s="51">
        <f t="shared" si="254"/>
        <v>0</v>
      </c>
      <c r="EN39" s="51">
        <f t="shared" si="255"/>
        <v>0</v>
      </c>
      <c r="EO39" s="51">
        <f t="shared" si="256"/>
        <v>0</v>
      </c>
      <c r="EP39" s="51">
        <f t="shared" si="257"/>
        <v>0</v>
      </c>
      <c r="EQ39" s="51">
        <f t="shared" si="258"/>
        <v>0</v>
      </c>
      <c r="ER39" s="51">
        <f t="shared" si="259"/>
        <v>0</v>
      </c>
      <c r="ES39" s="51">
        <f t="shared" si="260"/>
        <v>0</v>
      </c>
      <c r="ET39" s="51">
        <f t="shared" si="261"/>
        <v>0</v>
      </c>
      <c r="EU39" s="51">
        <f t="shared" si="262"/>
        <v>0</v>
      </c>
      <c r="EV39" s="51">
        <f t="shared" si="263"/>
        <v>0</v>
      </c>
      <c r="EW39" s="51">
        <f t="shared" si="264"/>
        <v>0</v>
      </c>
      <c r="EX39" s="51">
        <f t="shared" si="265"/>
        <v>0</v>
      </c>
      <c r="EY39" s="51">
        <f t="shared" si="266"/>
        <v>0</v>
      </c>
      <c r="EZ39" s="51">
        <f t="shared" si="267"/>
        <v>0</v>
      </c>
      <c r="FA39" s="51">
        <f t="shared" si="268"/>
        <v>0</v>
      </c>
      <c r="FB39" s="51">
        <f t="shared" si="269"/>
        <v>0</v>
      </c>
      <c r="FC39" s="51">
        <f t="shared" si="270"/>
        <v>0</v>
      </c>
      <c r="FD39" s="51">
        <f t="shared" si="271"/>
        <v>0</v>
      </c>
      <c r="FE39" s="51">
        <f t="shared" si="272"/>
        <v>0</v>
      </c>
      <c r="FF39" s="51">
        <f t="shared" si="273"/>
        <v>0</v>
      </c>
      <c r="FG39" s="51">
        <f t="shared" si="274"/>
        <v>0</v>
      </c>
      <c r="FH39" s="51">
        <f t="shared" si="275"/>
        <v>0</v>
      </c>
      <c r="FI39" s="51">
        <f t="shared" si="276"/>
        <v>0</v>
      </c>
      <c r="FJ39" s="51">
        <f t="shared" si="277"/>
        <v>0</v>
      </c>
      <c r="FK39" s="51">
        <f t="shared" si="278"/>
        <v>0</v>
      </c>
      <c r="FL39" s="51">
        <f t="shared" si="279"/>
        <v>0</v>
      </c>
      <c r="FM39" s="51">
        <f t="shared" si="280"/>
        <v>0</v>
      </c>
      <c r="FN39" s="51">
        <f t="shared" si="281"/>
        <v>0</v>
      </c>
      <c r="FO39" s="51">
        <f t="shared" si="282"/>
        <v>0</v>
      </c>
      <c r="FP39" s="51">
        <f t="shared" si="283"/>
        <v>0</v>
      </c>
      <c r="FQ39" s="51">
        <f t="shared" si="284"/>
        <v>0</v>
      </c>
      <c r="FR39" s="51">
        <f t="shared" si="285"/>
        <v>0</v>
      </c>
      <c r="FS39" s="51">
        <f t="shared" si="286"/>
        <v>0</v>
      </c>
      <c r="FT39" s="51">
        <f t="shared" si="287"/>
        <v>0</v>
      </c>
      <c r="FU39" s="51">
        <f t="shared" si="288"/>
        <v>0</v>
      </c>
      <c r="FV39" s="51">
        <f t="shared" si="289"/>
        <v>0</v>
      </c>
      <c r="FW39" s="51">
        <f t="shared" si="290"/>
        <v>0</v>
      </c>
      <c r="FX39" s="51">
        <f t="shared" si="291"/>
        <v>0</v>
      </c>
      <c r="FY39" s="51">
        <f t="shared" si="292"/>
        <v>0</v>
      </c>
      <c r="FZ39" s="51">
        <f t="shared" si="293"/>
        <v>0</v>
      </c>
      <c r="GA39" s="51">
        <f t="shared" si="294"/>
        <v>0</v>
      </c>
      <c r="GB39" s="51">
        <f t="shared" si="295"/>
        <v>0</v>
      </c>
      <c r="GC39" s="51">
        <f t="shared" si="296"/>
        <v>0</v>
      </c>
      <c r="GD39" s="51">
        <f t="shared" si="297"/>
        <v>0</v>
      </c>
      <c r="GE39" s="51">
        <f t="shared" si="298"/>
        <v>0</v>
      </c>
      <c r="GF39" s="51">
        <f t="shared" si="299"/>
        <v>0</v>
      </c>
      <c r="GG39" s="51">
        <f t="shared" si="300"/>
        <v>0</v>
      </c>
      <c r="GH39" s="51">
        <f t="shared" si="301"/>
        <v>0</v>
      </c>
      <c r="GI39" s="51">
        <f t="shared" si="302"/>
        <v>0</v>
      </c>
      <c r="GJ39" s="51">
        <f t="shared" si="303"/>
        <v>0</v>
      </c>
      <c r="GK39" s="51">
        <f t="shared" si="304"/>
        <v>0</v>
      </c>
      <c r="GL39" s="51">
        <f t="shared" si="305"/>
        <v>0</v>
      </c>
      <c r="GM39" s="51">
        <f t="shared" si="306"/>
        <v>0</v>
      </c>
      <c r="GN39" s="51">
        <f t="shared" si="307"/>
        <v>0</v>
      </c>
      <c r="GO39" s="51">
        <f t="shared" si="308"/>
        <v>0</v>
      </c>
      <c r="GP39" s="51">
        <f t="shared" si="309"/>
        <v>0</v>
      </c>
      <c r="GQ39" s="51">
        <f t="shared" si="310"/>
        <v>0</v>
      </c>
      <c r="GR39" s="51">
        <f t="shared" si="311"/>
        <v>0</v>
      </c>
      <c r="GS39" s="51">
        <f t="shared" si="312"/>
        <v>0</v>
      </c>
      <c r="GT39" s="51">
        <f t="shared" si="313"/>
        <v>0</v>
      </c>
      <c r="GU39" s="51">
        <f t="shared" si="314"/>
        <v>0</v>
      </c>
      <c r="GV39" s="51">
        <f t="shared" si="315"/>
        <v>0</v>
      </c>
      <c r="GW39" s="51">
        <f t="shared" si="316"/>
        <v>0</v>
      </c>
      <c r="GX39" s="51">
        <f t="shared" si="317"/>
        <v>0</v>
      </c>
      <c r="GY39" s="51">
        <f t="shared" si="318"/>
        <v>0</v>
      </c>
      <c r="GZ39" s="51">
        <f t="shared" si="319"/>
        <v>0</v>
      </c>
      <c r="HA39" s="51">
        <f t="shared" si="320"/>
        <v>0</v>
      </c>
      <c r="HB39" s="51">
        <f t="shared" si="321"/>
        <v>0</v>
      </c>
      <c r="HC39" s="51">
        <f t="shared" si="322"/>
        <v>0</v>
      </c>
      <c r="HD39" s="51">
        <f t="shared" si="323"/>
        <v>0</v>
      </c>
      <c r="HE39" s="51">
        <f t="shared" si="324"/>
        <v>0</v>
      </c>
      <c r="HF39" s="51">
        <f t="shared" si="325"/>
        <v>0</v>
      </c>
      <c r="HG39" s="51">
        <f t="shared" si="326"/>
        <v>0</v>
      </c>
      <c r="HH39" s="51">
        <f t="shared" si="327"/>
        <v>0</v>
      </c>
      <c r="HI39" s="51">
        <f t="shared" si="328"/>
        <v>0</v>
      </c>
      <c r="HJ39" s="5" t="str">
        <f>IF(structure!HJ39="M",1,IF(structure!HJ39="V","V",IF(OR(structure!HJ38="M",structure!HJ38="V"),"S","")))</f>
        <v/>
      </c>
      <c r="HL39" s="4" t="str">
        <f>IF(structure!HL39="M",1,IF(structure!HL39="V","V",IF(OR(structure!HL38="M",structure!HL38="V"),"S","")))</f>
        <v/>
      </c>
      <c r="HM39" s="51">
        <f t="shared" si="329"/>
        <v>0</v>
      </c>
      <c r="HN39" s="51">
        <f t="shared" si="330"/>
        <v>0</v>
      </c>
      <c r="HO39" s="51">
        <f t="shared" si="331"/>
        <v>0</v>
      </c>
      <c r="HP39" s="51">
        <f t="shared" si="332"/>
        <v>0</v>
      </c>
      <c r="HQ39" s="51">
        <f t="shared" si="333"/>
        <v>0</v>
      </c>
      <c r="HR39" s="51">
        <f t="shared" si="334"/>
        <v>0</v>
      </c>
      <c r="HS39" s="51">
        <f t="shared" si="335"/>
        <v>0</v>
      </c>
      <c r="HT39" s="51">
        <f t="shared" si="336"/>
        <v>0</v>
      </c>
      <c r="HU39" s="51">
        <f t="shared" si="337"/>
        <v>0</v>
      </c>
      <c r="HV39" s="51">
        <f t="shared" si="338"/>
        <v>0</v>
      </c>
      <c r="HW39" s="51">
        <f t="shared" si="339"/>
        <v>0</v>
      </c>
      <c r="HX39" s="51">
        <f t="shared" si="340"/>
        <v>0</v>
      </c>
      <c r="HY39" s="51">
        <f t="shared" si="341"/>
        <v>0</v>
      </c>
      <c r="HZ39" s="51">
        <f t="shared" si="342"/>
        <v>0</v>
      </c>
      <c r="IA39" s="51">
        <f t="shared" si="343"/>
        <v>0</v>
      </c>
      <c r="IB39" s="51">
        <f t="shared" si="344"/>
        <v>0</v>
      </c>
      <c r="IC39" s="51">
        <f t="shared" si="345"/>
        <v>0</v>
      </c>
      <c r="ID39" s="51">
        <f t="shared" si="346"/>
        <v>0</v>
      </c>
      <c r="IE39" s="51">
        <f t="shared" si="347"/>
        <v>0</v>
      </c>
      <c r="IF39" s="51">
        <f t="shared" si="348"/>
        <v>0</v>
      </c>
      <c r="IG39" s="51">
        <f t="shared" si="349"/>
        <v>0</v>
      </c>
      <c r="IH39" s="51">
        <f t="shared" si="350"/>
        <v>0</v>
      </c>
      <c r="II39" s="51">
        <f t="shared" si="351"/>
        <v>0</v>
      </c>
      <c r="IJ39" s="51">
        <f t="shared" si="352"/>
        <v>0</v>
      </c>
      <c r="IK39" s="51">
        <f t="shared" si="353"/>
        <v>0</v>
      </c>
      <c r="IL39" s="51">
        <f t="shared" si="354"/>
        <v>0</v>
      </c>
      <c r="IM39" s="51">
        <f t="shared" si="355"/>
        <v>0</v>
      </c>
      <c r="IN39" s="51">
        <f t="shared" si="356"/>
        <v>0</v>
      </c>
      <c r="IO39" s="51">
        <f t="shared" si="357"/>
        <v>0</v>
      </c>
      <c r="IP39" s="51">
        <f t="shared" si="358"/>
        <v>0</v>
      </c>
      <c r="IQ39" s="51">
        <f t="shared" si="359"/>
        <v>0</v>
      </c>
      <c r="IR39" s="51">
        <f t="shared" si="360"/>
        <v>0</v>
      </c>
      <c r="IS39" s="51">
        <f t="shared" si="361"/>
        <v>0</v>
      </c>
      <c r="IT39" s="51">
        <f t="shared" si="362"/>
        <v>0</v>
      </c>
      <c r="IU39" s="51">
        <f t="shared" si="363"/>
        <v>0</v>
      </c>
      <c r="IV39" s="51">
        <f t="shared" si="364"/>
        <v>0</v>
      </c>
      <c r="IW39" s="51">
        <f t="shared" si="365"/>
        <v>0</v>
      </c>
      <c r="IX39" s="51">
        <f t="shared" si="366"/>
        <v>0</v>
      </c>
      <c r="IY39" s="51">
        <f t="shared" si="367"/>
        <v>0</v>
      </c>
      <c r="IZ39" s="51">
        <f t="shared" si="368"/>
        <v>0</v>
      </c>
      <c r="JA39" s="51">
        <f t="shared" si="369"/>
        <v>0</v>
      </c>
      <c r="JB39" s="51">
        <f t="shared" si="370"/>
        <v>0</v>
      </c>
      <c r="JC39" s="51">
        <f t="shared" si="371"/>
        <v>0</v>
      </c>
      <c r="JD39" s="51">
        <f t="shared" si="372"/>
        <v>0</v>
      </c>
      <c r="JE39" s="51">
        <f t="shared" si="373"/>
        <v>0</v>
      </c>
      <c r="JF39" s="51">
        <f t="shared" si="374"/>
        <v>0</v>
      </c>
      <c r="JG39" s="51">
        <f t="shared" si="375"/>
        <v>0</v>
      </c>
      <c r="JH39" s="51">
        <f t="shared" si="376"/>
        <v>0</v>
      </c>
      <c r="JI39" s="51">
        <f t="shared" si="377"/>
        <v>0</v>
      </c>
      <c r="JJ39" s="51">
        <f t="shared" si="378"/>
        <v>0</v>
      </c>
      <c r="JK39" s="51">
        <f t="shared" si="379"/>
        <v>0</v>
      </c>
      <c r="JL39" s="51">
        <f t="shared" si="380"/>
        <v>0</v>
      </c>
      <c r="JM39" s="51">
        <f t="shared" si="381"/>
        <v>0</v>
      </c>
      <c r="JN39" s="51">
        <f t="shared" si="382"/>
        <v>0</v>
      </c>
      <c r="JO39" s="51">
        <f t="shared" si="383"/>
        <v>0</v>
      </c>
      <c r="JP39" s="51">
        <f t="shared" si="384"/>
        <v>0</v>
      </c>
      <c r="JQ39" s="51">
        <f t="shared" si="385"/>
        <v>0</v>
      </c>
      <c r="JR39" s="51">
        <f t="shared" si="386"/>
        <v>0</v>
      </c>
      <c r="JS39" s="51">
        <f t="shared" si="387"/>
        <v>0</v>
      </c>
      <c r="JT39" s="51">
        <f t="shared" si="388"/>
        <v>0</v>
      </c>
      <c r="JU39" s="51">
        <f t="shared" si="389"/>
        <v>0</v>
      </c>
      <c r="JV39" s="51">
        <f t="shared" si="390"/>
        <v>0</v>
      </c>
      <c r="JW39" s="51">
        <f t="shared" si="391"/>
        <v>0</v>
      </c>
      <c r="JX39" s="51">
        <f t="shared" si="392"/>
        <v>0</v>
      </c>
      <c r="JY39" s="51">
        <f t="shared" si="393"/>
        <v>0</v>
      </c>
      <c r="JZ39" s="51">
        <f t="shared" si="394"/>
        <v>0</v>
      </c>
      <c r="KA39" s="51">
        <f t="shared" si="395"/>
        <v>0</v>
      </c>
      <c r="KB39" s="51">
        <f t="shared" si="396"/>
        <v>0</v>
      </c>
      <c r="KC39" s="51">
        <f t="shared" si="397"/>
        <v>0</v>
      </c>
      <c r="KD39" s="51">
        <f t="shared" si="398"/>
        <v>0</v>
      </c>
      <c r="KE39" s="51">
        <f t="shared" si="399"/>
        <v>0</v>
      </c>
      <c r="KF39" s="51">
        <f t="shared" si="400"/>
        <v>0</v>
      </c>
      <c r="KG39" s="51">
        <f t="shared" si="401"/>
        <v>0</v>
      </c>
      <c r="KH39" s="51">
        <f t="shared" si="402"/>
        <v>0</v>
      </c>
      <c r="KI39" s="51">
        <f t="shared" si="403"/>
        <v>0</v>
      </c>
      <c r="KJ39" s="51">
        <f t="shared" si="404"/>
        <v>0</v>
      </c>
      <c r="KK39" s="51">
        <f t="shared" si="405"/>
        <v>0</v>
      </c>
      <c r="KL39" s="51">
        <f t="shared" si="406"/>
        <v>0</v>
      </c>
      <c r="KM39" s="51">
        <f t="shared" si="407"/>
        <v>0</v>
      </c>
      <c r="KN39" s="51">
        <f t="shared" si="408"/>
        <v>0</v>
      </c>
      <c r="KO39" s="51">
        <f t="shared" si="409"/>
        <v>0</v>
      </c>
      <c r="KP39" s="51">
        <f t="shared" si="410"/>
        <v>0</v>
      </c>
      <c r="KQ39" s="51">
        <f t="shared" si="411"/>
        <v>0</v>
      </c>
      <c r="KR39" s="51">
        <f t="shared" si="412"/>
        <v>0</v>
      </c>
      <c r="KS39" s="51">
        <f t="shared" si="413"/>
        <v>0</v>
      </c>
      <c r="KT39" s="51">
        <f t="shared" si="414"/>
        <v>0</v>
      </c>
      <c r="KU39" s="51">
        <f t="shared" si="415"/>
        <v>0</v>
      </c>
      <c r="KV39" s="51">
        <f t="shared" si="416"/>
        <v>0</v>
      </c>
      <c r="KW39" s="51">
        <f t="shared" si="417"/>
        <v>0</v>
      </c>
      <c r="KX39" s="51">
        <f t="shared" si="418"/>
        <v>0</v>
      </c>
      <c r="KY39" s="51">
        <f t="shared" si="419"/>
        <v>0</v>
      </c>
      <c r="KZ39" s="51">
        <f t="shared" si="420"/>
        <v>0</v>
      </c>
      <c r="LA39" s="51">
        <f t="shared" si="421"/>
        <v>0</v>
      </c>
      <c r="LB39" s="51">
        <f t="shared" si="422"/>
        <v>0</v>
      </c>
      <c r="LC39" s="51">
        <f t="shared" si="423"/>
        <v>0</v>
      </c>
      <c r="LD39" s="51">
        <f t="shared" si="424"/>
        <v>0</v>
      </c>
      <c r="LE39" s="51">
        <f t="shared" si="425"/>
        <v>0</v>
      </c>
      <c r="LF39" s="51">
        <f t="shared" si="426"/>
        <v>0</v>
      </c>
      <c r="LG39" s="51">
        <f t="shared" si="427"/>
        <v>0</v>
      </c>
      <c r="LH39" s="51">
        <f t="shared" si="428"/>
        <v>0</v>
      </c>
      <c r="LI39" s="51">
        <f t="shared" si="429"/>
        <v>0</v>
      </c>
      <c r="LJ39" s="51">
        <f t="shared" si="430"/>
        <v>0</v>
      </c>
      <c r="LK39" s="51">
        <f t="shared" si="431"/>
        <v>0</v>
      </c>
      <c r="LL39" s="51">
        <f t="shared" si="432"/>
        <v>0</v>
      </c>
      <c r="LM39" s="51">
        <f t="shared" si="433"/>
        <v>0</v>
      </c>
      <c r="LN39" s="51">
        <f t="shared" si="434"/>
        <v>0</v>
      </c>
      <c r="LO39" s="5" t="str">
        <f>IF(structure!LO39="M",1,IF(structure!LO39="V","V",IF(OR(structure!LO38="M",structure!LO38="V"),"S","")))</f>
        <v/>
      </c>
    </row>
    <row r="40" spans="2:327" ht="21" customHeight="1" x14ac:dyDescent="0.35">
      <c r="B40" s="4"/>
      <c r="C40" s="51">
        <f>IF('Création champs PV'!C45=1,IF('Création champs PV'!C44=0,1,0),0)</f>
        <v>0</v>
      </c>
      <c r="D40" s="51">
        <f>IF('Création champs PV'!D45=1,IF('Création champs PV'!D44=0,1,0),0)</f>
        <v>0</v>
      </c>
      <c r="E40" s="51">
        <f>IF('Création champs PV'!E45=1,IF('Création champs PV'!E44=0,1,0),0)</f>
        <v>0</v>
      </c>
      <c r="F40" s="51">
        <f>IF('Création champs PV'!F45=1,IF('Création champs PV'!F44=0,1,0),0)</f>
        <v>0</v>
      </c>
      <c r="G40" s="51">
        <f>IF('Création champs PV'!G45=1,IF('Création champs PV'!G44=0,1,0),0)</f>
        <v>0</v>
      </c>
      <c r="H40" s="51">
        <f>IF('Création champs PV'!H45=1,IF('Création champs PV'!H44=0,1,0),0)</f>
        <v>0</v>
      </c>
      <c r="I40" s="51">
        <f>IF('Création champs PV'!I45=1,IF('Création champs PV'!I44=0,1,0),0)</f>
        <v>0</v>
      </c>
      <c r="J40" s="51">
        <f>IF('Création champs PV'!J45=1,IF('Création champs PV'!J44=0,1,0),0)</f>
        <v>0</v>
      </c>
      <c r="K40" s="51">
        <f>IF('Création champs PV'!K45=1,IF('Création champs PV'!K44=0,1,0),0)</f>
        <v>0</v>
      </c>
      <c r="L40" s="51">
        <f>IF('Création champs PV'!L45=1,IF('Création champs PV'!L44=0,1,0),0)</f>
        <v>0</v>
      </c>
      <c r="M40" s="51">
        <f>IF('Création champs PV'!M45=1,IF('Création champs PV'!M44=0,1,0),0)</f>
        <v>0</v>
      </c>
      <c r="N40" s="51">
        <f>IF('Création champs PV'!N45=1,IF('Création champs PV'!N44=0,1,0),0)</f>
        <v>0</v>
      </c>
      <c r="O40" s="51">
        <f>IF('Création champs PV'!O45=1,IF('Création champs PV'!O44=0,1,0),0)</f>
        <v>0</v>
      </c>
      <c r="P40" s="51">
        <f>IF('Création champs PV'!P45=1,IF('Création champs PV'!P44=0,1,0),0)</f>
        <v>0</v>
      </c>
      <c r="Q40" s="51">
        <f>IF('Création champs PV'!Q45=1,IF('Création champs PV'!Q44=0,1,0),0)</f>
        <v>0</v>
      </c>
      <c r="R40" s="51">
        <f>IF('Création champs PV'!R45=1,IF('Création champs PV'!R44=0,1,0),0)</f>
        <v>0</v>
      </c>
      <c r="S40" s="51">
        <f>IF('Création champs PV'!S45=1,IF('Création champs PV'!S44=0,1,0),0)</f>
        <v>0</v>
      </c>
      <c r="T40" s="51">
        <f>IF('Création champs PV'!T45=1,IF('Création champs PV'!T44=0,1,0),0)</f>
        <v>0</v>
      </c>
      <c r="U40" s="51">
        <f>IF('Création champs PV'!U45=1,IF('Création champs PV'!U44=0,1,0),0)</f>
        <v>0</v>
      </c>
      <c r="V40" s="51">
        <f>IF('Création champs PV'!V45=1,IF('Création champs PV'!V44=0,1,0),0)</f>
        <v>0</v>
      </c>
      <c r="W40" s="51">
        <f>IF('Création champs PV'!W45=1,IF('Création champs PV'!W44=0,1,0),0)</f>
        <v>0</v>
      </c>
      <c r="X40" s="51">
        <f>IF('Création champs PV'!X45=1,IF('Création champs PV'!X44=0,1,0),0)</f>
        <v>0</v>
      </c>
      <c r="Y40" s="51">
        <f>IF('Création champs PV'!Y45=1,IF('Création champs PV'!Y44=0,1,0),0)</f>
        <v>0</v>
      </c>
      <c r="Z40" s="51">
        <f>IF('Création champs PV'!Z45=1,IF('Création champs PV'!Z44=0,1,0),0)</f>
        <v>0</v>
      </c>
      <c r="AA40" s="51">
        <f>IF('Création champs PV'!AA45=1,IF('Création champs PV'!AA44=0,1,0),0)</f>
        <v>0</v>
      </c>
      <c r="AB40" s="51">
        <f>IF('Création champs PV'!AB45=1,IF('Création champs PV'!AB44=0,1,0),0)</f>
        <v>0</v>
      </c>
      <c r="AC40" s="51">
        <f>IF('Création champs PV'!AC45=1,IF('Création champs PV'!AC44=0,1,0),0)</f>
        <v>0</v>
      </c>
      <c r="AD40" s="51">
        <f>IF('Création champs PV'!AD45=1,IF('Création champs PV'!AD44=0,1,0),0)</f>
        <v>0</v>
      </c>
      <c r="AE40" s="51">
        <f>IF('Création champs PV'!AE45=1,IF('Création champs PV'!AE44=0,1,0),0)</f>
        <v>0</v>
      </c>
      <c r="AF40" s="51">
        <f>IF('Création champs PV'!AF45=1,IF('Création champs PV'!AF44=0,1,0),0)</f>
        <v>0</v>
      </c>
      <c r="AG40" s="51">
        <f>IF('Création champs PV'!AG45=1,IF('Création champs PV'!AG44=0,1,0),0)</f>
        <v>0</v>
      </c>
      <c r="AH40" s="51">
        <f>IF('Création champs PV'!AH45=1,IF('Création champs PV'!AH44=0,1,0),0)</f>
        <v>0</v>
      </c>
      <c r="AI40" s="51">
        <f>IF('Création champs PV'!AI45=1,IF('Création champs PV'!AI44=0,1,0),0)</f>
        <v>0</v>
      </c>
      <c r="AJ40" s="51">
        <f>IF('Création champs PV'!AJ45=1,IF('Création champs PV'!AJ44=0,1,0),0)</f>
        <v>0</v>
      </c>
      <c r="AK40" s="51">
        <f>IF('Création champs PV'!AK45=1,IF('Création champs PV'!AK44=0,1,0),0)</f>
        <v>0</v>
      </c>
      <c r="AL40" s="51">
        <f>IF('Création champs PV'!AL45=1,IF('Création champs PV'!AL44=0,1,0),0)</f>
        <v>0</v>
      </c>
      <c r="AM40" s="51">
        <f>IF('Création champs PV'!AM45=1,IF('Création champs PV'!AM44=0,1,0),0)</f>
        <v>0</v>
      </c>
      <c r="AN40" s="51">
        <f>IF('Création champs PV'!AN45=1,IF('Création champs PV'!AN44=0,1,0),0)</f>
        <v>0</v>
      </c>
      <c r="AO40" s="51">
        <f>IF('Création champs PV'!AO45=1,IF('Création champs PV'!AO44=0,1,0),0)</f>
        <v>0</v>
      </c>
      <c r="AP40" s="51">
        <f>IF('Création champs PV'!AP45=1,IF('Création champs PV'!AP44=0,1,0),0)</f>
        <v>0</v>
      </c>
      <c r="AQ40" s="51">
        <f>IF('Création champs PV'!AQ45=1,IF('Création champs PV'!AQ44=0,1,0),0)</f>
        <v>0</v>
      </c>
      <c r="AR40" s="51">
        <f>IF('Création champs PV'!AR45=1,IF('Création champs PV'!AR44=0,1,0),0)</f>
        <v>0</v>
      </c>
      <c r="AS40" s="51">
        <f>IF('Création champs PV'!AS45=1,IF('Création champs PV'!AS44=0,1,0),0)</f>
        <v>0</v>
      </c>
      <c r="AT40" s="51">
        <f>IF('Création champs PV'!AT45=1,IF('Création champs PV'!AT44=0,1,0),0)</f>
        <v>0</v>
      </c>
      <c r="AU40" s="51">
        <f>IF('Création champs PV'!AU45=1,IF('Création champs PV'!AU44=0,1,0),0)</f>
        <v>0</v>
      </c>
      <c r="AV40" s="51">
        <f>IF('Création champs PV'!AV45=1,IF('Création champs PV'!AV44=0,1,0),0)</f>
        <v>0</v>
      </c>
      <c r="AW40" s="51">
        <f>IF('Création champs PV'!AW45=1,IF('Création champs PV'!AW44=0,1,0),0)</f>
        <v>0</v>
      </c>
      <c r="AX40" s="51">
        <f>IF('Création champs PV'!AX45=1,IF('Création champs PV'!AX44=0,1,0),0)</f>
        <v>0</v>
      </c>
      <c r="AY40" s="51">
        <f>IF('Création champs PV'!AY45=1,IF('Création champs PV'!AY44=0,1,0),0)</f>
        <v>0</v>
      </c>
      <c r="AZ40" s="51">
        <f>IF('Création champs PV'!AZ45=1,IF('Création champs PV'!AZ44=0,1,0),0)</f>
        <v>0</v>
      </c>
      <c r="BA40" s="51">
        <f>IF('Création champs PV'!BA45=1,IF('Création champs PV'!BA44=0,1,0),0)</f>
        <v>0</v>
      </c>
      <c r="BB40" s="51">
        <f>IF('Création champs PV'!BB45=1,IF('Création champs PV'!BB44=0,1,0),0)</f>
        <v>0</v>
      </c>
      <c r="BC40" s="51">
        <f>IF('Création champs PV'!BC45=1,IF('Création champs PV'!BC44=0,1,0),0)</f>
        <v>0</v>
      </c>
      <c r="BD40" s="51">
        <f>IF('Création champs PV'!BD45=1,IF('Création champs PV'!BD44=0,1,0),0)</f>
        <v>0</v>
      </c>
      <c r="BE40" s="51">
        <f>IF('Création champs PV'!BE45=1,IF('Création champs PV'!BE44=0,1,0),0)</f>
        <v>0</v>
      </c>
      <c r="BF40" s="51">
        <f>IF('Création champs PV'!BF45=1,IF('Création champs PV'!BF44=0,1,0),0)</f>
        <v>0</v>
      </c>
      <c r="BG40" s="51">
        <f>IF('Création champs PV'!BG45=1,IF('Création champs PV'!BG44=0,1,0),0)</f>
        <v>0</v>
      </c>
      <c r="BH40" s="51">
        <f>IF('Création champs PV'!BH45=1,IF('Création champs PV'!BH44=0,1,0),0)</f>
        <v>0</v>
      </c>
      <c r="BI40" s="51">
        <f>IF('Création champs PV'!BI45=1,IF('Création champs PV'!BI44=0,1,0),0)</f>
        <v>0</v>
      </c>
      <c r="BJ40" s="51">
        <f>IF('Création champs PV'!BJ45=1,IF('Création champs PV'!BJ44=0,1,0),0)</f>
        <v>0</v>
      </c>
      <c r="BK40" s="51">
        <f>IF('Création champs PV'!BK45=1,IF('Création champs PV'!BK44=0,1,0),0)</f>
        <v>0</v>
      </c>
      <c r="BL40" s="51">
        <f>IF('Création champs PV'!BL45=1,IF('Création champs PV'!BL44=0,1,0),0)</f>
        <v>0</v>
      </c>
      <c r="BM40" s="51">
        <f>IF('Création champs PV'!BM45=1,IF('Création champs PV'!BM44=0,1,0),0)</f>
        <v>0</v>
      </c>
      <c r="BN40" s="51">
        <f>IF('Création champs PV'!BN45=1,IF('Création champs PV'!BN44=0,1,0),0)</f>
        <v>0</v>
      </c>
      <c r="BO40" s="51">
        <f>IF('Création champs PV'!BO45=1,IF('Création champs PV'!BO44=0,1,0),0)</f>
        <v>0</v>
      </c>
      <c r="BP40" s="51">
        <f>IF('Création champs PV'!BP45=1,IF('Création champs PV'!BP44=0,1,0),0)</f>
        <v>0</v>
      </c>
      <c r="BQ40" s="51">
        <f>IF('Création champs PV'!BQ45=1,IF('Création champs PV'!BQ44=0,1,0),0)</f>
        <v>0</v>
      </c>
      <c r="BR40" s="51">
        <f>IF('Création champs PV'!BR45=1,IF('Création champs PV'!BR44=0,1,0),0)</f>
        <v>0</v>
      </c>
      <c r="BS40" s="51">
        <f>IF('Création champs PV'!BS45=1,IF('Création champs PV'!BS44=0,1,0),0)</f>
        <v>0</v>
      </c>
      <c r="BT40" s="51">
        <f>IF('Création champs PV'!BT45=1,IF('Création champs PV'!BT44=0,1,0),0)</f>
        <v>0</v>
      </c>
      <c r="BU40" s="51">
        <f>IF('Création champs PV'!BU45=1,IF('Création champs PV'!BU44=0,1,0),0)</f>
        <v>0</v>
      </c>
      <c r="BV40" s="51">
        <f>IF('Création champs PV'!BV45=1,IF('Création champs PV'!BV44=0,1,0),0)</f>
        <v>0</v>
      </c>
      <c r="BW40" s="51">
        <f>IF('Création champs PV'!BW45=1,IF('Création champs PV'!BW44=0,1,0),0)</f>
        <v>0</v>
      </c>
      <c r="BX40" s="51">
        <f>IF('Création champs PV'!BX45=1,IF('Création champs PV'!BX44=0,1,0),0)</f>
        <v>0</v>
      </c>
      <c r="BY40" s="51">
        <f>IF('Création champs PV'!BY45=1,IF('Création champs PV'!BY44=0,1,0),0)</f>
        <v>0</v>
      </c>
      <c r="BZ40" s="51">
        <f>IF('Création champs PV'!BZ45=1,IF('Création champs PV'!BZ44=0,1,0),0)</f>
        <v>0</v>
      </c>
      <c r="CA40" s="51">
        <f>IF('Création champs PV'!CA45=1,IF('Création champs PV'!CA44=0,1,0),0)</f>
        <v>0</v>
      </c>
      <c r="CB40" s="51">
        <f>IF('Création champs PV'!CB45=1,IF('Création champs PV'!CB44=0,1,0),0)</f>
        <v>0</v>
      </c>
      <c r="CC40" s="51">
        <f>IF('Création champs PV'!CC45=1,IF('Création champs PV'!CC44=0,1,0),0)</f>
        <v>0</v>
      </c>
      <c r="CD40" s="51">
        <f>IF('Création champs PV'!CD45=1,IF('Création champs PV'!CD44=0,1,0),0)</f>
        <v>0</v>
      </c>
      <c r="CE40" s="51">
        <f>IF('Création champs PV'!CE45=1,IF('Création champs PV'!CE44=0,1,0),0)</f>
        <v>0</v>
      </c>
      <c r="CF40" s="51">
        <f>IF('Création champs PV'!CF45=1,IF('Création champs PV'!CF44=0,1,0),0)</f>
        <v>0</v>
      </c>
      <c r="CG40" s="51">
        <f>IF('Création champs PV'!CG45=1,IF('Création champs PV'!CG44=0,1,0),0)</f>
        <v>0</v>
      </c>
      <c r="CH40" s="51">
        <f>IF('Création champs PV'!CH45=1,IF('Création champs PV'!CH44=0,1,0),0)</f>
        <v>0</v>
      </c>
      <c r="CI40" s="51">
        <f>IF('Création champs PV'!CI45=1,IF('Création champs PV'!CI44=0,1,0),0)</f>
        <v>0</v>
      </c>
      <c r="CJ40" s="51">
        <f>IF('Création champs PV'!CJ45=1,IF('Création champs PV'!CJ44=0,1,0),0)</f>
        <v>0</v>
      </c>
      <c r="CK40" s="51">
        <f>IF('Création champs PV'!CK45=1,IF('Création champs PV'!CK44=0,1,0),0)</f>
        <v>0</v>
      </c>
      <c r="CL40" s="51">
        <f>IF('Création champs PV'!CL45=1,IF('Création champs PV'!CL44=0,1,0),0)</f>
        <v>0</v>
      </c>
      <c r="CM40" s="51">
        <f>IF('Création champs PV'!CM45=1,IF('Création champs PV'!CM44=0,1,0),0)</f>
        <v>0</v>
      </c>
      <c r="CN40" s="51">
        <f>IF('Création champs PV'!CN45=1,IF('Création champs PV'!CN44=0,1,0),0)</f>
        <v>0</v>
      </c>
      <c r="CO40" s="51">
        <f>IF('Création champs PV'!CO45=1,IF('Création champs PV'!CO44=0,1,0),0)</f>
        <v>0</v>
      </c>
      <c r="CP40" s="51">
        <f>IF('Création champs PV'!CP45=1,IF('Création champs PV'!CP44=0,1,0),0)</f>
        <v>0</v>
      </c>
      <c r="CQ40" s="51">
        <f>IF('Création champs PV'!CQ45=1,IF('Création champs PV'!CQ44=0,1,0),0)</f>
        <v>0</v>
      </c>
      <c r="CR40" s="51">
        <f>IF('Création champs PV'!CR45=1,IF('Création champs PV'!CR44=0,1,0),0)</f>
        <v>0</v>
      </c>
      <c r="CS40" s="51">
        <f>IF('Création champs PV'!CS45=1,IF('Création champs PV'!CS44=0,1,0),0)</f>
        <v>0</v>
      </c>
      <c r="CT40" s="51">
        <f>IF('Création champs PV'!CT45=1,IF('Création champs PV'!CT44=0,1,0),0)</f>
        <v>0</v>
      </c>
      <c r="CU40" s="51">
        <f>IF('Création champs PV'!CU45=1,IF('Création champs PV'!CU44=0,1,0),0)</f>
        <v>0</v>
      </c>
      <c r="CV40" s="51">
        <f>IF('Création champs PV'!CV45=1,IF('Création champs PV'!CV44=0,1,0),0)</f>
        <v>0</v>
      </c>
      <c r="CW40" s="51">
        <f>IF('Création champs PV'!CW45=1,IF('Création champs PV'!CW44=0,1,0),0)</f>
        <v>0</v>
      </c>
      <c r="CX40" s="51">
        <f>IF('Création champs PV'!CX45=1,IF('Création champs PV'!CX44=0,1,0),0)</f>
        <v>0</v>
      </c>
      <c r="CY40" s="51">
        <f>IF('Création champs PV'!CY45=1,IF('Création champs PV'!CY44=0,1,0),0)</f>
        <v>0</v>
      </c>
      <c r="CZ40" s="51">
        <f>IF('Création champs PV'!CZ45=1,IF('Création champs PV'!CZ44=0,1,0),0)</f>
        <v>0</v>
      </c>
      <c r="DA40" s="51">
        <f>IF('Création champs PV'!DA45=1,IF('Création champs PV'!DA44=0,1,0),0)</f>
        <v>0</v>
      </c>
      <c r="DB40" s="51">
        <f>IF('Création champs PV'!DB45=1,IF('Création champs PV'!DB44=0,1,0),0)</f>
        <v>0</v>
      </c>
      <c r="DC40" s="51">
        <f>IF('Création champs PV'!DC45=1,IF('Création champs PV'!DC44=0,1,0),0)</f>
        <v>0</v>
      </c>
      <c r="DD40" s="51">
        <f>IF('Création champs PV'!DD45=1,IF('Création champs PV'!DD44=0,1,0),0)</f>
        <v>0</v>
      </c>
      <c r="DE40" s="5" t="str">
        <f>IF(structure!DE40="M",1,IF(structure!DE40="V","V",IF(OR(structure!DE39="M",structure!DE39="V"),"S","")))</f>
        <v/>
      </c>
      <c r="DF40" s="9"/>
      <c r="DG40" s="4"/>
      <c r="DH40" s="51">
        <f t="shared" si="435"/>
        <v>0</v>
      </c>
      <c r="DI40" s="51">
        <f t="shared" si="224"/>
        <v>0</v>
      </c>
      <c r="DJ40" s="51">
        <f t="shared" si="225"/>
        <v>0</v>
      </c>
      <c r="DK40" s="51">
        <f t="shared" si="226"/>
        <v>0</v>
      </c>
      <c r="DL40" s="51">
        <f t="shared" si="227"/>
        <v>0</v>
      </c>
      <c r="DM40" s="51">
        <f t="shared" si="228"/>
        <v>0</v>
      </c>
      <c r="DN40" s="51">
        <f t="shared" si="229"/>
        <v>0</v>
      </c>
      <c r="DO40" s="51">
        <f t="shared" si="230"/>
        <v>0</v>
      </c>
      <c r="DP40" s="51">
        <f t="shared" si="231"/>
        <v>0</v>
      </c>
      <c r="DQ40" s="51">
        <f t="shared" si="232"/>
        <v>0</v>
      </c>
      <c r="DR40" s="51">
        <f t="shared" si="233"/>
        <v>0</v>
      </c>
      <c r="DS40" s="51">
        <f t="shared" si="234"/>
        <v>0</v>
      </c>
      <c r="DT40" s="51">
        <f t="shared" si="235"/>
        <v>0</v>
      </c>
      <c r="DU40" s="51">
        <f t="shared" si="236"/>
        <v>0</v>
      </c>
      <c r="DV40" s="51">
        <f t="shared" si="237"/>
        <v>0</v>
      </c>
      <c r="DW40" s="51">
        <f t="shared" si="238"/>
        <v>0</v>
      </c>
      <c r="DX40" s="51">
        <f t="shared" si="239"/>
        <v>0</v>
      </c>
      <c r="DY40" s="51">
        <f t="shared" si="240"/>
        <v>0</v>
      </c>
      <c r="DZ40" s="51">
        <f t="shared" si="241"/>
        <v>0</v>
      </c>
      <c r="EA40" s="51">
        <f t="shared" si="242"/>
        <v>0</v>
      </c>
      <c r="EB40" s="51">
        <f t="shared" si="243"/>
        <v>0</v>
      </c>
      <c r="EC40" s="51">
        <f t="shared" si="244"/>
        <v>0</v>
      </c>
      <c r="ED40" s="51">
        <f t="shared" si="245"/>
        <v>0</v>
      </c>
      <c r="EE40" s="51">
        <f t="shared" si="246"/>
        <v>0</v>
      </c>
      <c r="EF40" s="51">
        <f t="shared" si="247"/>
        <v>0</v>
      </c>
      <c r="EG40" s="51">
        <f t="shared" si="248"/>
        <v>0</v>
      </c>
      <c r="EH40" s="51">
        <f t="shared" si="249"/>
        <v>0</v>
      </c>
      <c r="EI40" s="51">
        <f t="shared" si="250"/>
        <v>0</v>
      </c>
      <c r="EJ40" s="51">
        <f t="shared" si="251"/>
        <v>0</v>
      </c>
      <c r="EK40" s="51">
        <f t="shared" si="252"/>
        <v>0</v>
      </c>
      <c r="EL40" s="51">
        <f t="shared" si="253"/>
        <v>0</v>
      </c>
      <c r="EM40" s="51">
        <f t="shared" si="254"/>
        <v>0</v>
      </c>
      <c r="EN40" s="51">
        <f t="shared" si="255"/>
        <v>0</v>
      </c>
      <c r="EO40" s="51">
        <f t="shared" si="256"/>
        <v>0</v>
      </c>
      <c r="EP40" s="51">
        <f t="shared" si="257"/>
        <v>0</v>
      </c>
      <c r="EQ40" s="51">
        <f t="shared" si="258"/>
        <v>0</v>
      </c>
      <c r="ER40" s="51">
        <f t="shared" si="259"/>
        <v>0</v>
      </c>
      <c r="ES40" s="51">
        <f t="shared" si="260"/>
        <v>0</v>
      </c>
      <c r="ET40" s="51">
        <f t="shared" si="261"/>
        <v>0</v>
      </c>
      <c r="EU40" s="51">
        <f t="shared" si="262"/>
        <v>0</v>
      </c>
      <c r="EV40" s="51">
        <f t="shared" si="263"/>
        <v>0</v>
      </c>
      <c r="EW40" s="51">
        <f t="shared" si="264"/>
        <v>0</v>
      </c>
      <c r="EX40" s="51">
        <f t="shared" si="265"/>
        <v>0</v>
      </c>
      <c r="EY40" s="51">
        <f t="shared" si="266"/>
        <v>0</v>
      </c>
      <c r="EZ40" s="51">
        <f t="shared" si="267"/>
        <v>0</v>
      </c>
      <c r="FA40" s="51">
        <f t="shared" si="268"/>
        <v>0</v>
      </c>
      <c r="FB40" s="51">
        <f t="shared" si="269"/>
        <v>0</v>
      </c>
      <c r="FC40" s="51">
        <f t="shared" si="270"/>
        <v>0</v>
      </c>
      <c r="FD40" s="51">
        <f t="shared" si="271"/>
        <v>0</v>
      </c>
      <c r="FE40" s="51">
        <f t="shared" si="272"/>
        <v>0</v>
      </c>
      <c r="FF40" s="51">
        <f t="shared" si="273"/>
        <v>0</v>
      </c>
      <c r="FG40" s="51">
        <f t="shared" si="274"/>
        <v>0</v>
      </c>
      <c r="FH40" s="51">
        <f t="shared" si="275"/>
        <v>0</v>
      </c>
      <c r="FI40" s="51">
        <f t="shared" si="276"/>
        <v>0</v>
      </c>
      <c r="FJ40" s="51">
        <f t="shared" si="277"/>
        <v>0</v>
      </c>
      <c r="FK40" s="51">
        <f t="shared" si="278"/>
        <v>0</v>
      </c>
      <c r="FL40" s="51">
        <f t="shared" si="279"/>
        <v>0</v>
      </c>
      <c r="FM40" s="51">
        <f t="shared" si="280"/>
        <v>0</v>
      </c>
      <c r="FN40" s="51">
        <f t="shared" si="281"/>
        <v>0</v>
      </c>
      <c r="FO40" s="51">
        <f t="shared" si="282"/>
        <v>0</v>
      </c>
      <c r="FP40" s="51">
        <f t="shared" si="283"/>
        <v>0</v>
      </c>
      <c r="FQ40" s="51">
        <f t="shared" si="284"/>
        <v>0</v>
      </c>
      <c r="FR40" s="51">
        <f t="shared" si="285"/>
        <v>0</v>
      </c>
      <c r="FS40" s="51">
        <f t="shared" si="286"/>
        <v>0</v>
      </c>
      <c r="FT40" s="51">
        <f t="shared" si="287"/>
        <v>0</v>
      </c>
      <c r="FU40" s="51">
        <f t="shared" si="288"/>
        <v>0</v>
      </c>
      <c r="FV40" s="51">
        <f t="shared" si="289"/>
        <v>0</v>
      </c>
      <c r="FW40" s="51">
        <f t="shared" si="290"/>
        <v>0</v>
      </c>
      <c r="FX40" s="51">
        <f t="shared" si="291"/>
        <v>0</v>
      </c>
      <c r="FY40" s="51">
        <f t="shared" si="292"/>
        <v>0</v>
      </c>
      <c r="FZ40" s="51">
        <f t="shared" si="293"/>
        <v>0</v>
      </c>
      <c r="GA40" s="51">
        <f t="shared" si="294"/>
        <v>0</v>
      </c>
      <c r="GB40" s="51">
        <f t="shared" si="295"/>
        <v>0</v>
      </c>
      <c r="GC40" s="51">
        <f t="shared" si="296"/>
        <v>0</v>
      </c>
      <c r="GD40" s="51">
        <f t="shared" si="297"/>
        <v>0</v>
      </c>
      <c r="GE40" s="51">
        <f t="shared" si="298"/>
        <v>0</v>
      </c>
      <c r="GF40" s="51">
        <f t="shared" si="299"/>
        <v>0</v>
      </c>
      <c r="GG40" s="51">
        <f t="shared" si="300"/>
        <v>0</v>
      </c>
      <c r="GH40" s="51">
        <f t="shared" si="301"/>
        <v>0</v>
      </c>
      <c r="GI40" s="51">
        <f t="shared" si="302"/>
        <v>0</v>
      </c>
      <c r="GJ40" s="51">
        <f t="shared" si="303"/>
        <v>0</v>
      </c>
      <c r="GK40" s="51">
        <f t="shared" si="304"/>
        <v>0</v>
      </c>
      <c r="GL40" s="51">
        <f t="shared" si="305"/>
        <v>0</v>
      </c>
      <c r="GM40" s="51">
        <f t="shared" si="306"/>
        <v>0</v>
      </c>
      <c r="GN40" s="51">
        <f t="shared" si="307"/>
        <v>0</v>
      </c>
      <c r="GO40" s="51">
        <f t="shared" si="308"/>
        <v>0</v>
      </c>
      <c r="GP40" s="51">
        <f t="shared" si="309"/>
        <v>0</v>
      </c>
      <c r="GQ40" s="51">
        <f t="shared" si="310"/>
        <v>0</v>
      </c>
      <c r="GR40" s="51">
        <f t="shared" si="311"/>
        <v>0</v>
      </c>
      <c r="GS40" s="51">
        <f t="shared" si="312"/>
        <v>0</v>
      </c>
      <c r="GT40" s="51">
        <f t="shared" si="313"/>
        <v>0</v>
      </c>
      <c r="GU40" s="51">
        <f t="shared" si="314"/>
        <v>0</v>
      </c>
      <c r="GV40" s="51">
        <f t="shared" si="315"/>
        <v>0</v>
      </c>
      <c r="GW40" s="51">
        <f t="shared" si="316"/>
        <v>0</v>
      </c>
      <c r="GX40" s="51">
        <f t="shared" si="317"/>
        <v>0</v>
      </c>
      <c r="GY40" s="51">
        <f t="shared" si="318"/>
        <v>0</v>
      </c>
      <c r="GZ40" s="51">
        <f t="shared" si="319"/>
        <v>0</v>
      </c>
      <c r="HA40" s="51">
        <f t="shared" si="320"/>
        <v>0</v>
      </c>
      <c r="HB40" s="51">
        <f t="shared" si="321"/>
        <v>0</v>
      </c>
      <c r="HC40" s="51">
        <f t="shared" si="322"/>
        <v>0</v>
      </c>
      <c r="HD40" s="51">
        <f t="shared" si="323"/>
        <v>0</v>
      </c>
      <c r="HE40" s="51">
        <f t="shared" si="324"/>
        <v>0</v>
      </c>
      <c r="HF40" s="51">
        <f t="shared" si="325"/>
        <v>0</v>
      </c>
      <c r="HG40" s="51">
        <f t="shared" si="326"/>
        <v>0</v>
      </c>
      <c r="HH40" s="51">
        <f t="shared" si="327"/>
        <v>0</v>
      </c>
      <c r="HI40" s="51">
        <f t="shared" si="328"/>
        <v>0</v>
      </c>
      <c r="HJ40" s="5" t="str">
        <f>IF(structure!HJ40="M",1,IF(structure!HJ40="V","V",IF(OR(structure!HJ39="M",structure!HJ39="V"),"S","")))</f>
        <v/>
      </c>
      <c r="HL40" s="4" t="str">
        <f>IF(structure!HL40="M",1,IF(structure!HL40="V","V",IF(OR(structure!HL39="M",structure!HL39="V"),"S","")))</f>
        <v/>
      </c>
      <c r="HM40" s="51">
        <f t="shared" si="329"/>
        <v>0</v>
      </c>
      <c r="HN40" s="51">
        <f t="shared" si="330"/>
        <v>0</v>
      </c>
      <c r="HO40" s="51">
        <f t="shared" si="331"/>
        <v>0</v>
      </c>
      <c r="HP40" s="51">
        <f t="shared" si="332"/>
        <v>0</v>
      </c>
      <c r="HQ40" s="51">
        <f t="shared" si="333"/>
        <v>0</v>
      </c>
      <c r="HR40" s="51">
        <f t="shared" si="334"/>
        <v>0</v>
      </c>
      <c r="HS40" s="51">
        <f t="shared" si="335"/>
        <v>0</v>
      </c>
      <c r="HT40" s="51">
        <f t="shared" si="336"/>
        <v>0</v>
      </c>
      <c r="HU40" s="51">
        <f t="shared" si="337"/>
        <v>0</v>
      </c>
      <c r="HV40" s="51">
        <f t="shared" si="338"/>
        <v>0</v>
      </c>
      <c r="HW40" s="51">
        <f t="shared" si="339"/>
        <v>0</v>
      </c>
      <c r="HX40" s="51">
        <f t="shared" si="340"/>
        <v>0</v>
      </c>
      <c r="HY40" s="51">
        <f t="shared" si="341"/>
        <v>0</v>
      </c>
      <c r="HZ40" s="51">
        <f t="shared" si="342"/>
        <v>0</v>
      </c>
      <c r="IA40" s="51">
        <f t="shared" si="343"/>
        <v>0</v>
      </c>
      <c r="IB40" s="51">
        <f t="shared" si="344"/>
        <v>0</v>
      </c>
      <c r="IC40" s="51">
        <f t="shared" si="345"/>
        <v>0</v>
      </c>
      <c r="ID40" s="51">
        <f t="shared" si="346"/>
        <v>0</v>
      </c>
      <c r="IE40" s="51">
        <f t="shared" si="347"/>
        <v>0</v>
      </c>
      <c r="IF40" s="51">
        <f t="shared" si="348"/>
        <v>0</v>
      </c>
      <c r="IG40" s="51">
        <f t="shared" si="349"/>
        <v>0</v>
      </c>
      <c r="IH40" s="51">
        <f t="shared" si="350"/>
        <v>0</v>
      </c>
      <c r="II40" s="51">
        <f t="shared" si="351"/>
        <v>0</v>
      </c>
      <c r="IJ40" s="51">
        <f t="shared" si="352"/>
        <v>0</v>
      </c>
      <c r="IK40" s="51">
        <f t="shared" si="353"/>
        <v>0</v>
      </c>
      <c r="IL40" s="51">
        <f t="shared" si="354"/>
        <v>0</v>
      </c>
      <c r="IM40" s="51">
        <f t="shared" si="355"/>
        <v>0</v>
      </c>
      <c r="IN40" s="51">
        <f t="shared" si="356"/>
        <v>0</v>
      </c>
      <c r="IO40" s="51">
        <f t="shared" si="357"/>
        <v>0</v>
      </c>
      <c r="IP40" s="51">
        <f t="shared" si="358"/>
        <v>0</v>
      </c>
      <c r="IQ40" s="51">
        <f t="shared" si="359"/>
        <v>0</v>
      </c>
      <c r="IR40" s="51">
        <f t="shared" si="360"/>
        <v>0</v>
      </c>
      <c r="IS40" s="51">
        <f t="shared" si="361"/>
        <v>0</v>
      </c>
      <c r="IT40" s="51">
        <f t="shared" si="362"/>
        <v>0</v>
      </c>
      <c r="IU40" s="51">
        <f t="shared" si="363"/>
        <v>0</v>
      </c>
      <c r="IV40" s="51">
        <f t="shared" si="364"/>
        <v>0</v>
      </c>
      <c r="IW40" s="51">
        <f t="shared" si="365"/>
        <v>0</v>
      </c>
      <c r="IX40" s="51">
        <f t="shared" si="366"/>
        <v>0</v>
      </c>
      <c r="IY40" s="51">
        <f t="shared" si="367"/>
        <v>0</v>
      </c>
      <c r="IZ40" s="51">
        <f t="shared" si="368"/>
        <v>0</v>
      </c>
      <c r="JA40" s="51">
        <f t="shared" si="369"/>
        <v>0</v>
      </c>
      <c r="JB40" s="51">
        <f t="shared" si="370"/>
        <v>0</v>
      </c>
      <c r="JC40" s="51">
        <f t="shared" si="371"/>
        <v>0</v>
      </c>
      <c r="JD40" s="51">
        <f t="shared" si="372"/>
        <v>0</v>
      </c>
      <c r="JE40" s="51">
        <f t="shared" si="373"/>
        <v>0</v>
      </c>
      <c r="JF40" s="51">
        <f t="shared" si="374"/>
        <v>0</v>
      </c>
      <c r="JG40" s="51">
        <f t="shared" si="375"/>
        <v>0</v>
      </c>
      <c r="JH40" s="51">
        <f t="shared" si="376"/>
        <v>0</v>
      </c>
      <c r="JI40" s="51">
        <f t="shared" si="377"/>
        <v>0</v>
      </c>
      <c r="JJ40" s="51">
        <f t="shared" si="378"/>
        <v>0</v>
      </c>
      <c r="JK40" s="51">
        <f t="shared" si="379"/>
        <v>0</v>
      </c>
      <c r="JL40" s="51">
        <f t="shared" si="380"/>
        <v>0</v>
      </c>
      <c r="JM40" s="51">
        <f t="shared" si="381"/>
        <v>0</v>
      </c>
      <c r="JN40" s="51">
        <f t="shared" si="382"/>
        <v>0</v>
      </c>
      <c r="JO40" s="51">
        <f t="shared" si="383"/>
        <v>0</v>
      </c>
      <c r="JP40" s="51">
        <f t="shared" si="384"/>
        <v>0</v>
      </c>
      <c r="JQ40" s="51">
        <f t="shared" si="385"/>
        <v>0</v>
      </c>
      <c r="JR40" s="51">
        <f t="shared" si="386"/>
        <v>0</v>
      </c>
      <c r="JS40" s="51">
        <f t="shared" si="387"/>
        <v>0</v>
      </c>
      <c r="JT40" s="51">
        <f t="shared" si="388"/>
        <v>0</v>
      </c>
      <c r="JU40" s="51">
        <f t="shared" si="389"/>
        <v>0</v>
      </c>
      <c r="JV40" s="51">
        <f t="shared" si="390"/>
        <v>0</v>
      </c>
      <c r="JW40" s="51">
        <f t="shared" si="391"/>
        <v>0</v>
      </c>
      <c r="JX40" s="51">
        <f t="shared" si="392"/>
        <v>0</v>
      </c>
      <c r="JY40" s="51">
        <f t="shared" si="393"/>
        <v>0</v>
      </c>
      <c r="JZ40" s="51">
        <f t="shared" si="394"/>
        <v>0</v>
      </c>
      <c r="KA40" s="51">
        <f t="shared" si="395"/>
        <v>0</v>
      </c>
      <c r="KB40" s="51">
        <f t="shared" si="396"/>
        <v>0</v>
      </c>
      <c r="KC40" s="51">
        <f t="shared" si="397"/>
        <v>0</v>
      </c>
      <c r="KD40" s="51">
        <f t="shared" si="398"/>
        <v>0</v>
      </c>
      <c r="KE40" s="51">
        <f t="shared" si="399"/>
        <v>0</v>
      </c>
      <c r="KF40" s="51">
        <f t="shared" si="400"/>
        <v>0</v>
      </c>
      <c r="KG40" s="51">
        <f t="shared" si="401"/>
        <v>0</v>
      </c>
      <c r="KH40" s="51">
        <f t="shared" si="402"/>
        <v>0</v>
      </c>
      <c r="KI40" s="51">
        <f t="shared" si="403"/>
        <v>0</v>
      </c>
      <c r="KJ40" s="51">
        <f t="shared" si="404"/>
        <v>0</v>
      </c>
      <c r="KK40" s="51">
        <f t="shared" si="405"/>
        <v>0</v>
      </c>
      <c r="KL40" s="51">
        <f t="shared" si="406"/>
        <v>0</v>
      </c>
      <c r="KM40" s="51">
        <f t="shared" si="407"/>
        <v>0</v>
      </c>
      <c r="KN40" s="51">
        <f t="shared" si="408"/>
        <v>0</v>
      </c>
      <c r="KO40" s="51">
        <f t="shared" si="409"/>
        <v>0</v>
      </c>
      <c r="KP40" s="51">
        <f t="shared" si="410"/>
        <v>0</v>
      </c>
      <c r="KQ40" s="51">
        <f t="shared" si="411"/>
        <v>0</v>
      </c>
      <c r="KR40" s="51">
        <f t="shared" si="412"/>
        <v>0</v>
      </c>
      <c r="KS40" s="51">
        <f t="shared" si="413"/>
        <v>0</v>
      </c>
      <c r="KT40" s="51">
        <f t="shared" si="414"/>
        <v>0</v>
      </c>
      <c r="KU40" s="51">
        <f t="shared" si="415"/>
        <v>0</v>
      </c>
      <c r="KV40" s="51">
        <f t="shared" si="416"/>
        <v>0</v>
      </c>
      <c r="KW40" s="51">
        <f t="shared" si="417"/>
        <v>0</v>
      </c>
      <c r="KX40" s="51">
        <f t="shared" si="418"/>
        <v>0</v>
      </c>
      <c r="KY40" s="51">
        <f t="shared" si="419"/>
        <v>0</v>
      </c>
      <c r="KZ40" s="51">
        <f t="shared" si="420"/>
        <v>0</v>
      </c>
      <c r="LA40" s="51">
        <f t="shared" si="421"/>
        <v>0</v>
      </c>
      <c r="LB40" s="51">
        <f t="shared" si="422"/>
        <v>0</v>
      </c>
      <c r="LC40" s="51">
        <f t="shared" si="423"/>
        <v>0</v>
      </c>
      <c r="LD40" s="51">
        <f t="shared" si="424"/>
        <v>0</v>
      </c>
      <c r="LE40" s="51">
        <f t="shared" si="425"/>
        <v>0</v>
      </c>
      <c r="LF40" s="51">
        <f t="shared" si="426"/>
        <v>0</v>
      </c>
      <c r="LG40" s="51">
        <f t="shared" si="427"/>
        <v>0</v>
      </c>
      <c r="LH40" s="51">
        <f t="shared" si="428"/>
        <v>0</v>
      </c>
      <c r="LI40" s="51">
        <f t="shared" si="429"/>
        <v>0</v>
      </c>
      <c r="LJ40" s="51">
        <f t="shared" si="430"/>
        <v>0</v>
      </c>
      <c r="LK40" s="51">
        <f t="shared" si="431"/>
        <v>0</v>
      </c>
      <c r="LL40" s="51">
        <f t="shared" si="432"/>
        <v>0</v>
      </c>
      <c r="LM40" s="51">
        <f t="shared" si="433"/>
        <v>0</v>
      </c>
      <c r="LN40" s="51">
        <f t="shared" si="434"/>
        <v>0</v>
      </c>
      <c r="LO40" s="5" t="str">
        <f>IF(structure!LO40="M",1,IF(structure!LO40="V","V",IF(OR(structure!LO39="M",structure!LO39="V"),"S","")))</f>
        <v/>
      </c>
    </row>
    <row r="41" spans="2:327" ht="21" customHeight="1" x14ac:dyDescent="0.35">
      <c r="B41" s="4"/>
      <c r="C41" s="51">
        <f>IF('Création champs PV'!C46=1,IF('Création champs PV'!C45=0,1,0),0)</f>
        <v>0</v>
      </c>
      <c r="D41" s="51">
        <f>IF('Création champs PV'!D46=1,IF('Création champs PV'!D45=0,1,0),0)</f>
        <v>0</v>
      </c>
      <c r="E41" s="51">
        <f>IF('Création champs PV'!E46=1,IF('Création champs PV'!E45=0,1,0),0)</f>
        <v>0</v>
      </c>
      <c r="F41" s="51">
        <f>IF('Création champs PV'!F46=1,IF('Création champs PV'!F45=0,1,0),0)</f>
        <v>0</v>
      </c>
      <c r="G41" s="51">
        <f>IF('Création champs PV'!G46=1,IF('Création champs PV'!G45=0,1,0),0)</f>
        <v>0</v>
      </c>
      <c r="H41" s="51">
        <f>IF('Création champs PV'!H46=1,IF('Création champs PV'!H45=0,1,0),0)</f>
        <v>0</v>
      </c>
      <c r="I41" s="51">
        <f>IF('Création champs PV'!I46=1,IF('Création champs PV'!I45=0,1,0),0)</f>
        <v>0</v>
      </c>
      <c r="J41" s="51">
        <f>IF('Création champs PV'!J46=1,IF('Création champs PV'!J45=0,1,0),0)</f>
        <v>0</v>
      </c>
      <c r="K41" s="51">
        <f>IF('Création champs PV'!K46=1,IF('Création champs PV'!K45=0,1,0),0)</f>
        <v>0</v>
      </c>
      <c r="L41" s="51">
        <f>IF('Création champs PV'!L46=1,IF('Création champs PV'!L45=0,1,0),0)</f>
        <v>0</v>
      </c>
      <c r="M41" s="51">
        <f>IF('Création champs PV'!M46=1,IF('Création champs PV'!M45=0,1,0),0)</f>
        <v>0</v>
      </c>
      <c r="N41" s="51">
        <f>IF('Création champs PV'!N46=1,IF('Création champs PV'!N45=0,1,0),0)</f>
        <v>0</v>
      </c>
      <c r="O41" s="51">
        <f>IF('Création champs PV'!O46=1,IF('Création champs PV'!O45=0,1,0),0)</f>
        <v>0</v>
      </c>
      <c r="P41" s="51">
        <f>IF('Création champs PV'!P46=1,IF('Création champs PV'!P45=0,1,0),0)</f>
        <v>0</v>
      </c>
      <c r="Q41" s="51">
        <f>IF('Création champs PV'!Q46=1,IF('Création champs PV'!Q45=0,1,0),0)</f>
        <v>0</v>
      </c>
      <c r="R41" s="51">
        <f>IF('Création champs PV'!R46=1,IF('Création champs PV'!R45=0,1,0),0)</f>
        <v>0</v>
      </c>
      <c r="S41" s="51">
        <f>IF('Création champs PV'!S46=1,IF('Création champs PV'!S45=0,1,0),0)</f>
        <v>0</v>
      </c>
      <c r="T41" s="51">
        <f>IF('Création champs PV'!T46=1,IF('Création champs PV'!T45=0,1,0),0)</f>
        <v>0</v>
      </c>
      <c r="U41" s="51">
        <f>IF('Création champs PV'!U46=1,IF('Création champs PV'!U45=0,1,0),0)</f>
        <v>0</v>
      </c>
      <c r="V41" s="51">
        <f>IF('Création champs PV'!V46=1,IF('Création champs PV'!V45=0,1,0),0)</f>
        <v>0</v>
      </c>
      <c r="W41" s="51">
        <f>IF('Création champs PV'!W46=1,IF('Création champs PV'!W45=0,1,0),0)</f>
        <v>0</v>
      </c>
      <c r="X41" s="51">
        <f>IF('Création champs PV'!X46=1,IF('Création champs PV'!X45=0,1,0),0)</f>
        <v>0</v>
      </c>
      <c r="Y41" s="51">
        <f>IF('Création champs PV'!Y46=1,IF('Création champs PV'!Y45=0,1,0),0)</f>
        <v>0</v>
      </c>
      <c r="Z41" s="51">
        <f>IF('Création champs PV'!Z46=1,IF('Création champs PV'!Z45=0,1,0),0)</f>
        <v>0</v>
      </c>
      <c r="AA41" s="51">
        <f>IF('Création champs PV'!AA46=1,IF('Création champs PV'!AA45=0,1,0),0)</f>
        <v>0</v>
      </c>
      <c r="AB41" s="51">
        <f>IF('Création champs PV'!AB46=1,IF('Création champs PV'!AB45=0,1,0),0)</f>
        <v>0</v>
      </c>
      <c r="AC41" s="51">
        <f>IF('Création champs PV'!AC46=1,IF('Création champs PV'!AC45=0,1,0),0)</f>
        <v>0</v>
      </c>
      <c r="AD41" s="51">
        <f>IF('Création champs PV'!AD46=1,IF('Création champs PV'!AD45=0,1,0),0)</f>
        <v>0</v>
      </c>
      <c r="AE41" s="51">
        <f>IF('Création champs PV'!AE46=1,IF('Création champs PV'!AE45=0,1,0),0)</f>
        <v>0</v>
      </c>
      <c r="AF41" s="51">
        <f>IF('Création champs PV'!AF46=1,IF('Création champs PV'!AF45=0,1,0),0)</f>
        <v>0</v>
      </c>
      <c r="AG41" s="51">
        <f>IF('Création champs PV'!AG46=1,IF('Création champs PV'!AG45=0,1,0),0)</f>
        <v>0</v>
      </c>
      <c r="AH41" s="51">
        <f>IF('Création champs PV'!AH46=1,IF('Création champs PV'!AH45=0,1,0),0)</f>
        <v>0</v>
      </c>
      <c r="AI41" s="51">
        <f>IF('Création champs PV'!AI46=1,IF('Création champs PV'!AI45=0,1,0),0)</f>
        <v>0</v>
      </c>
      <c r="AJ41" s="51">
        <f>IF('Création champs PV'!AJ46=1,IF('Création champs PV'!AJ45=0,1,0),0)</f>
        <v>0</v>
      </c>
      <c r="AK41" s="51">
        <f>IF('Création champs PV'!AK46=1,IF('Création champs PV'!AK45=0,1,0),0)</f>
        <v>0</v>
      </c>
      <c r="AL41" s="51">
        <f>IF('Création champs PV'!AL46=1,IF('Création champs PV'!AL45=0,1,0),0)</f>
        <v>0</v>
      </c>
      <c r="AM41" s="51">
        <f>IF('Création champs PV'!AM46=1,IF('Création champs PV'!AM45=0,1,0),0)</f>
        <v>0</v>
      </c>
      <c r="AN41" s="51">
        <f>IF('Création champs PV'!AN46=1,IF('Création champs PV'!AN45=0,1,0),0)</f>
        <v>0</v>
      </c>
      <c r="AO41" s="51">
        <f>IF('Création champs PV'!AO46=1,IF('Création champs PV'!AO45=0,1,0),0)</f>
        <v>0</v>
      </c>
      <c r="AP41" s="51">
        <f>IF('Création champs PV'!AP46=1,IF('Création champs PV'!AP45=0,1,0),0)</f>
        <v>0</v>
      </c>
      <c r="AQ41" s="51">
        <f>IF('Création champs PV'!AQ46=1,IF('Création champs PV'!AQ45=0,1,0),0)</f>
        <v>0</v>
      </c>
      <c r="AR41" s="51">
        <f>IF('Création champs PV'!AR46=1,IF('Création champs PV'!AR45=0,1,0),0)</f>
        <v>0</v>
      </c>
      <c r="AS41" s="51">
        <f>IF('Création champs PV'!AS46=1,IF('Création champs PV'!AS45=0,1,0),0)</f>
        <v>0</v>
      </c>
      <c r="AT41" s="51">
        <f>IF('Création champs PV'!AT46=1,IF('Création champs PV'!AT45=0,1,0),0)</f>
        <v>0</v>
      </c>
      <c r="AU41" s="51">
        <f>IF('Création champs PV'!AU46=1,IF('Création champs PV'!AU45=0,1,0),0)</f>
        <v>0</v>
      </c>
      <c r="AV41" s="51">
        <f>IF('Création champs PV'!AV46=1,IF('Création champs PV'!AV45=0,1,0),0)</f>
        <v>0</v>
      </c>
      <c r="AW41" s="51">
        <f>IF('Création champs PV'!AW46=1,IF('Création champs PV'!AW45=0,1,0),0)</f>
        <v>0</v>
      </c>
      <c r="AX41" s="51">
        <f>IF('Création champs PV'!AX46=1,IF('Création champs PV'!AX45=0,1,0),0)</f>
        <v>0</v>
      </c>
      <c r="AY41" s="51">
        <f>IF('Création champs PV'!AY46=1,IF('Création champs PV'!AY45=0,1,0),0)</f>
        <v>0</v>
      </c>
      <c r="AZ41" s="51">
        <f>IF('Création champs PV'!AZ46=1,IF('Création champs PV'!AZ45=0,1,0),0)</f>
        <v>0</v>
      </c>
      <c r="BA41" s="51">
        <f>IF('Création champs PV'!BA46=1,IF('Création champs PV'!BA45=0,1,0),0)</f>
        <v>0</v>
      </c>
      <c r="BB41" s="51">
        <f>IF('Création champs PV'!BB46=1,IF('Création champs PV'!BB45=0,1,0),0)</f>
        <v>0</v>
      </c>
      <c r="BC41" s="51">
        <f>IF('Création champs PV'!BC46=1,IF('Création champs PV'!BC45=0,1,0),0)</f>
        <v>0</v>
      </c>
      <c r="BD41" s="51">
        <f>IF('Création champs PV'!BD46=1,IF('Création champs PV'!BD45=0,1,0),0)</f>
        <v>0</v>
      </c>
      <c r="BE41" s="51">
        <f>IF('Création champs PV'!BE46=1,IF('Création champs PV'!BE45=0,1,0),0)</f>
        <v>0</v>
      </c>
      <c r="BF41" s="51">
        <f>IF('Création champs PV'!BF46=1,IF('Création champs PV'!BF45=0,1,0),0)</f>
        <v>0</v>
      </c>
      <c r="BG41" s="51">
        <f>IF('Création champs PV'!BG46=1,IF('Création champs PV'!BG45=0,1,0),0)</f>
        <v>0</v>
      </c>
      <c r="BH41" s="51">
        <f>IF('Création champs PV'!BH46=1,IF('Création champs PV'!BH45=0,1,0),0)</f>
        <v>0</v>
      </c>
      <c r="BI41" s="51">
        <f>IF('Création champs PV'!BI46=1,IF('Création champs PV'!BI45=0,1,0),0)</f>
        <v>0</v>
      </c>
      <c r="BJ41" s="51">
        <f>IF('Création champs PV'!BJ46=1,IF('Création champs PV'!BJ45=0,1,0),0)</f>
        <v>0</v>
      </c>
      <c r="BK41" s="51">
        <f>IF('Création champs PV'!BK46=1,IF('Création champs PV'!BK45=0,1,0),0)</f>
        <v>0</v>
      </c>
      <c r="BL41" s="51">
        <f>IF('Création champs PV'!BL46=1,IF('Création champs PV'!BL45=0,1,0),0)</f>
        <v>0</v>
      </c>
      <c r="BM41" s="51">
        <f>IF('Création champs PV'!BM46=1,IF('Création champs PV'!BM45=0,1,0),0)</f>
        <v>0</v>
      </c>
      <c r="BN41" s="51">
        <f>IF('Création champs PV'!BN46=1,IF('Création champs PV'!BN45=0,1,0),0)</f>
        <v>0</v>
      </c>
      <c r="BO41" s="51">
        <f>IF('Création champs PV'!BO46=1,IF('Création champs PV'!BO45=0,1,0),0)</f>
        <v>0</v>
      </c>
      <c r="BP41" s="51">
        <f>IF('Création champs PV'!BP46=1,IF('Création champs PV'!BP45=0,1,0),0)</f>
        <v>0</v>
      </c>
      <c r="BQ41" s="51">
        <f>IF('Création champs PV'!BQ46=1,IF('Création champs PV'!BQ45=0,1,0),0)</f>
        <v>0</v>
      </c>
      <c r="BR41" s="51">
        <f>IF('Création champs PV'!BR46=1,IF('Création champs PV'!BR45=0,1,0),0)</f>
        <v>0</v>
      </c>
      <c r="BS41" s="51">
        <f>IF('Création champs PV'!BS46=1,IF('Création champs PV'!BS45=0,1,0),0)</f>
        <v>0</v>
      </c>
      <c r="BT41" s="51">
        <f>IF('Création champs PV'!BT46=1,IF('Création champs PV'!BT45=0,1,0),0)</f>
        <v>0</v>
      </c>
      <c r="BU41" s="51">
        <f>IF('Création champs PV'!BU46=1,IF('Création champs PV'!BU45=0,1,0),0)</f>
        <v>0</v>
      </c>
      <c r="BV41" s="51">
        <f>IF('Création champs PV'!BV46=1,IF('Création champs PV'!BV45=0,1,0),0)</f>
        <v>0</v>
      </c>
      <c r="BW41" s="51">
        <f>IF('Création champs PV'!BW46=1,IF('Création champs PV'!BW45=0,1,0),0)</f>
        <v>0</v>
      </c>
      <c r="BX41" s="51">
        <f>IF('Création champs PV'!BX46=1,IF('Création champs PV'!BX45=0,1,0),0)</f>
        <v>0</v>
      </c>
      <c r="BY41" s="51">
        <f>IF('Création champs PV'!BY46=1,IF('Création champs PV'!BY45=0,1,0),0)</f>
        <v>0</v>
      </c>
      <c r="BZ41" s="51">
        <f>IF('Création champs PV'!BZ46=1,IF('Création champs PV'!BZ45=0,1,0),0)</f>
        <v>0</v>
      </c>
      <c r="CA41" s="51">
        <f>IF('Création champs PV'!CA46=1,IF('Création champs PV'!CA45=0,1,0),0)</f>
        <v>0</v>
      </c>
      <c r="CB41" s="51">
        <f>IF('Création champs PV'!CB46=1,IF('Création champs PV'!CB45=0,1,0),0)</f>
        <v>0</v>
      </c>
      <c r="CC41" s="51">
        <f>IF('Création champs PV'!CC46=1,IF('Création champs PV'!CC45=0,1,0),0)</f>
        <v>0</v>
      </c>
      <c r="CD41" s="51">
        <f>IF('Création champs PV'!CD46=1,IF('Création champs PV'!CD45=0,1,0),0)</f>
        <v>0</v>
      </c>
      <c r="CE41" s="51">
        <f>IF('Création champs PV'!CE46=1,IF('Création champs PV'!CE45=0,1,0),0)</f>
        <v>0</v>
      </c>
      <c r="CF41" s="51">
        <f>IF('Création champs PV'!CF46=1,IF('Création champs PV'!CF45=0,1,0),0)</f>
        <v>0</v>
      </c>
      <c r="CG41" s="51">
        <f>IF('Création champs PV'!CG46=1,IF('Création champs PV'!CG45=0,1,0),0)</f>
        <v>0</v>
      </c>
      <c r="CH41" s="51">
        <f>IF('Création champs PV'!CH46=1,IF('Création champs PV'!CH45=0,1,0),0)</f>
        <v>0</v>
      </c>
      <c r="CI41" s="51">
        <f>IF('Création champs PV'!CI46=1,IF('Création champs PV'!CI45=0,1,0),0)</f>
        <v>0</v>
      </c>
      <c r="CJ41" s="51">
        <f>IF('Création champs PV'!CJ46=1,IF('Création champs PV'!CJ45=0,1,0),0)</f>
        <v>0</v>
      </c>
      <c r="CK41" s="51">
        <f>IF('Création champs PV'!CK46=1,IF('Création champs PV'!CK45=0,1,0),0)</f>
        <v>0</v>
      </c>
      <c r="CL41" s="51">
        <f>IF('Création champs PV'!CL46=1,IF('Création champs PV'!CL45=0,1,0),0)</f>
        <v>0</v>
      </c>
      <c r="CM41" s="51">
        <f>IF('Création champs PV'!CM46=1,IF('Création champs PV'!CM45=0,1,0),0)</f>
        <v>0</v>
      </c>
      <c r="CN41" s="51">
        <f>IF('Création champs PV'!CN46=1,IF('Création champs PV'!CN45=0,1,0),0)</f>
        <v>0</v>
      </c>
      <c r="CO41" s="51">
        <f>IF('Création champs PV'!CO46=1,IF('Création champs PV'!CO45=0,1,0),0)</f>
        <v>0</v>
      </c>
      <c r="CP41" s="51">
        <f>IF('Création champs PV'!CP46=1,IF('Création champs PV'!CP45=0,1,0),0)</f>
        <v>0</v>
      </c>
      <c r="CQ41" s="51">
        <f>IF('Création champs PV'!CQ46=1,IF('Création champs PV'!CQ45=0,1,0),0)</f>
        <v>0</v>
      </c>
      <c r="CR41" s="51">
        <f>IF('Création champs PV'!CR46=1,IF('Création champs PV'!CR45=0,1,0),0)</f>
        <v>0</v>
      </c>
      <c r="CS41" s="51">
        <f>IF('Création champs PV'!CS46=1,IF('Création champs PV'!CS45=0,1,0),0)</f>
        <v>0</v>
      </c>
      <c r="CT41" s="51">
        <f>IF('Création champs PV'!CT46=1,IF('Création champs PV'!CT45=0,1,0),0)</f>
        <v>0</v>
      </c>
      <c r="CU41" s="51">
        <f>IF('Création champs PV'!CU46=1,IF('Création champs PV'!CU45=0,1,0),0)</f>
        <v>0</v>
      </c>
      <c r="CV41" s="51">
        <f>IF('Création champs PV'!CV46=1,IF('Création champs PV'!CV45=0,1,0),0)</f>
        <v>0</v>
      </c>
      <c r="CW41" s="51">
        <f>IF('Création champs PV'!CW46=1,IF('Création champs PV'!CW45=0,1,0),0)</f>
        <v>0</v>
      </c>
      <c r="CX41" s="51">
        <f>IF('Création champs PV'!CX46=1,IF('Création champs PV'!CX45=0,1,0),0)</f>
        <v>0</v>
      </c>
      <c r="CY41" s="51">
        <f>IF('Création champs PV'!CY46=1,IF('Création champs PV'!CY45=0,1,0),0)</f>
        <v>0</v>
      </c>
      <c r="CZ41" s="51">
        <f>IF('Création champs PV'!CZ46=1,IF('Création champs PV'!CZ45=0,1,0),0)</f>
        <v>0</v>
      </c>
      <c r="DA41" s="51">
        <f>IF('Création champs PV'!DA46=1,IF('Création champs PV'!DA45=0,1,0),0)</f>
        <v>0</v>
      </c>
      <c r="DB41" s="51">
        <f>IF('Création champs PV'!DB46=1,IF('Création champs PV'!DB45=0,1,0),0)</f>
        <v>0</v>
      </c>
      <c r="DC41" s="51">
        <f>IF('Création champs PV'!DC46=1,IF('Création champs PV'!DC45=0,1,0),0)</f>
        <v>0</v>
      </c>
      <c r="DD41" s="51">
        <f>IF('Création champs PV'!DD46=1,IF('Création champs PV'!DD45=0,1,0),0)</f>
        <v>0</v>
      </c>
      <c r="DE41" s="5" t="str">
        <f>IF(structure!DE41="M",1,IF(structure!DE41="V","V",IF(OR(structure!DE40="M",structure!DE40="V"),"S","")))</f>
        <v/>
      </c>
      <c r="DF41" s="9"/>
      <c r="DG41" s="4"/>
      <c r="DH41" s="51">
        <f t="shared" si="435"/>
        <v>0</v>
      </c>
      <c r="DI41" s="51">
        <f t="shared" si="224"/>
        <v>0</v>
      </c>
      <c r="DJ41" s="51">
        <f t="shared" si="225"/>
        <v>0</v>
      </c>
      <c r="DK41" s="51">
        <f t="shared" si="226"/>
        <v>0</v>
      </c>
      <c r="DL41" s="51">
        <f t="shared" si="227"/>
        <v>0</v>
      </c>
      <c r="DM41" s="51">
        <f t="shared" si="228"/>
        <v>0</v>
      </c>
      <c r="DN41" s="51">
        <f t="shared" si="229"/>
        <v>0</v>
      </c>
      <c r="DO41" s="51">
        <f t="shared" si="230"/>
        <v>0</v>
      </c>
      <c r="DP41" s="51">
        <f t="shared" si="231"/>
        <v>0</v>
      </c>
      <c r="DQ41" s="51">
        <f t="shared" si="232"/>
        <v>0</v>
      </c>
      <c r="DR41" s="51">
        <f t="shared" si="233"/>
        <v>0</v>
      </c>
      <c r="DS41" s="51">
        <f t="shared" si="234"/>
        <v>0</v>
      </c>
      <c r="DT41" s="51">
        <f t="shared" si="235"/>
        <v>0</v>
      </c>
      <c r="DU41" s="51">
        <f t="shared" si="236"/>
        <v>0</v>
      </c>
      <c r="DV41" s="51">
        <f t="shared" si="237"/>
        <v>0</v>
      </c>
      <c r="DW41" s="51">
        <f t="shared" si="238"/>
        <v>0</v>
      </c>
      <c r="DX41" s="51">
        <f t="shared" si="239"/>
        <v>0</v>
      </c>
      <c r="DY41" s="51">
        <f t="shared" si="240"/>
        <v>0</v>
      </c>
      <c r="DZ41" s="51">
        <f t="shared" si="241"/>
        <v>0</v>
      </c>
      <c r="EA41" s="51">
        <f t="shared" si="242"/>
        <v>0</v>
      </c>
      <c r="EB41" s="51">
        <f t="shared" si="243"/>
        <v>0</v>
      </c>
      <c r="EC41" s="51">
        <f t="shared" si="244"/>
        <v>0</v>
      </c>
      <c r="ED41" s="51">
        <f t="shared" si="245"/>
        <v>0</v>
      </c>
      <c r="EE41" s="51">
        <f t="shared" si="246"/>
        <v>0</v>
      </c>
      <c r="EF41" s="51">
        <f t="shared" si="247"/>
        <v>0</v>
      </c>
      <c r="EG41" s="51">
        <f t="shared" si="248"/>
        <v>0</v>
      </c>
      <c r="EH41" s="51">
        <f t="shared" si="249"/>
        <v>0</v>
      </c>
      <c r="EI41" s="51">
        <f t="shared" si="250"/>
        <v>0</v>
      </c>
      <c r="EJ41" s="51">
        <f t="shared" si="251"/>
        <v>0</v>
      </c>
      <c r="EK41" s="51">
        <f t="shared" si="252"/>
        <v>0</v>
      </c>
      <c r="EL41" s="51">
        <f t="shared" si="253"/>
        <v>0</v>
      </c>
      <c r="EM41" s="51">
        <f t="shared" si="254"/>
        <v>0</v>
      </c>
      <c r="EN41" s="51">
        <f t="shared" si="255"/>
        <v>0</v>
      </c>
      <c r="EO41" s="51">
        <f t="shared" si="256"/>
        <v>0</v>
      </c>
      <c r="EP41" s="51">
        <f t="shared" si="257"/>
        <v>0</v>
      </c>
      <c r="EQ41" s="51">
        <f t="shared" si="258"/>
        <v>0</v>
      </c>
      <c r="ER41" s="51">
        <f t="shared" si="259"/>
        <v>0</v>
      </c>
      <c r="ES41" s="51">
        <f t="shared" si="260"/>
        <v>0</v>
      </c>
      <c r="ET41" s="51">
        <f t="shared" si="261"/>
        <v>0</v>
      </c>
      <c r="EU41" s="51">
        <f t="shared" si="262"/>
        <v>0</v>
      </c>
      <c r="EV41" s="51">
        <f t="shared" si="263"/>
        <v>0</v>
      </c>
      <c r="EW41" s="51">
        <f t="shared" si="264"/>
        <v>0</v>
      </c>
      <c r="EX41" s="51">
        <f t="shared" si="265"/>
        <v>0</v>
      </c>
      <c r="EY41" s="51">
        <f t="shared" si="266"/>
        <v>0</v>
      </c>
      <c r="EZ41" s="51">
        <f t="shared" si="267"/>
        <v>0</v>
      </c>
      <c r="FA41" s="51">
        <f t="shared" si="268"/>
        <v>0</v>
      </c>
      <c r="FB41" s="51">
        <f t="shared" si="269"/>
        <v>0</v>
      </c>
      <c r="FC41" s="51">
        <f t="shared" si="270"/>
        <v>0</v>
      </c>
      <c r="FD41" s="51">
        <f t="shared" si="271"/>
        <v>0</v>
      </c>
      <c r="FE41" s="51">
        <f t="shared" si="272"/>
        <v>0</v>
      </c>
      <c r="FF41" s="51">
        <f t="shared" si="273"/>
        <v>0</v>
      </c>
      <c r="FG41" s="51">
        <f t="shared" si="274"/>
        <v>0</v>
      </c>
      <c r="FH41" s="51">
        <f t="shared" si="275"/>
        <v>0</v>
      </c>
      <c r="FI41" s="51">
        <f t="shared" si="276"/>
        <v>0</v>
      </c>
      <c r="FJ41" s="51">
        <f t="shared" si="277"/>
        <v>0</v>
      </c>
      <c r="FK41" s="51">
        <f t="shared" si="278"/>
        <v>0</v>
      </c>
      <c r="FL41" s="51">
        <f t="shared" si="279"/>
        <v>0</v>
      </c>
      <c r="FM41" s="51">
        <f t="shared" si="280"/>
        <v>0</v>
      </c>
      <c r="FN41" s="51">
        <f t="shared" si="281"/>
        <v>0</v>
      </c>
      <c r="FO41" s="51">
        <f t="shared" si="282"/>
        <v>0</v>
      </c>
      <c r="FP41" s="51">
        <f t="shared" si="283"/>
        <v>0</v>
      </c>
      <c r="FQ41" s="51">
        <f t="shared" si="284"/>
        <v>0</v>
      </c>
      <c r="FR41" s="51">
        <f t="shared" si="285"/>
        <v>0</v>
      </c>
      <c r="FS41" s="51">
        <f t="shared" si="286"/>
        <v>0</v>
      </c>
      <c r="FT41" s="51">
        <f t="shared" si="287"/>
        <v>0</v>
      </c>
      <c r="FU41" s="51">
        <f t="shared" si="288"/>
        <v>0</v>
      </c>
      <c r="FV41" s="51">
        <f t="shared" si="289"/>
        <v>0</v>
      </c>
      <c r="FW41" s="51">
        <f t="shared" si="290"/>
        <v>0</v>
      </c>
      <c r="FX41" s="51">
        <f t="shared" si="291"/>
        <v>0</v>
      </c>
      <c r="FY41" s="51">
        <f t="shared" si="292"/>
        <v>0</v>
      </c>
      <c r="FZ41" s="51">
        <f t="shared" si="293"/>
        <v>0</v>
      </c>
      <c r="GA41" s="51">
        <f t="shared" si="294"/>
        <v>0</v>
      </c>
      <c r="GB41" s="51">
        <f t="shared" si="295"/>
        <v>0</v>
      </c>
      <c r="GC41" s="51">
        <f t="shared" si="296"/>
        <v>0</v>
      </c>
      <c r="GD41" s="51">
        <f t="shared" si="297"/>
        <v>0</v>
      </c>
      <c r="GE41" s="51">
        <f t="shared" si="298"/>
        <v>0</v>
      </c>
      <c r="GF41" s="51">
        <f t="shared" si="299"/>
        <v>0</v>
      </c>
      <c r="GG41" s="51">
        <f t="shared" si="300"/>
        <v>0</v>
      </c>
      <c r="GH41" s="51">
        <f t="shared" si="301"/>
        <v>0</v>
      </c>
      <c r="GI41" s="51">
        <f t="shared" si="302"/>
        <v>0</v>
      </c>
      <c r="GJ41" s="51">
        <f t="shared" si="303"/>
        <v>0</v>
      </c>
      <c r="GK41" s="51">
        <f t="shared" si="304"/>
        <v>0</v>
      </c>
      <c r="GL41" s="51">
        <f t="shared" si="305"/>
        <v>0</v>
      </c>
      <c r="GM41" s="51">
        <f t="shared" si="306"/>
        <v>0</v>
      </c>
      <c r="GN41" s="51">
        <f t="shared" si="307"/>
        <v>0</v>
      </c>
      <c r="GO41" s="51">
        <f t="shared" si="308"/>
        <v>0</v>
      </c>
      <c r="GP41" s="51">
        <f t="shared" si="309"/>
        <v>0</v>
      </c>
      <c r="GQ41" s="51">
        <f t="shared" si="310"/>
        <v>0</v>
      </c>
      <c r="GR41" s="51">
        <f t="shared" si="311"/>
        <v>0</v>
      </c>
      <c r="GS41" s="51">
        <f t="shared" si="312"/>
        <v>0</v>
      </c>
      <c r="GT41" s="51">
        <f t="shared" si="313"/>
        <v>0</v>
      </c>
      <c r="GU41" s="51">
        <f t="shared" si="314"/>
        <v>0</v>
      </c>
      <c r="GV41" s="51">
        <f t="shared" si="315"/>
        <v>0</v>
      </c>
      <c r="GW41" s="51">
        <f t="shared" si="316"/>
        <v>0</v>
      </c>
      <c r="GX41" s="51">
        <f t="shared" si="317"/>
        <v>0</v>
      </c>
      <c r="GY41" s="51">
        <f t="shared" si="318"/>
        <v>0</v>
      </c>
      <c r="GZ41" s="51">
        <f t="shared" si="319"/>
        <v>0</v>
      </c>
      <c r="HA41" s="51">
        <f t="shared" si="320"/>
        <v>0</v>
      </c>
      <c r="HB41" s="51">
        <f t="shared" si="321"/>
        <v>0</v>
      </c>
      <c r="HC41" s="51">
        <f t="shared" si="322"/>
        <v>0</v>
      </c>
      <c r="HD41" s="51">
        <f t="shared" si="323"/>
        <v>0</v>
      </c>
      <c r="HE41" s="51">
        <f t="shared" si="324"/>
        <v>0</v>
      </c>
      <c r="HF41" s="51">
        <f t="shared" si="325"/>
        <v>0</v>
      </c>
      <c r="HG41" s="51">
        <f t="shared" si="326"/>
        <v>0</v>
      </c>
      <c r="HH41" s="51">
        <f t="shared" si="327"/>
        <v>0</v>
      </c>
      <c r="HI41" s="51">
        <f t="shared" si="328"/>
        <v>0</v>
      </c>
      <c r="HJ41" s="5" t="str">
        <f>IF(structure!HJ41="M",1,IF(structure!HJ41="V","V",IF(OR(structure!HJ40="M",structure!HJ40="V"),"S","")))</f>
        <v/>
      </c>
      <c r="HL41" s="4" t="str">
        <f>IF(structure!HL41="M",1,IF(structure!HL41="V","V",IF(OR(structure!HL40="M",structure!HL40="V"),"S","")))</f>
        <v/>
      </c>
      <c r="HM41" s="51">
        <f t="shared" si="329"/>
        <v>0</v>
      </c>
      <c r="HN41" s="51">
        <f t="shared" si="330"/>
        <v>0</v>
      </c>
      <c r="HO41" s="51">
        <f t="shared" si="331"/>
        <v>0</v>
      </c>
      <c r="HP41" s="51">
        <f t="shared" si="332"/>
        <v>0</v>
      </c>
      <c r="HQ41" s="51">
        <f t="shared" si="333"/>
        <v>0</v>
      </c>
      <c r="HR41" s="51">
        <f t="shared" si="334"/>
        <v>0</v>
      </c>
      <c r="HS41" s="51">
        <f t="shared" si="335"/>
        <v>0</v>
      </c>
      <c r="HT41" s="51">
        <f t="shared" si="336"/>
        <v>0</v>
      </c>
      <c r="HU41" s="51">
        <f t="shared" si="337"/>
        <v>0</v>
      </c>
      <c r="HV41" s="51">
        <f t="shared" si="338"/>
        <v>0</v>
      </c>
      <c r="HW41" s="51">
        <f t="shared" si="339"/>
        <v>0</v>
      </c>
      <c r="HX41" s="51">
        <f t="shared" si="340"/>
        <v>0</v>
      </c>
      <c r="HY41" s="51">
        <f t="shared" si="341"/>
        <v>0</v>
      </c>
      <c r="HZ41" s="51">
        <f t="shared" si="342"/>
        <v>0</v>
      </c>
      <c r="IA41" s="51">
        <f t="shared" si="343"/>
        <v>0</v>
      </c>
      <c r="IB41" s="51">
        <f t="shared" si="344"/>
        <v>0</v>
      </c>
      <c r="IC41" s="51">
        <f t="shared" si="345"/>
        <v>0</v>
      </c>
      <c r="ID41" s="51">
        <f t="shared" si="346"/>
        <v>0</v>
      </c>
      <c r="IE41" s="51">
        <f t="shared" si="347"/>
        <v>0</v>
      </c>
      <c r="IF41" s="51">
        <f t="shared" si="348"/>
        <v>0</v>
      </c>
      <c r="IG41" s="51">
        <f t="shared" si="349"/>
        <v>0</v>
      </c>
      <c r="IH41" s="51">
        <f t="shared" si="350"/>
        <v>0</v>
      </c>
      <c r="II41" s="51">
        <f t="shared" si="351"/>
        <v>0</v>
      </c>
      <c r="IJ41" s="51">
        <f t="shared" si="352"/>
        <v>0</v>
      </c>
      <c r="IK41" s="51">
        <f t="shared" si="353"/>
        <v>0</v>
      </c>
      <c r="IL41" s="51">
        <f t="shared" si="354"/>
        <v>0</v>
      </c>
      <c r="IM41" s="51">
        <f t="shared" si="355"/>
        <v>0</v>
      </c>
      <c r="IN41" s="51">
        <f t="shared" si="356"/>
        <v>0</v>
      </c>
      <c r="IO41" s="51">
        <f t="shared" si="357"/>
        <v>0</v>
      </c>
      <c r="IP41" s="51">
        <f t="shared" si="358"/>
        <v>0</v>
      </c>
      <c r="IQ41" s="51">
        <f t="shared" si="359"/>
        <v>0</v>
      </c>
      <c r="IR41" s="51">
        <f t="shared" si="360"/>
        <v>0</v>
      </c>
      <c r="IS41" s="51">
        <f t="shared" si="361"/>
        <v>0</v>
      </c>
      <c r="IT41" s="51">
        <f t="shared" si="362"/>
        <v>0</v>
      </c>
      <c r="IU41" s="51">
        <f t="shared" si="363"/>
        <v>0</v>
      </c>
      <c r="IV41" s="51">
        <f t="shared" si="364"/>
        <v>0</v>
      </c>
      <c r="IW41" s="51">
        <f t="shared" si="365"/>
        <v>0</v>
      </c>
      <c r="IX41" s="51">
        <f t="shared" si="366"/>
        <v>0</v>
      </c>
      <c r="IY41" s="51">
        <f t="shared" si="367"/>
        <v>0</v>
      </c>
      <c r="IZ41" s="51">
        <f t="shared" si="368"/>
        <v>0</v>
      </c>
      <c r="JA41" s="51">
        <f t="shared" si="369"/>
        <v>0</v>
      </c>
      <c r="JB41" s="51">
        <f t="shared" si="370"/>
        <v>0</v>
      </c>
      <c r="JC41" s="51">
        <f t="shared" si="371"/>
        <v>0</v>
      </c>
      <c r="JD41" s="51">
        <f t="shared" si="372"/>
        <v>0</v>
      </c>
      <c r="JE41" s="51">
        <f t="shared" si="373"/>
        <v>0</v>
      </c>
      <c r="JF41" s="51">
        <f t="shared" si="374"/>
        <v>0</v>
      </c>
      <c r="JG41" s="51">
        <f t="shared" si="375"/>
        <v>0</v>
      </c>
      <c r="JH41" s="51">
        <f t="shared" si="376"/>
        <v>0</v>
      </c>
      <c r="JI41" s="51">
        <f t="shared" si="377"/>
        <v>0</v>
      </c>
      <c r="JJ41" s="51">
        <f t="shared" si="378"/>
        <v>0</v>
      </c>
      <c r="JK41" s="51">
        <f t="shared" si="379"/>
        <v>0</v>
      </c>
      <c r="JL41" s="51">
        <f t="shared" si="380"/>
        <v>0</v>
      </c>
      <c r="JM41" s="51">
        <f t="shared" si="381"/>
        <v>0</v>
      </c>
      <c r="JN41" s="51">
        <f t="shared" si="382"/>
        <v>0</v>
      </c>
      <c r="JO41" s="51">
        <f t="shared" si="383"/>
        <v>0</v>
      </c>
      <c r="JP41" s="51">
        <f t="shared" si="384"/>
        <v>0</v>
      </c>
      <c r="JQ41" s="51">
        <f t="shared" si="385"/>
        <v>0</v>
      </c>
      <c r="JR41" s="51">
        <f t="shared" si="386"/>
        <v>0</v>
      </c>
      <c r="JS41" s="51">
        <f t="shared" si="387"/>
        <v>0</v>
      </c>
      <c r="JT41" s="51">
        <f t="shared" si="388"/>
        <v>0</v>
      </c>
      <c r="JU41" s="51">
        <f t="shared" si="389"/>
        <v>0</v>
      </c>
      <c r="JV41" s="51">
        <f t="shared" si="390"/>
        <v>0</v>
      </c>
      <c r="JW41" s="51">
        <f t="shared" si="391"/>
        <v>0</v>
      </c>
      <c r="JX41" s="51">
        <f t="shared" si="392"/>
        <v>0</v>
      </c>
      <c r="JY41" s="51">
        <f t="shared" si="393"/>
        <v>0</v>
      </c>
      <c r="JZ41" s="51">
        <f t="shared" si="394"/>
        <v>0</v>
      </c>
      <c r="KA41" s="51">
        <f t="shared" si="395"/>
        <v>0</v>
      </c>
      <c r="KB41" s="51">
        <f t="shared" si="396"/>
        <v>0</v>
      </c>
      <c r="KC41" s="51">
        <f t="shared" si="397"/>
        <v>0</v>
      </c>
      <c r="KD41" s="51">
        <f t="shared" si="398"/>
        <v>0</v>
      </c>
      <c r="KE41" s="51">
        <f t="shared" si="399"/>
        <v>0</v>
      </c>
      <c r="KF41" s="51">
        <f t="shared" si="400"/>
        <v>0</v>
      </c>
      <c r="KG41" s="51">
        <f t="shared" si="401"/>
        <v>0</v>
      </c>
      <c r="KH41" s="51">
        <f t="shared" si="402"/>
        <v>0</v>
      </c>
      <c r="KI41" s="51">
        <f t="shared" si="403"/>
        <v>0</v>
      </c>
      <c r="KJ41" s="51">
        <f t="shared" si="404"/>
        <v>0</v>
      </c>
      <c r="KK41" s="51">
        <f t="shared" si="405"/>
        <v>0</v>
      </c>
      <c r="KL41" s="51">
        <f t="shared" si="406"/>
        <v>0</v>
      </c>
      <c r="KM41" s="51">
        <f t="shared" si="407"/>
        <v>0</v>
      </c>
      <c r="KN41" s="51">
        <f t="shared" si="408"/>
        <v>0</v>
      </c>
      <c r="KO41" s="51">
        <f t="shared" si="409"/>
        <v>0</v>
      </c>
      <c r="KP41" s="51">
        <f t="shared" si="410"/>
        <v>0</v>
      </c>
      <c r="KQ41" s="51">
        <f t="shared" si="411"/>
        <v>0</v>
      </c>
      <c r="KR41" s="51">
        <f t="shared" si="412"/>
        <v>0</v>
      </c>
      <c r="KS41" s="51">
        <f t="shared" si="413"/>
        <v>0</v>
      </c>
      <c r="KT41" s="51">
        <f t="shared" si="414"/>
        <v>0</v>
      </c>
      <c r="KU41" s="51">
        <f t="shared" si="415"/>
        <v>0</v>
      </c>
      <c r="KV41" s="51">
        <f t="shared" si="416"/>
        <v>0</v>
      </c>
      <c r="KW41" s="51">
        <f t="shared" si="417"/>
        <v>0</v>
      </c>
      <c r="KX41" s="51">
        <f t="shared" si="418"/>
        <v>0</v>
      </c>
      <c r="KY41" s="51">
        <f t="shared" si="419"/>
        <v>0</v>
      </c>
      <c r="KZ41" s="51">
        <f t="shared" si="420"/>
        <v>0</v>
      </c>
      <c r="LA41" s="51">
        <f t="shared" si="421"/>
        <v>0</v>
      </c>
      <c r="LB41" s="51">
        <f t="shared" si="422"/>
        <v>0</v>
      </c>
      <c r="LC41" s="51">
        <f t="shared" si="423"/>
        <v>0</v>
      </c>
      <c r="LD41" s="51">
        <f t="shared" si="424"/>
        <v>0</v>
      </c>
      <c r="LE41" s="51">
        <f t="shared" si="425"/>
        <v>0</v>
      </c>
      <c r="LF41" s="51">
        <f t="shared" si="426"/>
        <v>0</v>
      </c>
      <c r="LG41" s="51">
        <f t="shared" si="427"/>
        <v>0</v>
      </c>
      <c r="LH41" s="51">
        <f t="shared" si="428"/>
        <v>0</v>
      </c>
      <c r="LI41" s="51">
        <f t="shared" si="429"/>
        <v>0</v>
      </c>
      <c r="LJ41" s="51">
        <f t="shared" si="430"/>
        <v>0</v>
      </c>
      <c r="LK41" s="51">
        <f t="shared" si="431"/>
        <v>0</v>
      </c>
      <c r="LL41" s="51">
        <f t="shared" si="432"/>
        <v>0</v>
      </c>
      <c r="LM41" s="51">
        <f t="shared" si="433"/>
        <v>0</v>
      </c>
      <c r="LN41" s="51">
        <f t="shared" si="434"/>
        <v>0</v>
      </c>
      <c r="LO41" s="5" t="str">
        <f>IF(structure!LO41="M",1,IF(structure!LO41="V","V",IF(OR(structure!LO40="M",structure!LO40="V"),"S","")))</f>
        <v/>
      </c>
    </row>
    <row r="42" spans="2:327" ht="21" customHeight="1" x14ac:dyDescent="0.35">
      <c r="B42" s="4"/>
      <c r="C42" s="51">
        <f>IF('Création champs PV'!C47=1,IF('Création champs PV'!C46=0,1,0),0)</f>
        <v>0</v>
      </c>
      <c r="D42" s="51">
        <f>IF('Création champs PV'!D47=1,IF('Création champs PV'!D46=0,1,0),0)</f>
        <v>0</v>
      </c>
      <c r="E42" s="51">
        <f>IF('Création champs PV'!E47=1,IF('Création champs PV'!E46=0,1,0),0)</f>
        <v>0</v>
      </c>
      <c r="F42" s="51">
        <f>IF('Création champs PV'!F47=1,IF('Création champs PV'!F46=0,1,0),0)</f>
        <v>0</v>
      </c>
      <c r="G42" s="51">
        <f>IF('Création champs PV'!G47=1,IF('Création champs PV'!G46=0,1,0),0)</f>
        <v>0</v>
      </c>
      <c r="H42" s="51">
        <f>IF('Création champs PV'!H47=1,IF('Création champs PV'!H46=0,1,0),0)</f>
        <v>0</v>
      </c>
      <c r="I42" s="51">
        <f>IF('Création champs PV'!I47=1,IF('Création champs PV'!I46=0,1,0),0)</f>
        <v>0</v>
      </c>
      <c r="J42" s="51">
        <f>IF('Création champs PV'!J47=1,IF('Création champs PV'!J46=0,1,0),0)</f>
        <v>0</v>
      </c>
      <c r="K42" s="51">
        <f>IF('Création champs PV'!K47=1,IF('Création champs PV'!K46=0,1,0),0)</f>
        <v>0</v>
      </c>
      <c r="L42" s="51">
        <f>IF('Création champs PV'!L47=1,IF('Création champs PV'!L46=0,1,0),0)</f>
        <v>0</v>
      </c>
      <c r="M42" s="51">
        <f>IF('Création champs PV'!M47=1,IF('Création champs PV'!M46=0,1,0),0)</f>
        <v>0</v>
      </c>
      <c r="N42" s="51">
        <f>IF('Création champs PV'!N47=1,IF('Création champs PV'!N46=0,1,0),0)</f>
        <v>0</v>
      </c>
      <c r="O42" s="51">
        <f>IF('Création champs PV'!O47=1,IF('Création champs PV'!O46=0,1,0),0)</f>
        <v>0</v>
      </c>
      <c r="P42" s="51">
        <f>IF('Création champs PV'!P47=1,IF('Création champs PV'!P46=0,1,0),0)</f>
        <v>0</v>
      </c>
      <c r="Q42" s="51">
        <f>IF('Création champs PV'!Q47=1,IF('Création champs PV'!Q46=0,1,0),0)</f>
        <v>0</v>
      </c>
      <c r="R42" s="51">
        <f>IF('Création champs PV'!R47=1,IF('Création champs PV'!R46=0,1,0),0)</f>
        <v>0</v>
      </c>
      <c r="S42" s="51">
        <f>IF('Création champs PV'!S47=1,IF('Création champs PV'!S46=0,1,0),0)</f>
        <v>0</v>
      </c>
      <c r="T42" s="51">
        <f>IF('Création champs PV'!T47=1,IF('Création champs PV'!T46=0,1,0),0)</f>
        <v>0</v>
      </c>
      <c r="U42" s="51">
        <f>IF('Création champs PV'!U47=1,IF('Création champs PV'!U46=0,1,0),0)</f>
        <v>0</v>
      </c>
      <c r="V42" s="51">
        <f>IF('Création champs PV'!V47=1,IF('Création champs PV'!V46=0,1,0),0)</f>
        <v>0</v>
      </c>
      <c r="W42" s="51">
        <f>IF('Création champs PV'!W47=1,IF('Création champs PV'!W46=0,1,0),0)</f>
        <v>0</v>
      </c>
      <c r="X42" s="51">
        <f>IF('Création champs PV'!X47=1,IF('Création champs PV'!X46=0,1,0),0)</f>
        <v>0</v>
      </c>
      <c r="Y42" s="51">
        <f>IF('Création champs PV'!Y47=1,IF('Création champs PV'!Y46=0,1,0),0)</f>
        <v>0</v>
      </c>
      <c r="Z42" s="51">
        <f>IF('Création champs PV'!Z47=1,IF('Création champs PV'!Z46=0,1,0),0)</f>
        <v>0</v>
      </c>
      <c r="AA42" s="51">
        <f>IF('Création champs PV'!AA47=1,IF('Création champs PV'!AA46=0,1,0),0)</f>
        <v>0</v>
      </c>
      <c r="AB42" s="51">
        <f>IF('Création champs PV'!AB47=1,IF('Création champs PV'!AB46=0,1,0),0)</f>
        <v>0</v>
      </c>
      <c r="AC42" s="51">
        <f>IF('Création champs PV'!AC47=1,IF('Création champs PV'!AC46=0,1,0),0)</f>
        <v>0</v>
      </c>
      <c r="AD42" s="51">
        <f>IF('Création champs PV'!AD47=1,IF('Création champs PV'!AD46=0,1,0),0)</f>
        <v>0</v>
      </c>
      <c r="AE42" s="51">
        <f>IF('Création champs PV'!AE47=1,IF('Création champs PV'!AE46=0,1,0),0)</f>
        <v>0</v>
      </c>
      <c r="AF42" s="51">
        <f>IF('Création champs PV'!AF47=1,IF('Création champs PV'!AF46=0,1,0),0)</f>
        <v>0</v>
      </c>
      <c r="AG42" s="51">
        <f>IF('Création champs PV'!AG47=1,IF('Création champs PV'!AG46=0,1,0),0)</f>
        <v>0</v>
      </c>
      <c r="AH42" s="51">
        <f>IF('Création champs PV'!AH47=1,IF('Création champs PV'!AH46=0,1,0),0)</f>
        <v>0</v>
      </c>
      <c r="AI42" s="51">
        <f>IF('Création champs PV'!AI47=1,IF('Création champs PV'!AI46=0,1,0),0)</f>
        <v>0</v>
      </c>
      <c r="AJ42" s="51">
        <f>IF('Création champs PV'!AJ47=1,IF('Création champs PV'!AJ46=0,1,0),0)</f>
        <v>0</v>
      </c>
      <c r="AK42" s="51">
        <f>IF('Création champs PV'!AK47=1,IF('Création champs PV'!AK46=0,1,0),0)</f>
        <v>0</v>
      </c>
      <c r="AL42" s="51">
        <f>IF('Création champs PV'!AL47=1,IF('Création champs PV'!AL46=0,1,0),0)</f>
        <v>0</v>
      </c>
      <c r="AM42" s="51">
        <f>IF('Création champs PV'!AM47=1,IF('Création champs PV'!AM46=0,1,0),0)</f>
        <v>0</v>
      </c>
      <c r="AN42" s="51">
        <f>IF('Création champs PV'!AN47=1,IF('Création champs PV'!AN46=0,1,0),0)</f>
        <v>0</v>
      </c>
      <c r="AO42" s="51">
        <f>IF('Création champs PV'!AO47=1,IF('Création champs PV'!AO46=0,1,0),0)</f>
        <v>0</v>
      </c>
      <c r="AP42" s="51">
        <f>IF('Création champs PV'!AP47=1,IF('Création champs PV'!AP46=0,1,0),0)</f>
        <v>0</v>
      </c>
      <c r="AQ42" s="51">
        <f>IF('Création champs PV'!AQ47=1,IF('Création champs PV'!AQ46=0,1,0),0)</f>
        <v>0</v>
      </c>
      <c r="AR42" s="51">
        <f>IF('Création champs PV'!AR47=1,IF('Création champs PV'!AR46=0,1,0),0)</f>
        <v>0</v>
      </c>
      <c r="AS42" s="51">
        <f>IF('Création champs PV'!AS47=1,IF('Création champs PV'!AS46=0,1,0),0)</f>
        <v>0</v>
      </c>
      <c r="AT42" s="51">
        <f>IF('Création champs PV'!AT47=1,IF('Création champs PV'!AT46=0,1,0),0)</f>
        <v>0</v>
      </c>
      <c r="AU42" s="51">
        <f>IF('Création champs PV'!AU47=1,IF('Création champs PV'!AU46=0,1,0),0)</f>
        <v>0</v>
      </c>
      <c r="AV42" s="51">
        <f>IF('Création champs PV'!AV47=1,IF('Création champs PV'!AV46=0,1,0),0)</f>
        <v>0</v>
      </c>
      <c r="AW42" s="51">
        <f>IF('Création champs PV'!AW47=1,IF('Création champs PV'!AW46=0,1,0),0)</f>
        <v>0</v>
      </c>
      <c r="AX42" s="51">
        <f>IF('Création champs PV'!AX47=1,IF('Création champs PV'!AX46=0,1,0),0)</f>
        <v>0</v>
      </c>
      <c r="AY42" s="51">
        <f>IF('Création champs PV'!AY47=1,IF('Création champs PV'!AY46=0,1,0),0)</f>
        <v>0</v>
      </c>
      <c r="AZ42" s="51">
        <f>IF('Création champs PV'!AZ47=1,IF('Création champs PV'!AZ46=0,1,0),0)</f>
        <v>0</v>
      </c>
      <c r="BA42" s="51">
        <f>IF('Création champs PV'!BA47=1,IF('Création champs PV'!BA46=0,1,0),0)</f>
        <v>0</v>
      </c>
      <c r="BB42" s="51">
        <f>IF('Création champs PV'!BB47=1,IF('Création champs PV'!BB46=0,1,0),0)</f>
        <v>0</v>
      </c>
      <c r="BC42" s="51">
        <f>IF('Création champs PV'!BC47=1,IF('Création champs PV'!BC46=0,1,0),0)</f>
        <v>0</v>
      </c>
      <c r="BD42" s="51">
        <f>IF('Création champs PV'!BD47=1,IF('Création champs PV'!BD46=0,1,0),0)</f>
        <v>0</v>
      </c>
      <c r="BE42" s="51">
        <f>IF('Création champs PV'!BE47=1,IF('Création champs PV'!BE46=0,1,0),0)</f>
        <v>0</v>
      </c>
      <c r="BF42" s="51">
        <f>IF('Création champs PV'!BF47=1,IF('Création champs PV'!BF46=0,1,0),0)</f>
        <v>0</v>
      </c>
      <c r="BG42" s="51">
        <f>IF('Création champs PV'!BG47=1,IF('Création champs PV'!BG46=0,1,0),0)</f>
        <v>0</v>
      </c>
      <c r="BH42" s="51">
        <f>IF('Création champs PV'!BH47=1,IF('Création champs PV'!BH46=0,1,0),0)</f>
        <v>0</v>
      </c>
      <c r="BI42" s="51">
        <f>IF('Création champs PV'!BI47=1,IF('Création champs PV'!BI46=0,1,0),0)</f>
        <v>0</v>
      </c>
      <c r="BJ42" s="51">
        <f>IF('Création champs PV'!BJ47=1,IF('Création champs PV'!BJ46=0,1,0),0)</f>
        <v>0</v>
      </c>
      <c r="BK42" s="51">
        <f>IF('Création champs PV'!BK47=1,IF('Création champs PV'!BK46=0,1,0),0)</f>
        <v>0</v>
      </c>
      <c r="BL42" s="51">
        <f>IF('Création champs PV'!BL47=1,IF('Création champs PV'!BL46=0,1,0),0)</f>
        <v>0</v>
      </c>
      <c r="BM42" s="51">
        <f>IF('Création champs PV'!BM47=1,IF('Création champs PV'!BM46=0,1,0),0)</f>
        <v>0</v>
      </c>
      <c r="BN42" s="51">
        <f>IF('Création champs PV'!BN47=1,IF('Création champs PV'!BN46=0,1,0),0)</f>
        <v>0</v>
      </c>
      <c r="BO42" s="51">
        <f>IF('Création champs PV'!BO47=1,IF('Création champs PV'!BO46=0,1,0),0)</f>
        <v>0</v>
      </c>
      <c r="BP42" s="51">
        <f>IF('Création champs PV'!BP47=1,IF('Création champs PV'!BP46=0,1,0),0)</f>
        <v>0</v>
      </c>
      <c r="BQ42" s="51">
        <f>IF('Création champs PV'!BQ47=1,IF('Création champs PV'!BQ46=0,1,0),0)</f>
        <v>0</v>
      </c>
      <c r="BR42" s="51">
        <f>IF('Création champs PV'!BR47=1,IF('Création champs PV'!BR46=0,1,0),0)</f>
        <v>0</v>
      </c>
      <c r="BS42" s="51">
        <f>IF('Création champs PV'!BS47=1,IF('Création champs PV'!BS46=0,1,0),0)</f>
        <v>0</v>
      </c>
      <c r="BT42" s="51">
        <f>IF('Création champs PV'!BT47=1,IF('Création champs PV'!BT46=0,1,0),0)</f>
        <v>0</v>
      </c>
      <c r="BU42" s="51">
        <f>IF('Création champs PV'!BU47=1,IF('Création champs PV'!BU46=0,1,0),0)</f>
        <v>0</v>
      </c>
      <c r="BV42" s="51">
        <f>IF('Création champs PV'!BV47=1,IF('Création champs PV'!BV46=0,1,0),0)</f>
        <v>0</v>
      </c>
      <c r="BW42" s="51">
        <f>IF('Création champs PV'!BW47=1,IF('Création champs PV'!BW46=0,1,0),0)</f>
        <v>0</v>
      </c>
      <c r="BX42" s="51">
        <f>IF('Création champs PV'!BX47=1,IF('Création champs PV'!BX46=0,1,0),0)</f>
        <v>0</v>
      </c>
      <c r="BY42" s="51">
        <f>IF('Création champs PV'!BY47=1,IF('Création champs PV'!BY46=0,1,0),0)</f>
        <v>0</v>
      </c>
      <c r="BZ42" s="51">
        <f>IF('Création champs PV'!BZ47=1,IF('Création champs PV'!BZ46=0,1,0),0)</f>
        <v>0</v>
      </c>
      <c r="CA42" s="51">
        <f>IF('Création champs PV'!CA47=1,IF('Création champs PV'!CA46=0,1,0),0)</f>
        <v>0</v>
      </c>
      <c r="CB42" s="51">
        <f>IF('Création champs PV'!CB47=1,IF('Création champs PV'!CB46=0,1,0),0)</f>
        <v>0</v>
      </c>
      <c r="CC42" s="51">
        <f>IF('Création champs PV'!CC47=1,IF('Création champs PV'!CC46=0,1,0),0)</f>
        <v>0</v>
      </c>
      <c r="CD42" s="51">
        <f>IF('Création champs PV'!CD47=1,IF('Création champs PV'!CD46=0,1,0),0)</f>
        <v>0</v>
      </c>
      <c r="CE42" s="51">
        <f>IF('Création champs PV'!CE47=1,IF('Création champs PV'!CE46=0,1,0),0)</f>
        <v>0</v>
      </c>
      <c r="CF42" s="51">
        <f>IF('Création champs PV'!CF47=1,IF('Création champs PV'!CF46=0,1,0),0)</f>
        <v>0</v>
      </c>
      <c r="CG42" s="51">
        <f>IF('Création champs PV'!CG47=1,IF('Création champs PV'!CG46=0,1,0),0)</f>
        <v>0</v>
      </c>
      <c r="CH42" s="51">
        <f>IF('Création champs PV'!CH47=1,IF('Création champs PV'!CH46=0,1,0),0)</f>
        <v>0</v>
      </c>
      <c r="CI42" s="51">
        <f>IF('Création champs PV'!CI47=1,IF('Création champs PV'!CI46=0,1,0),0)</f>
        <v>0</v>
      </c>
      <c r="CJ42" s="51">
        <f>IF('Création champs PV'!CJ47=1,IF('Création champs PV'!CJ46=0,1,0),0)</f>
        <v>0</v>
      </c>
      <c r="CK42" s="51">
        <f>IF('Création champs PV'!CK47=1,IF('Création champs PV'!CK46=0,1,0),0)</f>
        <v>0</v>
      </c>
      <c r="CL42" s="51">
        <f>IF('Création champs PV'!CL47=1,IF('Création champs PV'!CL46=0,1,0),0)</f>
        <v>0</v>
      </c>
      <c r="CM42" s="51">
        <f>IF('Création champs PV'!CM47=1,IF('Création champs PV'!CM46=0,1,0),0)</f>
        <v>0</v>
      </c>
      <c r="CN42" s="51">
        <f>IF('Création champs PV'!CN47=1,IF('Création champs PV'!CN46=0,1,0),0)</f>
        <v>0</v>
      </c>
      <c r="CO42" s="51">
        <f>IF('Création champs PV'!CO47=1,IF('Création champs PV'!CO46=0,1,0),0)</f>
        <v>0</v>
      </c>
      <c r="CP42" s="51">
        <f>IF('Création champs PV'!CP47=1,IF('Création champs PV'!CP46=0,1,0),0)</f>
        <v>0</v>
      </c>
      <c r="CQ42" s="51">
        <f>IF('Création champs PV'!CQ47=1,IF('Création champs PV'!CQ46=0,1,0),0)</f>
        <v>0</v>
      </c>
      <c r="CR42" s="51">
        <f>IF('Création champs PV'!CR47=1,IF('Création champs PV'!CR46=0,1,0),0)</f>
        <v>0</v>
      </c>
      <c r="CS42" s="51">
        <f>IF('Création champs PV'!CS47=1,IF('Création champs PV'!CS46=0,1,0),0)</f>
        <v>0</v>
      </c>
      <c r="CT42" s="51">
        <f>IF('Création champs PV'!CT47=1,IF('Création champs PV'!CT46=0,1,0),0)</f>
        <v>0</v>
      </c>
      <c r="CU42" s="51">
        <f>IF('Création champs PV'!CU47=1,IF('Création champs PV'!CU46=0,1,0),0)</f>
        <v>0</v>
      </c>
      <c r="CV42" s="51">
        <f>IF('Création champs PV'!CV47=1,IF('Création champs PV'!CV46=0,1,0),0)</f>
        <v>0</v>
      </c>
      <c r="CW42" s="51">
        <f>IF('Création champs PV'!CW47=1,IF('Création champs PV'!CW46=0,1,0),0)</f>
        <v>0</v>
      </c>
      <c r="CX42" s="51">
        <f>IF('Création champs PV'!CX47=1,IF('Création champs PV'!CX46=0,1,0),0)</f>
        <v>0</v>
      </c>
      <c r="CY42" s="51">
        <f>IF('Création champs PV'!CY47=1,IF('Création champs PV'!CY46=0,1,0),0)</f>
        <v>0</v>
      </c>
      <c r="CZ42" s="51">
        <f>IF('Création champs PV'!CZ47=1,IF('Création champs PV'!CZ46=0,1,0),0)</f>
        <v>0</v>
      </c>
      <c r="DA42" s="51">
        <f>IF('Création champs PV'!DA47=1,IF('Création champs PV'!DA46=0,1,0),0)</f>
        <v>0</v>
      </c>
      <c r="DB42" s="51">
        <f>IF('Création champs PV'!DB47=1,IF('Création champs PV'!DB46=0,1,0),0)</f>
        <v>0</v>
      </c>
      <c r="DC42" s="51">
        <f>IF('Création champs PV'!DC47=1,IF('Création champs PV'!DC46=0,1,0),0)</f>
        <v>0</v>
      </c>
      <c r="DD42" s="51">
        <f>IF('Création champs PV'!DD47=1,IF('Création champs PV'!DD46=0,1,0),0)</f>
        <v>0</v>
      </c>
      <c r="DE42" s="5" t="str">
        <f>IF(structure!DE42="M",1,IF(structure!DE42="V","V",IF(OR(structure!DE41="M",structure!DE41="V"),"S","")))</f>
        <v/>
      </c>
      <c r="DF42" s="9"/>
      <c r="DG42" s="4"/>
      <c r="DH42" s="51">
        <f t="shared" si="435"/>
        <v>0</v>
      </c>
      <c r="DI42" s="51">
        <f t="shared" si="224"/>
        <v>0</v>
      </c>
      <c r="DJ42" s="51">
        <f t="shared" si="225"/>
        <v>0</v>
      </c>
      <c r="DK42" s="51">
        <f t="shared" si="226"/>
        <v>0</v>
      </c>
      <c r="DL42" s="51">
        <f t="shared" si="227"/>
        <v>0</v>
      </c>
      <c r="DM42" s="51">
        <f t="shared" si="228"/>
        <v>0</v>
      </c>
      <c r="DN42" s="51">
        <f t="shared" si="229"/>
        <v>0</v>
      </c>
      <c r="DO42" s="51">
        <f t="shared" si="230"/>
        <v>0</v>
      </c>
      <c r="DP42" s="51">
        <f t="shared" si="231"/>
        <v>0</v>
      </c>
      <c r="DQ42" s="51">
        <f t="shared" si="232"/>
        <v>0</v>
      </c>
      <c r="DR42" s="51">
        <f t="shared" si="233"/>
        <v>0</v>
      </c>
      <c r="DS42" s="51">
        <f t="shared" si="234"/>
        <v>0</v>
      </c>
      <c r="DT42" s="51">
        <f t="shared" si="235"/>
        <v>0</v>
      </c>
      <c r="DU42" s="51">
        <f t="shared" si="236"/>
        <v>0</v>
      </c>
      <c r="DV42" s="51">
        <f t="shared" si="237"/>
        <v>0</v>
      </c>
      <c r="DW42" s="51">
        <f t="shared" si="238"/>
        <v>0</v>
      </c>
      <c r="DX42" s="51">
        <f t="shared" si="239"/>
        <v>0</v>
      </c>
      <c r="DY42" s="51">
        <f t="shared" si="240"/>
        <v>0</v>
      </c>
      <c r="DZ42" s="51">
        <f t="shared" si="241"/>
        <v>0</v>
      </c>
      <c r="EA42" s="51">
        <f t="shared" si="242"/>
        <v>0</v>
      </c>
      <c r="EB42" s="51">
        <f t="shared" si="243"/>
        <v>0</v>
      </c>
      <c r="EC42" s="51">
        <f t="shared" si="244"/>
        <v>0</v>
      </c>
      <c r="ED42" s="51">
        <f t="shared" si="245"/>
        <v>0</v>
      </c>
      <c r="EE42" s="51">
        <f t="shared" si="246"/>
        <v>0</v>
      </c>
      <c r="EF42" s="51">
        <f t="shared" si="247"/>
        <v>0</v>
      </c>
      <c r="EG42" s="51">
        <f t="shared" si="248"/>
        <v>0</v>
      </c>
      <c r="EH42" s="51">
        <f t="shared" si="249"/>
        <v>0</v>
      </c>
      <c r="EI42" s="51">
        <f t="shared" si="250"/>
        <v>0</v>
      </c>
      <c r="EJ42" s="51">
        <f t="shared" si="251"/>
        <v>0</v>
      </c>
      <c r="EK42" s="51">
        <f t="shared" si="252"/>
        <v>0</v>
      </c>
      <c r="EL42" s="51">
        <f t="shared" si="253"/>
        <v>0</v>
      </c>
      <c r="EM42" s="51">
        <f t="shared" si="254"/>
        <v>0</v>
      </c>
      <c r="EN42" s="51">
        <f t="shared" si="255"/>
        <v>0</v>
      </c>
      <c r="EO42" s="51">
        <f t="shared" si="256"/>
        <v>0</v>
      </c>
      <c r="EP42" s="51">
        <f t="shared" si="257"/>
        <v>0</v>
      </c>
      <c r="EQ42" s="51">
        <f t="shared" si="258"/>
        <v>0</v>
      </c>
      <c r="ER42" s="51">
        <f t="shared" si="259"/>
        <v>0</v>
      </c>
      <c r="ES42" s="51">
        <f t="shared" si="260"/>
        <v>0</v>
      </c>
      <c r="ET42" s="51">
        <f t="shared" si="261"/>
        <v>0</v>
      </c>
      <c r="EU42" s="51">
        <f t="shared" si="262"/>
        <v>0</v>
      </c>
      <c r="EV42" s="51">
        <f t="shared" si="263"/>
        <v>0</v>
      </c>
      <c r="EW42" s="51">
        <f t="shared" si="264"/>
        <v>0</v>
      </c>
      <c r="EX42" s="51">
        <f t="shared" si="265"/>
        <v>0</v>
      </c>
      <c r="EY42" s="51">
        <f t="shared" si="266"/>
        <v>0</v>
      </c>
      <c r="EZ42" s="51">
        <f t="shared" si="267"/>
        <v>0</v>
      </c>
      <c r="FA42" s="51">
        <f t="shared" si="268"/>
        <v>0</v>
      </c>
      <c r="FB42" s="51">
        <f t="shared" si="269"/>
        <v>0</v>
      </c>
      <c r="FC42" s="51">
        <f t="shared" si="270"/>
        <v>0</v>
      </c>
      <c r="FD42" s="51">
        <f t="shared" si="271"/>
        <v>0</v>
      </c>
      <c r="FE42" s="51">
        <f t="shared" si="272"/>
        <v>0</v>
      </c>
      <c r="FF42" s="51">
        <f t="shared" si="273"/>
        <v>0</v>
      </c>
      <c r="FG42" s="51">
        <f t="shared" si="274"/>
        <v>0</v>
      </c>
      <c r="FH42" s="51">
        <f t="shared" si="275"/>
        <v>0</v>
      </c>
      <c r="FI42" s="51">
        <f t="shared" si="276"/>
        <v>0</v>
      </c>
      <c r="FJ42" s="51">
        <f t="shared" si="277"/>
        <v>0</v>
      </c>
      <c r="FK42" s="51">
        <f t="shared" si="278"/>
        <v>0</v>
      </c>
      <c r="FL42" s="51">
        <f t="shared" si="279"/>
        <v>0</v>
      </c>
      <c r="FM42" s="51">
        <f t="shared" si="280"/>
        <v>0</v>
      </c>
      <c r="FN42" s="51">
        <f t="shared" si="281"/>
        <v>0</v>
      </c>
      <c r="FO42" s="51">
        <f t="shared" si="282"/>
        <v>0</v>
      </c>
      <c r="FP42" s="51">
        <f t="shared" si="283"/>
        <v>0</v>
      </c>
      <c r="FQ42" s="51">
        <f t="shared" si="284"/>
        <v>0</v>
      </c>
      <c r="FR42" s="51">
        <f t="shared" si="285"/>
        <v>0</v>
      </c>
      <c r="FS42" s="51">
        <f t="shared" si="286"/>
        <v>0</v>
      </c>
      <c r="FT42" s="51">
        <f t="shared" si="287"/>
        <v>0</v>
      </c>
      <c r="FU42" s="51">
        <f t="shared" si="288"/>
        <v>0</v>
      </c>
      <c r="FV42" s="51">
        <f t="shared" si="289"/>
        <v>0</v>
      </c>
      <c r="FW42" s="51">
        <f t="shared" si="290"/>
        <v>0</v>
      </c>
      <c r="FX42" s="51">
        <f t="shared" si="291"/>
        <v>0</v>
      </c>
      <c r="FY42" s="51">
        <f t="shared" si="292"/>
        <v>0</v>
      </c>
      <c r="FZ42" s="51">
        <f t="shared" si="293"/>
        <v>0</v>
      </c>
      <c r="GA42" s="51">
        <f t="shared" si="294"/>
        <v>0</v>
      </c>
      <c r="GB42" s="51">
        <f t="shared" si="295"/>
        <v>0</v>
      </c>
      <c r="GC42" s="51">
        <f t="shared" si="296"/>
        <v>0</v>
      </c>
      <c r="GD42" s="51">
        <f t="shared" si="297"/>
        <v>0</v>
      </c>
      <c r="GE42" s="51">
        <f t="shared" si="298"/>
        <v>0</v>
      </c>
      <c r="GF42" s="51">
        <f t="shared" si="299"/>
        <v>0</v>
      </c>
      <c r="GG42" s="51">
        <f t="shared" si="300"/>
        <v>0</v>
      </c>
      <c r="GH42" s="51">
        <f t="shared" si="301"/>
        <v>0</v>
      </c>
      <c r="GI42" s="51">
        <f t="shared" si="302"/>
        <v>0</v>
      </c>
      <c r="GJ42" s="51">
        <f t="shared" si="303"/>
        <v>0</v>
      </c>
      <c r="GK42" s="51">
        <f t="shared" si="304"/>
        <v>0</v>
      </c>
      <c r="GL42" s="51">
        <f t="shared" si="305"/>
        <v>0</v>
      </c>
      <c r="GM42" s="51">
        <f t="shared" si="306"/>
        <v>0</v>
      </c>
      <c r="GN42" s="51">
        <f t="shared" si="307"/>
        <v>0</v>
      </c>
      <c r="GO42" s="51">
        <f t="shared" si="308"/>
        <v>0</v>
      </c>
      <c r="GP42" s="51">
        <f t="shared" si="309"/>
        <v>0</v>
      </c>
      <c r="GQ42" s="51">
        <f t="shared" si="310"/>
        <v>0</v>
      </c>
      <c r="GR42" s="51">
        <f t="shared" si="311"/>
        <v>0</v>
      </c>
      <c r="GS42" s="51">
        <f t="shared" si="312"/>
        <v>0</v>
      </c>
      <c r="GT42" s="51">
        <f t="shared" si="313"/>
        <v>0</v>
      </c>
      <c r="GU42" s="51">
        <f t="shared" si="314"/>
        <v>0</v>
      </c>
      <c r="GV42" s="51">
        <f t="shared" si="315"/>
        <v>0</v>
      </c>
      <c r="GW42" s="51">
        <f t="shared" si="316"/>
        <v>0</v>
      </c>
      <c r="GX42" s="51">
        <f t="shared" si="317"/>
        <v>0</v>
      </c>
      <c r="GY42" s="51">
        <f t="shared" si="318"/>
        <v>0</v>
      </c>
      <c r="GZ42" s="51">
        <f t="shared" si="319"/>
        <v>0</v>
      </c>
      <c r="HA42" s="51">
        <f t="shared" si="320"/>
        <v>0</v>
      </c>
      <c r="HB42" s="51">
        <f t="shared" si="321"/>
        <v>0</v>
      </c>
      <c r="HC42" s="51">
        <f t="shared" si="322"/>
        <v>0</v>
      </c>
      <c r="HD42" s="51">
        <f t="shared" si="323"/>
        <v>0</v>
      </c>
      <c r="HE42" s="51">
        <f t="shared" si="324"/>
        <v>0</v>
      </c>
      <c r="HF42" s="51">
        <f t="shared" si="325"/>
        <v>0</v>
      </c>
      <c r="HG42" s="51">
        <f t="shared" si="326"/>
        <v>0</v>
      </c>
      <c r="HH42" s="51">
        <f t="shared" si="327"/>
        <v>0</v>
      </c>
      <c r="HI42" s="51">
        <f t="shared" si="328"/>
        <v>0</v>
      </c>
      <c r="HJ42" s="5" t="str">
        <f>IF(structure!HJ42="M",1,IF(structure!HJ42="V","V",IF(OR(structure!HJ41="M",structure!HJ41="V"),"S","")))</f>
        <v/>
      </c>
      <c r="HL42" s="4" t="str">
        <f>IF(structure!HL42="M",1,IF(structure!HL42="V","V",IF(OR(structure!HL41="M",structure!HL41="V"),"S","")))</f>
        <v/>
      </c>
      <c r="HM42" s="51">
        <f t="shared" si="329"/>
        <v>0</v>
      </c>
      <c r="HN42" s="51">
        <f t="shared" si="330"/>
        <v>0</v>
      </c>
      <c r="HO42" s="51">
        <f t="shared" si="331"/>
        <v>0</v>
      </c>
      <c r="HP42" s="51">
        <f t="shared" si="332"/>
        <v>0</v>
      </c>
      <c r="HQ42" s="51">
        <f t="shared" si="333"/>
        <v>0</v>
      </c>
      <c r="HR42" s="51">
        <f t="shared" si="334"/>
        <v>0</v>
      </c>
      <c r="HS42" s="51">
        <f t="shared" si="335"/>
        <v>0</v>
      </c>
      <c r="HT42" s="51">
        <f t="shared" si="336"/>
        <v>0</v>
      </c>
      <c r="HU42" s="51">
        <f t="shared" si="337"/>
        <v>0</v>
      </c>
      <c r="HV42" s="51">
        <f t="shared" si="338"/>
        <v>0</v>
      </c>
      <c r="HW42" s="51">
        <f t="shared" si="339"/>
        <v>0</v>
      </c>
      <c r="HX42" s="51">
        <f t="shared" si="340"/>
        <v>0</v>
      </c>
      <c r="HY42" s="51">
        <f t="shared" si="341"/>
        <v>0</v>
      </c>
      <c r="HZ42" s="51">
        <f t="shared" si="342"/>
        <v>0</v>
      </c>
      <c r="IA42" s="51">
        <f t="shared" si="343"/>
        <v>0</v>
      </c>
      <c r="IB42" s="51">
        <f t="shared" si="344"/>
        <v>0</v>
      </c>
      <c r="IC42" s="51">
        <f t="shared" si="345"/>
        <v>0</v>
      </c>
      <c r="ID42" s="51">
        <f t="shared" si="346"/>
        <v>0</v>
      </c>
      <c r="IE42" s="51">
        <f t="shared" si="347"/>
        <v>0</v>
      </c>
      <c r="IF42" s="51">
        <f t="shared" si="348"/>
        <v>0</v>
      </c>
      <c r="IG42" s="51">
        <f t="shared" si="349"/>
        <v>0</v>
      </c>
      <c r="IH42" s="51">
        <f t="shared" si="350"/>
        <v>0</v>
      </c>
      <c r="II42" s="51">
        <f t="shared" si="351"/>
        <v>0</v>
      </c>
      <c r="IJ42" s="51">
        <f t="shared" si="352"/>
        <v>0</v>
      </c>
      <c r="IK42" s="51">
        <f t="shared" si="353"/>
        <v>0</v>
      </c>
      <c r="IL42" s="51">
        <f t="shared" si="354"/>
        <v>0</v>
      </c>
      <c r="IM42" s="51">
        <f t="shared" si="355"/>
        <v>0</v>
      </c>
      <c r="IN42" s="51">
        <f t="shared" si="356"/>
        <v>0</v>
      </c>
      <c r="IO42" s="51">
        <f t="shared" si="357"/>
        <v>0</v>
      </c>
      <c r="IP42" s="51">
        <f t="shared" si="358"/>
        <v>0</v>
      </c>
      <c r="IQ42" s="51">
        <f t="shared" si="359"/>
        <v>0</v>
      </c>
      <c r="IR42" s="51">
        <f t="shared" si="360"/>
        <v>0</v>
      </c>
      <c r="IS42" s="51">
        <f t="shared" si="361"/>
        <v>0</v>
      </c>
      <c r="IT42" s="51">
        <f t="shared" si="362"/>
        <v>0</v>
      </c>
      <c r="IU42" s="51">
        <f t="shared" si="363"/>
        <v>0</v>
      </c>
      <c r="IV42" s="51">
        <f t="shared" si="364"/>
        <v>0</v>
      </c>
      <c r="IW42" s="51">
        <f t="shared" si="365"/>
        <v>0</v>
      </c>
      <c r="IX42" s="51">
        <f t="shared" si="366"/>
        <v>0</v>
      </c>
      <c r="IY42" s="51">
        <f t="shared" si="367"/>
        <v>0</v>
      </c>
      <c r="IZ42" s="51">
        <f t="shared" si="368"/>
        <v>0</v>
      </c>
      <c r="JA42" s="51">
        <f t="shared" si="369"/>
        <v>0</v>
      </c>
      <c r="JB42" s="51">
        <f t="shared" si="370"/>
        <v>0</v>
      </c>
      <c r="JC42" s="51">
        <f t="shared" si="371"/>
        <v>0</v>
      </c>
      <c r="JD42" s="51">
        <f t="shared" si="372"/>
        <v>0</v>
      </c>
      <c r="JE42" s="51">
        <f t="shared" si="373"/>
        <v>0</v>
      </c>
      <c r="JF42" s="51">
        <f t="shared" si="374"/>
        <v>0</v>
      </c>
      <c r="JG42" s="51">
        <f t="shared" si="375"/>
        <v>0</v>
      </c>
      <c r="JH42" s="51">
        <f t="shared" si="376"/>
        <v>0</v>
      </c>
      <c r="JI42" s="51">
        <f t="shared" si="377"/>
        <v>0</v>
      </c>
      <c r="JJ42" s="51">
        <f t="shared" si="378"/>
        <v>0</v>
      </c>
      <c r="JK42" s="51">
        <f t="shared" si="379"/>
        <v>0</v>
      </c>
      <c r="JL42" s="51">
        <f t="shared" si="380"/>
        <v>0</v>
      </c>
      <c r="JM42" s="51">
        <f t="shared" si="381"/>
        <v>0</v>
      </c>
      <c r="JN42" s="51">
        <f t="shared" si="382"/>
        <v>0</v>
      </c>
      <c r="JO42" s="51">
        <f t="shared" si="383"/>
        <v>0</v>
      </c>
      <c r="JP42" s="51">
        <f t="shared" si="384"/>
        <v>0</v>
      </c>
      <c r="JQ42" s="51">
        <f t="shared" si="385"/>
        <v>0</v>
      </c>
      <c r="JR42" s="51">
        <f t="shared" si="386"/>
        <v>0</v>
      </c>
      <c r="JS42" s="51">
        <f t="shared" si="387"/>
        <v>0</v>
      </c>
      <c r="JT42" s="51">
        <f t="shared" si="388"/>
        <v>0</v>
      </c>
      <c r="JU42" s="51">
        <f t="shared" si="389"/>
        <v>0</v>
      </c>
      <c r="JV42" s="51">
        <f t="shared" si="390"/>
        <v>0</v>
      </c>
      <c r="JW42" s="51">
        <f t="shared" si="391"/>
        <v>0</v>
      </c>
      <c r="JX42" s="51">
        <f t="shared" si="392"/>
        <v>0</v>
      </c>
      <c r="JY42" s="51">
        <f t="shared" si="393"/>
        <v>0</v>
      </c>
      <c r="JZ42" s="51">
        <f t="shared" si="394"/>
        <v>0</v>
      </c>
      <c r="KA42" s="51">
        <f t="shared" si="395"/>
        <v>0</v>
      </c>
      <c r="KB42" s="51">
        <f t="shared" si="396"/>
        <v>0</v>
      </c>
      <c r="KC42" s="51">
        <f t="shared" si="397"/>
        <v>0</v>
      </c>
      <c r="KD42" s="51">
        <f t="shared" si="398"/>
        <v>0</v>
      </c>
      <c r="KE42" s="51">
        <f t="shared" si="399"/>
        <v>0</v>
      </c>
      <c r="KF42" s="51">
        <f t="shared" si="400"/>
        <v>0</v>
      </c>
      <c r="KG42" s="51">
        <f t="shared" si="401"/>
        <v>0</v>
      </c>
      <c r="KH42" s="51">
        <f t="shared" si="402"/>
        <v>0</v>
      </c>
      <c r="KI42" s="51">
        <f t="shared" si="403"/>
        <v>0</v>
      </c>
      <c r="KJ42" s="51">
        <f t="shared" si="404"/>
        <v>0</v>
      </c>
      <c r="KK42" s="51">
        <f t="shared" si="405"/>
        <v>0</v>
      </c>
      <c r="KL42" s="51">
        <f t="shared" si="406"/>
        <v>0</v>
      </c>
      <c r="KM42" s="51">
        <f t="shared" si="407"/>
        <v>0</v>
      </c>
      <c r="KN42" s="51">
        <f t="shared" si="408"/>
        <v>0</v>
      </c>
      <c r="KO42" s="51">
        <f t="shared" si="409"/>
        <v>0</v>
      </c>
      <c r="KP42" s="51">
        <f t="shared" si="410"/>
        <v>0</v>
      </c>
      <c r="KQ42" s="51">
        <f t="shared" si="411"/>
        <v>0</v>
      </c>
      <c r="KR42" s="51">
        <f t="shared" si="412"/>
        <v>0</v>
      </c>
      <c r="KS42" s="51">
        <f t="shared" si="413"/>
        <v>0</v>
      </c>
      <c r="KT42" s="51">
        <f t="shared" si="414"/>
        <v>0</v>
      </c>
      <c r="KU42" s="51">
        <f t="shared" si="415"/>
        <v>0</v>
      </c>
      <c r="KV42" s="51">
        <f t="shared" si="416"/>
        <v>0</v>
      </c>
      <c r="KW42" s="51">
        <f t="shared" si="417"/>
        <v>0</v>
      </c>
      <c r="KX42" s="51">
        <f t="shared" si="418"/>
        <v>0</v>
      </c>
      <c r="KY42" s="51">
        <f t="shared" si="419"/>
        <v>0</v>
      </c>
      <c r="KZ42" s="51">
        <f t="shared" si="420"/>
        <v>0</v>
      </c>
      <c r="LA42" s="51">
        <f t="shared" si="421"/>
        <v>0</v>
      </c>
      <c r="LB42" s="51">
        <f t="shared" si="422"/>
        <v>0</v>
      </c>
      <c r="LC42" s="51">
        <f t="shared" si="423"/>
        <v>0</v>
      </c>
      <c r="LD42" s="51">
        <f t="shared" si="424"/>
        <v>0</v>
      </c>
      <c r="LE42" s="51">
        <f t="shared" si="425"/>
        <v>0</v>
      </c>
      <c r="LF42" s="51">
        <f t="shared" si="426"/>
        <v>0</v>
      </c>
      <c r="LG42" s="51">
        <f t="shared" si="427"/>
        <v>0</v>
      </c>
      <c r="LH42" s="51">
        <f t="shared" si="428"/>
        <v>0</v>
      </c>
      <c r="LI42" s="51">
        <f t="shared" si="429"/>
        <v>0</v>
      </c>
      <c r="LJ42" s="51">
        <f t="shared" si="430"/>
        <v>0</v>
      </c>
      <c r="LK42" s="51">
        <f t="shared" si="431"/>
        <v>0</v>
      </c>
      <c r="LL42" s="51">
        <f t="shared" si="432"/>
        <v>0</v>
      </c>
      <c r="LM42" s="51">
        <f t="shared" si="433"/>
        <v>0</v>
      </c>
      <c r="LN42" s="51">
        <f t="shared" si="434"/>
        <v>0</v>
      </c>
      <c r="LO42" s="5" t="str">
        <f>IF(structure!LO42="M",1,IF(structure!LO42="V","V",IF(OR(structure!LO41="M",structure!LO41="V"),"S","")))</f>
        <v/>
      </c>
    </row>
    <row r="43" spans="2:327" ht="21" customHeight="1" x14ac:dyDescent="0.35">
      <c r="B43" s="4"/>
      <c r="C43" s="51">
        <f>IF('Création champs PV'!C48=1,IF('Création champs PV'!C47=0,1,0),0)</f>
        <v>0</v>
      </c>
      <c r="D43" s="51">
        <f>IF('Création champs PV'!D48=1,IF('Création champs PV'!D47=0,1,0),0)</f>
        <v>0</v>
      </c>
      <c r="E43" s="51">
        <f>IF('Création champs PV'!E48=1,IF('Création champs PV'!E47=0,1,0),0)</f>
        <v>0</v>
      </c>
      <c r="F43" s="51">
        <f>IF('Création champs PV'!F48=1,IF('Création champs PV'!F47=0,1,0),0)</f>
        <v>0</v>
      </c>
      <c r="G43" s="51">
        <f>IF('Création champs PV'!G48=1,IF('Création champs PV'!G47=0,1,0),0)</f>
        <v>0</v>
      </c>
      <c r="H43" s="51">
        <f>IF('Création champs PV'!H48=1,IF('Création champs PV'!H47=0,1,0),0)</f>
        <v>0</v>
      </c>
      <c r="I43" s="51">
        <f>IF('Création champs PV'!I48=1,IF('Création champs PV'!I47=0,1,0),0)</f>
        <v>0</v>
      </c>
      <c r="J43" s="51">
        <f>IF('Création champs PV'!J48=1,IF('Création champs PV'!J47=0,1,0),0)</f>
        <v>0</v>
      </c>
      <c r="K43" s="51">
        <f>IF('Création champs PV'!K48=1,IF('Création champs PV'!K47=0,1,0),0)</f>
        <v>0</v>
      </c>
      <c r="L43" s="51">
        <f>IF('Création champs PV'!L48=1,IF('Création champs PV'!L47=0,1,0),0)</f>
        <v>0</v>
      </c>
      <c r="M43" s="51">
        <f>IF('Création champs PV'!M48=1,IF('Création champs PV'!M47=0,1,0),0)</f>
        <v>0</v>
      </c>
      <c r="N43" s="51">
        <f>IF('Création champs PV'!N48=1,IF('Création champs PV'!N47=0,1,0),0)</f>
        <v>0</v>
      </c>
      <c r="O43" s="51">
        <f>IF('Création champs PV'!O48=1,IF('Création champs PV'!O47=0,1,0),0)</f>
        <v>0</v>
      </c>
      <c r="P43" s="51">
        <f>IF('Création champs PV'!P48=1,IF('Création champs PV'!P47=0,1,0),0)</f>
        <v>0</v>
      </c>
      <c r="Q43" s="51">
        <f>IF('Création champs PV'!Q48=1,IF('Création champs PV'!Q47=0,1,0),0)</f>
        <v>0</v>
      </c>
      <c r="R43" s="51">
        <f>IF('Création champs PV'!R48=1,IF('Création champs PV'!R47=0,1,0),0)</f>
        <v>0</v>
      </c>
      <c r="S43" s="51">
        <f>IF('Création champs PV'!S48=1,IF('Création champs PV'!S47=0,1,0),0)</f>
        <v>0</v>
      </c>
      <c r="T43" s="51">
        <f>IF('Création champs PV'!T48=1,IF('Création champs PV'!T47=0,1,0),0)</f>
        <v>0</v>
      </c>
      <c r="U43" s="51">
        <f>IF('Création champs PV'!U48=1,IF('Création champs PV'!U47=0,1,0),0)</f>
        <v>0</v>
      </c>
      <c r="V43" s="51">
        <f>IF('Création champs PV'!V48=1,IF('Création champs PV'!V47=0,1,0),0)</f>
        <v>0</v>
      </c>
      <c r="W43" s="51">
        <f>IF('Création champs PV'!W48=1,IF('Création champs PV'!W47=0,1,0),0)</f>
        <v>0</v>
      </c>
      <c r="X43" s="51">
        <f>IF('Création champs PV'!X48=1,IF('Création champs PV'!X47=0,1,0),0)</f>
        <v>0</v>
      </c>
      <c r="Y43" s="51">
        <f>IF('Création champs PV'!Y48=1,IF('Création champs PV'!Y47=0,1,0),0)</f>
        <v>0</v>
      </c>
      <c r="Z43" s="51">
        <f>IF('Création champs PV'!Z48=1,IF('Création champs PV'!Z47=0,1,0),0)</f>
        <v>0</v>
      </c>
      <c r="AA43" s="51">
        <f>IF('Création champs PV'!AA48=1,IF('Création champs PV'!AA47=0,1,0),0)</f>
        <v>0</v>
      </c>
      <c r="AB43" s="51">
        <f>IF('Création champs PV'!AB48=1,IF('Création champs PV'!AB47=0,1,0),0)</f>
        <v>0</v>
      </c>
      <c r="AC43" s="51">
        <f>IF('Création champs PV'!AC48=1,IF('Création champs PV'!AC47=0,1,0),0)</f>
        <v>0</v>
      </c>
      <c r="AD43" s="51">
        <f>IF('Création champs PV'!AD48=1,IF('Création champs PV'!AD47=0,1,0),0)</f>
        <v>0</v>
      </c>
      <c r="AE43" s="51">
        <f>IF('Création champs PV'!AE48=1,IF('Création champs PV'!AE47=0,1,0),0)</f>
        <v>0</v>
      </c>
      <c r="AF43" s="51">
        <f>IF('Création champs PV'!AF48=1,IF('Création champs PV'!AF47=0,1,0),0)</f>
        <v>0</v>
      </c>
      <c r="AG43" s="51">
        <f>IF('Création champs PV'!AG48=1,IF('Création champs PV'!AG47=0,1,0),0)</f>
        <v>0</v>
      </c>
      <c r="AH43" s="51">
        <f>IF('Création champs PV'!AH48=1,IF('Création champs PV'!AH47=0,1,0),0)</f>
        <v>0</v>
      </c>
      <c r="AI43" s="51">
        <f>IF('Création champs PV'!AI48=1,IF('Création champs PV'!AI47=0,1,0),0)</f>
        <v>0</v>
      </c>
      <c r="AJ43" s="51">
        <f>IF('Création champs PV'!AJ48=1,IF('Création champs PV'!AJ47=0,1,0),0)</f>
        <v>0</v>
      </c>
      <c r="AK43" s="51">
        <f>IF('Création champs PV'!AK48=1,IF('Création champs PV'!AK47=0,1,0),0)</f>
        <v>0</v>
      </c>
      <c r="AL43" s="51">
        <f>IF('Création champs PV'!AL48=1,IF('Création champs PV'!AL47=0,1,0),0)</f>
        <v>0</v>
      </c>
      <c r="AM43" s="51">
        <f>IF('Création champs PV'!AM48=1,IF('Création champs PV'!AM47=0,1,0),0)</f>
        <v>0</v>
      </c>
      <c r="AN43" s="51">
        <f>IF('Création champs PV'!AN48=1,IF('Création champs PV'!AN47=0,1,0),0)</f>
        <v>0</v>
      </c>
      <c r="AO43" s="51">
        <f>IF('Création champs PV'!AO48=1,IF('Création champs PV'!AO47=0,1,0),0)</f>
        <v>0</v>
      </c>
      <c r="AP43" s="51">
        <f>IF('Création champs PV'!AP48=1,IF('Création champs PV'!AP47=0,1,0),0)</f>
        <v>0</v>
      </c>
      <c r="AQ43" s="51">
        <f>IF('Création champs PV'!AQ48=1,IF('Création champs PV'!AQ47=0,1,0),0)</f>
        <v>0</v>
      </c>
      <c r="AR43" s="51">
        <f>IF('Création champs PV'!AR48=1,IF('Création champs PV'!AR47=0,1,0),0)</f>
        <v>0</v>
      </c>
      <c r="AS43" s="51">
        <f>IF('Création champs PV'!AS48=1,IF('Création champs PV'!AS47=0,1,0),0)</f>
        <v>0</v>
      </c>
      <c r="AT43" s="51">
        <f>IF('Création champs PV'!AT48=1,IF('Création champs PV'!AT47=0,1,0),0)</f>
        <v>0</v>
      </c>
      <c r="AU43" s="51">
        <f>IF('Création champs PV'!AU48=1,IF('Création champs PV'!AU47=0,1,0),0)</f>
        <v>0</v>
      </c>
      <c r="AV43" s="51">
        <f>IF('Création champs PV'!AV48=1,IF('Création champs PV'!AV47=0,1,0),0)</f>
        <v>0</v>
      </c>
      <c r="AW43" s="51">
        <f>IF('Création champs PV'!AW48=1,IF('Création champs PV'!AW47=0,1,0),0)</f>
        <v>0</v>
      </c>
      <c r="AX43" s="51">
        <f>IF('Création champs PV'!AX48=1,IF('Création champs PV'!AX47=0,1,0),0)</f>
        <v>0</v>
      </c>
      <c r="AY43" s="51">
        <f>IF('Création champs PV'!AY48=1,IF('Création champs PV'!AY47=0,1,0),0)</f>
        <v>0</v>
      </c>
      <c r="AZ43" s="51">
        <f>IF('Création champs PV'!AZ48=1,IF('Création champs PV'!AZ47=0,1,0),0)</f>
        <v>0</v>
      </c>
      <c r="BA43" s="51">
        <f>IF('Création champs PV'!BA48=1,IF('Création champs PV'!BA47=0,1,0),0)</f>
        <v>0</v>
      </c>
      <c r="BB43" s="51">
        <f>IF('Création champs PV'!BB48=1,IF('Création champs PV'!BB47=0,1,0),0)</f>
        <v>0</v>
      </c>
      <c r="BC43" s="51">
        <f>IF('Création champs PV'!BC48=1,IF('Création champs PV'!BC47=0,1,0),0)</f>
        <v>0</v>
      </c>
      <c r="BD43" s="51">
        <f>IF('Création champs PV'!BD48=1,IF('Création champs PV'!BD47=0,1,0),0)</f>
        <v>0</v>
      </c>
      <c r="BE43" s="51">
        <f>IF('Création champs PV'!BE48=1,IF('Création champs PV'!BE47=0,1,0),0)</f>
        <v>0</v>
      </c>
      <c r="BF43" s="51">
        <f>IF('Création champs PV'!BF48=1,IF('Création champs PV'!BF47=0,1,0),0)</f>
        <v>0</v>
      </c>
      <c r="BG43" s="51">
        <f>IF('Création champs PV'!BG48=1,IF('Création champs PV'!BG47=0,1,0),0)</f>
        <v>0</v>
      </c>
      <c r="BH43" s="51">
        <f>IF('Création champs PV'!BH48=1,IF('Création champs PV'!BH47=0,1,0),0)</f>
        <v>0</v>
      </c>
      <c r="BI43" s="51">
        <f>IF('Création champs PV'!BI48=1,IF('Création champs PV'!BI47=0,1,0),0)</f>
        <v>0</v>
      </c>
      <c r="BJ43" s="51">
        <f>IF('Création champs PV'!BJ48=1,IF('Création champs PV'!BJ47=0,1,0),0)</f>
        <v>0</v>
      </c>
      <c r="BK43" s="51">
        <f>IF('Création champs PV'!BK48=1,IF('Création champs PV'!BK47=0,1,0),0)</f>
        <v>0</v>
      </c>
      <c r="BL43" s="51">
        <f>IF('Création champs PV'!BL48=1,IF('Création champs PV'!BL47=0,1,0),0)</f>
        <v>0</v>
      </c>
      <c r="BM43" s="51">
        <f>IF('Création champs PV'!BM48=1,IF('Création champs PV'!BM47=0,1,0),0)</f>
        <v>0</v>
      </c>
      <c r="BN43" s="51">
        <f>IF('Création champs PV'!BN48=1,IF('Création champs PV'!BN47=0,1,0),0)</f>
        <v>0</v>
      </c>
      <c r="BO43" s="51">
        <f>IF('Création champs PV'!BO48=1,IF('Création champs PV'!BO47=0,1,0),0)</f>
        <v>0</v>
      </c>
      <c r="BP43" s="51">
        <f>IF('Création champs PV'!BP48=1,IF('Création champs PV'!BP47=0,1,0),0)</f>
        <v>0</v>
      </c>
      <c r="BQ43" s="51">
        <f>IF('Création champs PV'!BQ48=1,IF('Création champs PV'!BQ47=0,1,0),0)</f>
        <v>0</v>
      </c>
      <c r="BR43" s="51">
        <f>IF('Création champs PV'!BR48=1,IF('Création champs PV'!BR47=0,1,0),0)</f>
        <v>0</v>
      </c>
      <c r="BS43" s="51">
        <f>IF('Création champs PV'!BS48=1,IF('Création champs PV'!BS47=0,1,0),0)</f>
        <v>0</v>
      </c>
      <c r="BT43" s="51">
        <f>IF('Création champs PV'!BT48=1,IF('Création champs PV'!BT47=0,1,0),0)</f>
        <v>0</v>
      </c>
      <c r="BU43" s="51">
        <f>IF('Création champs PV'!BU48=1,IF('Création champs PV'!BU47=0,1,0),0)</f>
        <v>0</v>
      </c>
      <c r="BV43" s="51">
        <f>IF('Création champs PV'!BV48=1,IF('Création champs PV'!BV47=0,1,0),0)</f>
        <v>0</v>
      </c>
      <c r="BW43" s="51">
        <f>IF('Création champs PV'!BW48=1,IF('Création champs PV'!BW47=0,1,0),0)</f>
        <v>0</v>
      </c>
      <c r="BX43" s="51">
        <f>IF('Création champs PV'!BX48=1,IF('Création champs PV'!BX47=0,1,0),0)</f>
        <v>0</v>
      </c>
      <c r="BY43" s="51">
        <f>IF('Création champs PV'!BY48=1,IF('Création champs PV'!BY47=0,1,0),0)</f>
        <v>0</v>
      </c>
      <c r="BZ43" s="51">
        <f>IF('Création champs PV'!BZ48=1,IF('Création champs PV'!BZ47=0,1,0),0)</f>
        <v>0</v>
      </c>
      <c r="CA43" s="51">
        <f>IF('Création champs PV'!CA48=1,IF('Création champs PV'!CA47=0,1,0),0)</f>
        <v>0</v>
      </c>
      <c r="CB43" s="51">
        <f>IF('Création champs PV'!CB48=1,IF('Création champs PV'!CB47=0,1,0),0)</f>
        <v>0</v>
      </c>
      <c r="CC43" s="51">
        <f>IF('Création champs PV'!CC48=1,IF('Création champs PV'!CC47=0,1,0),0)</f>
        <v>0</v>
      </c>
      <c r="CD43" s="51">
        <f>IF('Création champs PV'!CD48=1,IF('Création champs PV'!CD47=0,1,0),0)</f>
        <v>0</v>
      </c>
      <c r="CE43" s="51">
        <f>IF('Création champs PV'!CE48=1,IF('Création champs PV'!CE47=0,1,0),0)</f>
        <v>0</v>
      </c>
      <c r="CF43" s="51">
        <f>IF('Création champs PV'!CF48=1,IF('Création champs PV'!CF47=0,1,0),0)</f>
        <v>0</v>
      </c>
      <c r="CG43" s="51">
        <f>IF('Création champs PV'!CG48=1,IF('Création champs PV'!CG47=0,1,0),0)</f>
        <v>0</v>
      </c>
      <c r="CH43" s="51">
        <f>IF('Création champs PV'!CH48=1,IF('Création champs PV'!CH47=0,1,0),0)</f>
        <v>0</v>
      </c>
      <c r="CI43" s="51">
        <f>IF('Création champs PV'!CI48=1,IF('Création champs PV'!CI47=0,1,0),0)</f>
        <v>0</v>
      </c>
      <c r="CJ43" s="51">
        <f>IF('Création champs PV'!CJ48=1,IF('Création champs PV'!CJ47=0,1,0),0)</f>
        <v>0</v>
      </c>
      <c r="CK43" s="51">
        <f>IF('Création champs PV'!CK48=1,IF('Création champs PV'!CK47=0,1,0),0)</f>
        <v>0</v>
      </c>
      <c r="CL43" s="51">
        <f>IF('Création champs PV'!CL48=1,IF('Création champs PV'!CL47=0,1,0),0)</f>
        <v>0</v>
      </c>
      <c r="CM43" s="51">
        <f>IF('Création champs PV'!CM48=1,IF('Création champs PV'!CM47=0,1,0),0)</f>
        <v>0</v>
      </c>
      <c r="CN43" s="51">
        <f>IF('Création champs PV'!CN48=1,IF('Création champs PV'!CN47=0,1,0),0)</f>
        <v>0</v>
      </c>
      <c r="CO43" s="51">
        <f>IF('Création champs PV'!CO48=1,IF('Création champs PV'!CO47=0,1,0),0)</f>
        <v>0</v>
      </c>
      <c r="CP43" s="51">
        <f>IF('Création champs PV'!CP48=1,IF('Création champs PV'!CP47=0,1,0),0)</f>
        <v>0</v>
      </c>
      <c r="CQ43" s="51">
        <f>IF('Création champs PV'!CQ48=1,IF('Création champs PV'!CQ47=0,1,0),0)</f>
        <v>0</v>
      </c>
      <c r="CR43" s="51">
        <f>IF('Création champs PV'!CR48=1,IF('Création champs PV'!CR47=0,1,0),0)</f>
        <v>0</v>
      </c>
      <c r="CS43" s="51">
        <f>IF('Création champs PV'!CS48=1,IF('Création champs PV'!CS47=0,1,0),0)</f>
        <v>0</v>
      </c>
      <c r="CT43" s="51">
        <f>IF('Création champs PV'!CT48=1,IF('Création champs PV'!CT47=0,1,0),0)</f>
        <v>0</v>
      </c>
      <c r="CU43" s="51">
        <f>IF('Création champs PV'!CU48=1,IF('Création champs PV'!CU47=0,1,0),0)</f>
        <v>0</v>
      </c>
      <c r="CV43" s="51">
        <f>IF('Création champs PV'!CV48=1,IF('Création champs PV'!CV47=0,1,0),0)</f>
        <v>0</v>
      </c>
      <c r="CW43" s="51">
        <f>IF('Création champs PV'!CW48=1,IF('Création champs PV'!CW47=0,1,0),0)</f>
        <v>0</v>
      </c>
      <c r="CX43" s="51">
        <f>IF('Création champs PV'!CX48=1,IF('Création champs PV'!CX47=0,1,0),0)</f>
        <v>0</v>
      </c>
      <c r="CY43" s="51">
        <f>IF('Création champs PV'!CY48=1,IF('Création champs PV'!CY47=0,1,0),0)</f>
        <v>0</v>
      </c>
      <c r="CZ43" s="51">
        <f>IF('Création champs PV'!CZ48=1,IF('Création champs PV'!CZ47=0,1,0),0)</f>
        <v>0</v>
      </c>
      <c r="DA43" s="51">
        <f>IF('Création champs PV'!DA48=1,IF('Création champs PV'!DA47=0,1,0),0)</f>
        <v>0</v>
      </c>
      <c r="DB43" s="51">
        <f>IF('Création champs PV'!DB48=1,IF('Création champs PV'!DB47=0,1,0),0)</f>
        <v>0</v>
      </c>
      <c r="DC43" s="51">
        <f>IF('Création champs PV'!DC48=1,IF('Création champs PV'!DC47=0,1,0),0)</f>
        <v>0</v>
      </c>
      <c r="DD43" s="51">
        <f>IF('Création champs PV'!DD48=1,IF('Création champs PV'!DD47=0,1,0),0)</f>
        <v>0</v>
      </c>
      <c r="DE43" s="5" t="str">
        <f>IF(structure!DE43="M",1,IF(structure!DE43="V","V",IF(OR(structure!DE42="M",structure!DE42="V"),"S","")))</f>
        <v/>
      </c>
      <c r="DF43" s="9"/>
      <c r="DG43" s="4"/>
      <c r="DH43" s="51">
        <f t="shared" si="435"/>
        <v>0</v>
      </c>
      <c r="DI43" s="51">
        <f t="shared" si="224"/>
        <v>0</v>
      </c>
      <c r="DJ43" s="51">
        <f t="shared" si="225"/>
        <v>0</v>
      </c>
      <c r="DK43" s="51">
        <f t="shared" si="226"/>
        <v>0</v>
      </c>
      <c r="DL43" s="51">
        <f t="shared" si="227"/>
        <v>0</v>
      </c>
      <c r="DM43" s="51">
        <f t="shared" si="228"/>
        <v>0</v>
      </c>
      <c r="DN43" s="51">
        <f t="shared" si="229"/>
        <v>0</v>
      </c>
      <c r="DO43" s="51">
        <f t="shared" si="230"/>
        <v>0</v>
      </c>
      <c r="DP43" s="51">
        <f t="shared" si="231"/>
        <v>0</v>
      </c>
      <c r="DQ43" s="51">
        <f t="shared" si="232"/>
        <v>0</v>
      </c>
      <c r="DR43" s="51">
        <f t="shared" si="233"/>
        <v>0</v>
      </c>
      <c r="DS43" s="51">
        <f t="shared" si="234"/>
        <v>0</v>
      </c>
      <c r="DT43" s="51">
        <f t="shared" si="235"/>
        <v>0</v>
      </c>
      <c r="DU43" s="51">
        <f t="shared" si="236"/>
        <v>0</v>
      </c>
      <c r="DV43" s="51">
        <f t="shared" si="237"/>
        <v>0</v>
      </c>
      <c r="DW43" s="51">
        <f t="shared" si="238"/>
        <v>0</v>
      </c>
      <c r="DX43" s="51">
        <f t="shared" si="239"/>
        <v>0</v>
      </c>
      <c r="DY43" s="51">
        <f t="shared" si="240"/>
        <v>0</v>
      </c>
      <c r="DZ43" s="51">
        <f t="shared" si="241"/>
        <v>0</v>
      </c>
      <c r="EA43" s="51">
        <f t="shared" si="242"/>
        <v>0</v>
      </c>
      <c r="EB43" s="51">
        <f t="shared" si="243"/>
        <v>0</v>
      </c>
      <c r="EC43" s="51">
        <f t="shared" si="244"/>
        <v>0</v>
      </c>
      <c r="ED43" s="51">
        <f t="shared" si="245"/>
        <v>0</v>
      </c>
      <c r="EE43" s="51">
        <f t="shared" si="246"/>
        <v>0</v>
      </c>
      <c r="EF43" s="51">
        <f t="shared" si="247"/>
        <v>0</v>
      </c>
      <c r="EG43" s="51">
        <f t="shared" si="248"/>
        <v>0</v>
      </c>
      <c r="EH43" s="51">
        <f t="shared" si="249"/>
        <v>0</v>
      </c>
      <c r="EI43" s="51">
        <f t="shared" si="250"/>
        <v>0</v>
      </c>
      <c r="EJ43" s="51">
        <f t="shared" si="251"/>
        <v>0</v>
      </c>
      <c r="EK43" s="51">
        <f t="shared" si="252"/>
        <v>0</v>
      </c>
      <c r="EL43" s="51">
        <f t="shared" si="253"/>
        <v>0</v>
      </c>
      <c r="EM43" s="51">
        <f t="shared" si="254"/>
        <v>0</v>
      </c>
      <c r="EN43" s="51">
        <f t="shared" si="255"/>
        <v>0</v>
      </c>
      <c r="EO43" s="51">
        <f t="shared" si="256"/>
        <v>0</v>
      </c>
      <c r="EP43" s="51">
        <f t="shared" si="257"/>
        <v>0</v>
      </c>
      <c r="EQ43" s="51">
        <f t="shared" si="258"/>
        <v>0</v>
      </c>
      <c r="ER43" s="51">
        <f t="shared" si="259"/>
        <v>0</v>
      </c>
      <c r="ES43" s="51">
        <f t="shared" si="260"/>
        <v>0</v>
      </c>
      <c r="ET43" s="51">
        <f t="shared" si="261"/>
        <v>0</v>
      </c>
      <c r="EU43" s="51">
        <f t="shared" si="262"/>
        <v>0</v>
      </c>
      <c r="EV43" s="51">
        <f t="shared" si="263"/>
        <v>0</v>
      </c>
      <c r="EW43" s="51">
        <f t="shared" si="264"/>
        <v>0</v>
      </c>
      <c r="EX43" s="51">
        <f t="shared" si="265"/>
        <v>0</v>
      </c>
      <c r="EY43" s="51">
        <f t="shared" si="266"/>
        <v>0</v>
      </c>
      <c r="EZ43" s="51">
        <f t="shared" si="267"/>
        <v>0</v>
      </c>
      <c r="FA43" s="51">
        <f t="shared" si="268"/>
        <v>0</v>
      </c>
      <c r="FB43" s="51">
        <f t="shared" si="269"/>
        <v>0</v>
      </c>
      <c r="FC43" s="51">
        <f t="shared" si="270"/>
        <v>0</v>
      </c>
      <c r="FD43" s="51">
        <f t="shared" si="271"/>
        <v>0</v>
      </c>
      <c r="FE43" s="51">
        <f t="shared" si="272"/>
        <v>0</v>
      </c>
      <c r="FF43" s="51">
        <f t="shared" si="273"/>
        <v>0</v>
      </c>
      <c r="FG43" s="51">
        <f t="shared" si="274"/>
        <v>0</v>
      </c>
      <c r="FH43" s="51">
        <f t="shared" si="275"/>
        <v>0</v>
      </c>
      <c r="FI43" s="51">
        <f t="shared" si="276"/>
        <v>0</v>
      </c>
      <c r="FJ43" s="51">
        <f t="shared" si="277"/>
        <v>0</v>
      </c>
      <c r="FK43" s="51">
        <f t="shared" si="278"/>
        <v>0</v>
      </c>
      <c r="FL43" s="51">
        <f t="shared" si="279"/>
        <v>0</v>
      </c>
      <c r="FM43" s="51">
        <f t="shared" si="280"/>
        <v>0</v>
      </c>
      <c r="FN43" s="51">
        <f t="shared" si="281"/>
        <v>0</v>
      </c>
      <c r="FO43" s="51">
        <f t="shared" si="282"/>
        <v>0</v>
      </c>
      <c r="FP43" s="51">
        <f t="shared" si="283"/>
        <v>0</v>
      </c>
      <c r="FQ43" s="51">
        <f t="shared" si="284"/>
        <v>0</v>
      </c>
      <c r="FR43" s="51">
        <f t="shared" si="285"/>
        <v>0</v>
      </c>
      <c r="FS43" s="51">
        <f t="shared" si="286"/>
        <v>0</v>
      </c>
      <c r="FT43" s="51">
        <f t="shared" si="287"/>
        <v>0</v>
      </c>
      <c r="FU43" s="51">
        <f t="shared" si="288"/>
        <v>0</v>
      </c>
      <c r="FV43" s="51">
        <f t="shared" si="289"/>
        <v>0</v>
      </c>
      <c r="FW43" s="51">
        <f t="shared" si="290"/>
        <v>0</v>
      </c>
      <c r="FX43" s="51">
        <f t="shared" si="291"/>
        <v>0</v>
      </c>
      <c r="FY43" s="51">
        <f t="shared" si="292"/>
        <v>0</v>
      </c>
      <c r="FZ43" s="51">
        <f t="shared" si="293"/>
        <v>0</v>
      </c>
      <c r="GA43" s="51">
        <f t="shared" si="294"/>
        <v>0</v>
      </c>
      <c r="GB43" s="51">
        <f t="shared" si="295"/>
        <v>0</v>
      </c>
      <c r="GC43" s="51">
        <f t="shared" si="296"/>
        <v>0</v>
      </c>
      <c r="GD43" s="51">
        <f t="shared" si="297"/>
        <v>0</v>
      </c>
      <c r="GE43" s="51">
        <f t="shared" si="298"/>
        <v>0</v>
      </c>
      <c r="GF43" s="51">
        <f t="shared" si="299"/>
        <v>0</v>
      </c>
      <c r="GG43" s="51">
        <f t="shared" si="300"/>
        <v>0</v>
      </c>
      <c r="GH43" s="51">
        <f t="shared" si="301"/>
        <v>0</v>
      </c>
      <c r="GI43" s="51">
        <f t="shared" si="302"/>
        <v>0</v>
      </c>
      <c r="GJ43" s="51">
        <f t="shared" si="303"/>
        <v>0</v>
      </c>
      <c r="GK43" s="51">
        <f t="shared" si="304"/>
        <v>0</v>
      </c>
      <c r="GL43" s="51">
        <f t="shared" si="305"/>
        <v>0</v>
      </c>
      <c r="GM43" s="51">
        <f t="shared" si="306"/>
        <v>0</v>
      </c>
      <c r="GN43" s="51">
        <f t="shared" si="307"/>
        <v>0</v>
      </c>
      <c r="GO43" s="51">
        <f t="shared" si="308"/>
        <v>0</v>
      </c>
      <c r="GP43" s="51">
        <f t="shared" si="309"/>
        <v>0</v>
      </c>
      <c r="GQ43" s="51">
        <f t="shared" si="310"/>
        <v>0</v>
      </c>
      <c r="GR43" s="51">
        <f t="shared" si="311"/>
        <v>0</v>
      </c>
      <c r="GS43" s="51">
        <f t="shared" si="312"/>
        <v>0</v>
      </c>
      <c r="GT43" s="51">
        <f t="shared" si="313"/>
        <v>0</v>
      </c>
      <c r="GU43" s="51">
        <f t="shared" si="314"/>
        <v>0</v>
      </c>
      <c r="GV43" s="51">
        <f t="shared" si="315"/>
        <v>0</v>
      </c>
      <c r="GW43" s="51">
        <f t="shared" si="316"/>
        <v>0</v>
      </c>
      <c r="GX43" s="51">
        <f t="shared" si="317"/>
        <v>0</v>
      </c>
      <c r="GY43" s="51">
        <f t="shared" si="318"/>
        <v>0</v>
      </c>
      <c r="GZ43" s="51">
        <f t="shared" si="319"/>
        <v>0</v>
      </c>
      <c r="HA43" s="51">
        <f t="shared" si="320"/>
        <v>0</v>
      </c>
      <c r="HB43" s="51">
        <f t="shared" si="321"/>
        <v>0</v>
      </c>
      <c r="HC43" s="51">
        <f t="shared" si="322"/>
        <v>0</v>
      </c>
      <c r="HD43" s="51">
        <f t="shared" si="323"/>
        <v>0</v>
      </c>
      <c r="HE43" s="51">
        <f t="shared" si="324"/>
        <v>0</v>
      </c>
      <c r="HF43" s="51">
        <f t="shared" si="325"/>
        <v>0</v>
      </c>
      <c r="HG43" s="51">
        <f t="shared" si="326"/>
        <v>0</v>
      </c>
      <c r="HH43" s="51">
        <f t="shared" si="327"/>
        <v>0</v>
      </c>
      <c r="HI43" s="51">
        <f t="shared" si="328"/>
        <v>0</v>
      </c>
      <c r="HJ43" s="5" t="str">
        <f>IF(structure!HJ43="M",1,IF(structure!HJ43="V","V",IF(OR(structure!HJ42="M",structure!HJ42="V"),"S","")))</f>
        <v/>
      </c>
      <c r="HL43" s="4" t="str">
        <f>IF(structure!HL43="M",1,IF(structure!HL43="V","V",IF(OR(structure!HL42="M",structure!HL42="V"),"S","")))</f>
        <v/>
      </c>
      <c r="HM43" s="51">
        <f t="shared" si="329"/>
        <v>0</v>
      </c>
      <c r="HN43" s="51">
        <f t="shared" si="330"/>
        <v>0</v>
      </c>
      <c r="HO43" s="51">
        <f t="shared" si="331"/>
        <v>0</v>
      </c>
      <c r="HP43" s="51">
        <f t="shared" si="332"/>
        <v>0</v>
      </c>
      <c r="HQ43" s="51">
        <f t="shared" si="333"/>
        <v>0</v>
      </c>
      <c r="HR43" s="51">
        <f t="shared" si="334"/>
        <v>0</v>
      </c>
      <c r="HS43" s="51">
        <f t="shared" si="335"/>
        <v>0</v>
      </c>
      <c r="HT43" s="51">
        <f t="shared" si="336"/>
        <v>0</v>
      </c>
      <c r="HU43" s="51">
        <f t="shared" si="337"/>
        <v>0</v>
      </c>
      <c r="HV43" s="51">
        <f t="shared" si="338"/>
        <v>0</v>
      </c>
      <c r="HW43" s="51">
        <f t="shared" si="339"/>
        <v>0</v>
      </c>
      <c r="HX43" s="51">
        <f t="shared" si="340"/>
        <v>0</v>
      </c>
      <c r="HY43" s="51">
        <f t="shared" si="341"/>
        <v>0</v>
      </c>
      <c r="HZ43" s="51">
        <f t="shared" si="342"/>
        <v>0</v>
      </c>
      <c r="IA43" s="51">
        <f t="shared" si="343"/>
        <v>0</v>
      </c>
      <c r="IB43" s="51">
        <f t="shared" si="344"/>
        <v>0</v>
      </c>
      <c r="IC43" s="51">
        <f t="shared" si="345"/>
        <v>0</v>
      </c>
      <c r="ID43" s="51">
        <f t="shared" si="346"/>
        <v>0</v>
      </c>
      <c r="IE43" s="51">
        <f t="shared" si="347"/>
        <v>0</v>
      </c>
      <c r="IF43" s="51">
        <f t="shared" si="348"/>
        <v>0</v>
      </c>
      <c r="IG43" s="51">
        <f t="shared" si="349"/>
        <v>0</v>
      </c>
      <c r="IH43" s="51">
        <f t="shared" si="350"/>
        <v>0</v>
      </c>
      <c r="II43" s="51">
        <f t="shared" si="351"/>
        <v>0</v>
      </c>
      <c r="IJ43" s="51">
        <f t="shared" si="352"/>
        <v>0</v>
      </c>
      <c r="IK43" s="51">
        <f t="shared" si="353"/>
        <v>0</v>
      </c>
      <c r="IL43" s="51">
        <f t="shared" si="354"/>
        <v>0</v>
      </c>
      <c r="IM43" s="51">
        <f t="shared" si="355"/>
        <v>0</v>
      </c>
      <c r="IN43" s="51">
        <f t="shared" si="356"/>
        <v>0</v>
      </c>
      <c r="IO43" s="51">
        <f t="shared" si="357"/>
        <v>0</v>
      </c>
      <c r="IP43" s="51">
        <f t="shared" si="358"/>
        <v>0</v>
      </c>
      <c r="IQ43" s="51">
        <f t="shared" si="359"/>
        <v>0</v>
      </c>
      <c r="IR43" s="51">
        <f t="shared" si="360"/>
        <v>0</v>
      </c>
      <c r="IS43" s="51">
        <f t="shared" si="361"/>
        <v>0</v>
      </c>
      <c r="IT43" s="51">
        <f t="shared" si="362"/>
        <v>0</v>
      </c>
      <c r="IU43" s="51">
        <f t="shared" si="363"/>
        <v>0</v>
      </c>
      <c r="IV43" s="51">
        <f t="shared" si="364"/>
        <v>0</v>
      </c>
      <c r="IW43" s="51">
        <f t="shared" si="365"/>
        <v>0</v>
      </c>
      <c r="IX43" s="51">
        <f t="shared" si="366"/>
        <v>0</v>
      </c>
      <c r="IY43" s="51">
        <f t="shared" si="367"/>
        <v>0</v>
      </c>
      <c r="IZ43" s="51">
        <f t="shared" si="368"/>
        <v>0</v>
      </c>
      <c r="JA43" s="51">
        <f t="shared" si="369"/>
        <v>0</v>
      </c>
      <c r="JB43" s="51">
        <f t="shared" si="370"/>
        <v>0</v>
      </c>
      <c r="JC43" s="51">
        <f t="shared" si="371"/>
        <v>0</v>
      </c>
      <c r="JD43" s="51">
        <f t="shared" si="372"/>
        <v>0</v>
      </c>
      <c r="JE43" s="51">
        <f t="shared" si="373"/>
        <v>0</v>
      </c>
      <c r="JF43" s="51">
        <f t="shared" si="374"/>
        <v>0</v>
      </c>
      <c r="JG43" s="51">
        <f t="shared" si="375"/>
        <v>0</v>
      </c>
      <c r="JH43" s="51">
        <f t="shared" si="376"/>
        <v>0</v>
      </c>
      <c r="JI43" s="51">
        <f t="shared" si="377"/>
        <v>0</v>
      </c>
      <c r="JJ43" s="51">
        <f t="shared" si="378"/>
        <v>0</v>
      </c>
      <c r="JK43" s="51">
        <f t="shared" si="379"/>
        <v>0</v>
      </c>
      <c r="JL43" s="51">
        <f t="shared" si="380"/>
        <v>0</v>
      </c>
      <c r="JM43" s="51">
        <f t="shared" si="381"/>
        <v>0</v>
      </c>
      <c r="JN43" s="51">
        <f t="shared" si="382"/>
        <v>0</v>
      </c>
      <c r="JO43" s="51">
        <f t="shared" si="383"/>
        <v>0</v>
      </c>
      <c r="JP43" s="51">
        <f t="shared" si="384"/>
        <v>0</v>
      </c>
      <c r="JQ43" s="51">
        <f t="shared" si="385"/>
        <v>0</v>
      </c>
      <c r="JR43" s="51">
        <f t="shared" si="386"/>
        <v>0</v>
      </c>
      <c r="JS43" s="51">
        <f t="shared" si="387"/>
        <v>0</v>
      </c>
      <c r="JT43" s="51">
        <f t="shared" si="388"/>
        <v>0</v>
      </c>
      <c r="JU43" s="51">
        <f t="shared" si="389"/>
        <v>0</v>
      </c>
      <c r="JV43" s="51">
        <f t="shared" si="390"/>
        <v>0</v>
      </c>
      <c r="JW43" s="51">
        <f t="shared" si="391"/>
        <v>0</v>
      </c>
      <c r="JX43" s="51">
        <f t="shared" si="392"/>
        <v>0</v>
      </c>
      <c r="JY43" s="51">
        <f t="shared" si="393"/>
        <v>0</v>
      </c>
      <c r="JZ43" s="51">
        <f t="shared" si="394"/>
        <v>0</v>
      </c>
      <c r="KA43" s="51">
        <f t="shared" si="395"/>
        <v>0</v>
      </c>
      <c r="KB43" s="51">
        <f t="shared" si="396"/>
        <v>0</v>
      </c>
      <c r="KC43" s="51">
        <f t="shared" si="397"/>
        <v>0</v>
      </c>
      <c r="KD43" s="51">
        <f t="shared" si="398"/>
        <v>0</v>
      </c>
      <c r="KE43" s="51">
        <f t="shared" si="399"/>
        <v>0</v>
      </c>
      <c r="KF43" s="51">
        <f t="shared" si="400"/>
        <v>0</v>
      </c>
      <c r="KG43" s="51">
        <f t="shared" si="401"/>
        <v>0</v>
      </c>
      <c r="KH43" s="51">
        <f t="shared" si="402"/>
        <v>0</v>
      </c>
      <c r="KI43" s="51">
        <f t="shared" si="403"/>
        <v>0</v>
      </c>
      <c r="KJ43" s="51">
        <f t="shared" si="404"/>
        <v>0</v>
      </c>
      <c r="KK43" s="51">
        <f t="shared" si="405"/>
        <v>0</v>
      </c>
      <c r="KL43" s="51">
        <f t="shared" si="406"/>
        <v>0</v>
      </c>
      <c r="KM43" s="51">
        <f t="shared" si="407"/>
        <v>0</v>
      </c>
      <c r="KN43" s="51">
        <f t="shared" si="408"/>
        <v>0</v>
      </c>
      <c r="KO43" s="51">
        <f t="shared" si="409"/>
        <v>0</v>
      </c>
      <c r="KP43" s="51">
        <f t="shared" si="410"/>
        <v>0</v>
      </c>
      <c r="KQ43" s="51">
        <f t="shared" si="411"/>
        <v>0</v>
      </c>
      <c r="KR43" s="51">
        <f t="shared" si="412"/>
        <v>0</v>
      </c>
      <c r="KS43" s="51">
        <f t="shared" si="413"/>
        <v>0</v>
      </c>
      <c r="KT43" s="51">
        <f t="shared" si="414"/>
        <v>0</v>
      </c>
      <c r="KU43" s="51">
        <f t="shared" si="415"/>
        <v>0</v>
      </c>
      <c r="KV43" s="51">
        <f t="shared" si="416"/>
        <v>0</v>
      </c>
      <c r="KW43" s="51">
        <f t="shared" si="417"/>
        <v>0</v>
      </c>
      <c r="KX43" s="51">
        <f t="shared" si="418"/>
        <v>0</v>
      </c>
      <c r="KY43" s="51">
        <f t="shared" si="419"/>
        <v>0</v>
      </c>
      <c r="KZ43" s="51">
        <f t="shared" si="420"/>
        <v>0</v>
      </c>
      <c r="LA43" s="51">
        <f t="shared" si="421"/>
        <v>0</v>
      </c>
      <c r="LB43" s="51">
        <f t="shared" si="422"/>
        <v>0</v>
      </c>
      <c r="LC43" s="51">
        <f t="shared" si="423"/>
        <v>0</v>
      </c>
      <c r="LD43" s="51">
        <f t="shared" si="424"/>
        <v>0</v>
      </c>
      <c r="LE43" s="51">
        <f t="shared" si="425"/>
        <v>0</v>
      </c>
      <c r="LF43" s="51">
        <f t="shared" si="426"/>
        <v>0</v>
      </c>
      <c r="LG43" s="51">
        <f t="shared" si="427"/>
        <v>0</v>
      </c>
      <c r="LH43" s="51">
        <f t="shared" si="428"/>
        <v>0</v>
      </c>
      <c r="LI43" s="51">
        <f t="shared" si="429"/>
        <v>0</v>
      </c>
      <c r="LJ43" s="51">
        <f t="shared" si="430"/>
        <v>0</v>
      </c>
      <c r="LK43" s="51">
        <f t="shared" si="431"/>
        <v>0</v>
      </c>
      <c r="LL43" s="51">
        <f t="shared" si="432"/>
        <v>0</v>
      </c>
      <c r="LM43" s="51">
        <f t="shared" si="433"/>
        <v>0</v>
      </c>
      <c r="LN43" s="51">
        <f t="shared" si="434"/>
        <v>0</v>
      </c>
      <c r="LO43" s="5" t="str">
        <f>IF(structure!LO43="M",1,IF(structure!LO43="V","V",IF(OR(structure!LO42="M",structure!LO42="V"),"S","")))</f>
        <v/>
      </c>
    </row>
    <row r="44" spans="2:327" ht="21" customHeight="1" x14ac:dyDescent="0.35">
      <c r="B44" s="4"/>
      <c r="C44" s="51">
        <f>IF('Création champs PV'!C49=1,IF('Création champs PV'!C48=0,1,0),0)</f>
        <v>0</v>
      </c>
      <c r="D44" s="51">
        <f>IF('Création champs PV'!D49=1,IF('Création champs PV'!D48=0,1,0),0)</f>
        <v>0</v>
      </c>
      <c r="E44" s="51">
        <f>IF('Création champs PV'!E49=1,IF('Création champs PV'!E48=0,1,0),0)</f>
        <v>0</v>
      </c>
      <c r="F44" s="51">
        <f>IF('Création champs PV'!F49=1,IF('Création champs PV'!F48=0,1,0),0)</f>
        <v>0</v>
      </c>
      <c r="G44" s="51">
        <f>IF('Création champs PV'!G49=1,IF('Création champs PV'!G48=0,1,0),0)</f>
        <v>0</v>
      </c>
      <c r="H44" s="51">
        <f>IF('Création champs PV'!H49=1,IF('Création champs PV'!H48=0,1,0),0)</f>
        <v>0</v>
      </c>
      <c r="I44" s="51">
        <f>IF('Création champs PV'!I49=1,IF('Création champs PV'!I48=0,1,0),0)</f>
        <v>0</v>
      </c>
      <c r="J44" s="51">
        <f>IF('Création champs PV'!J49=1,IF('Création champs PV'!J48=0,1,0),0)</f>
        <v>0</v>
      </c>
      <c r="K44" s="51">
        <f>IF('Création champs PV'!K49=1,IF('Création champs PV'!K48=0,1,0),0)</f>
        <v>0</v>
      </c>
      <c r="L44" s="51">
        <f>IF('Création champs PV'!L49=1,IF('Création champs PV'!L48=0,1,0),0)</f>
        <v>0</v>
      </c>
      <c r="M44" s="51">
        <f>IF('Création champs PV'!M49=1,IF('Création champs PV'!M48=0,1,0),0)</f>
        <v>0</v>
      </c>
      <c r="N44" s="51">
        <f>IF('Création champs PV'!N49=1,IF('Création champs PV'!N48=0,1,0),0)</f>
        <v>0</v>
      </c>
      <c r="O44" s="51">
        <f>IF('Création champs PV'!O49=1,IF('Création champs PV'!O48=0,1,0),0)</f>
        <v>0</v>
      </c>
      <c r="P44" s="51">
        <f>IF('Création champs PV'!P49=1,IF('Création champs PV'!P48=0,1,0),0)</f>
        <v>0</v>
      </c>
      <c r="Q44" s="51">
        <f>IF('Création champs PV'!Q49=1,IF('Création champs PV'!Q48=0,1,0),0)</f>
        <v>0</v>
      </c>
      <c r="R44" s="51">
        <f>IF('Création champs PV'!R49=1,IF('Création champs PV'!R48=0,1,0),0)</f>
        <v>0</v>
      </c>
      <c r="S44" s="51">
        <f>IF('Création champs PV'!S49=1,IF('Création champs PV'!S48=0,1,0),0)</f>
        <v>0</v>
      </c>
      <c r="T44" s="51">
        <f>IF('Création champs PV'!T49=1,IF('Création champs PV'!T48=0,1,0),0)</f>
        <v>0</v>
      </c>
      <c r="U44" s="51">
        <f>IF('Création champs PV'!U49=1,IF('Création champs PV'!U48=0,1,0),0)</f>
        <v>0</v>
      </c>
      <c r="V44" s="51">
        <f>IF('Création champs PV'!V49=1,IF('Création champs PV'!V48=0,1,0),0)</f>
        <v>0</v>
      </c>
      <c r="W44" s="51">
        <f>IF('Création champs PV'!W49=1,IF('Création champs PV'!W48=0,1,0),0)</f>
        <v>0</v>
      </c>
      <c r="X44" s="51">
        <f>IF('Création champs PV'!X49=1,IF('Création champs PV'!X48=0,1,0),0)</f>
        <v>0</v>
      </c>
      <c r="Y44" s="51">
        <f>IF('Création champs PV'!Y49=1,IF('Création champs PV'!Y48=0,1,0),0)</f>
        <v>0</v>
      </c>
      <c r="Z44" s="51">
        <f>IF('Création champs PV'!Z49=1,IF('Création champs PV'!Z48=0,1,0),0)</f>
        <v>0</v>
      </c>
      <c r="AA44" s="51">
        <f>IF('Création champs PV'!AA49=1,IF('Création champs PV'!AA48=0,1,0),0)</f>
        <v>0</v>
      </c>
      <c r="AB44" s="51">
        <f>IF('Création champs PV'!AB49=1,IF('Création champs PV'!AB48=0,1,0),0)</f>
        <v>0</v>
      </c>
      <c r="AC44" s="51">
        <f>IF('Création champs PV'!AC49=1,IF('Création champs PV'!AC48=0,1,0),0)</f>
        <v>0</v>
      </c>
      <c r="AD44" s="51">
        <f>IF('Création champs PV'!AD49=1,IF('Création champs PV'!AD48=0,1,0),0)</f>
        <v>0</v>
      </c>
      <c r="AE44" s="51">
        <f>IF('Création champs PV'!AE49=1,IF('Création champs PV'!AE48=0,1,0),0)</f>
        <v>0</v>
      </c>
      <c r="AF44" s="51">
        <f>IF('Création champs PV'!AF49=1,IF('Création champs PV'!AF48=0,1,0),0)</f>
        <v>0</v>
      </c>
      <c r="AG44" s="51">
        <f>IF('Création champs PV'!AG49=1,IF('Création champs PV'!AG48=0,1,0),0)</f>
        <v>0</v>
      </c>
      <c r="AH44" s="51">
        <f>IF('Création champs PV'!AH49=1,IF('Création champs PV'!AH48=0,1,0),0)</f>
        <v>0</v>
      </c>
      <c r="AI44" s="51">
        <f>IF('Création champs PV'!AI49=1,IF('Création champs PV'!AI48=0,1,0),0)</f>
        <v>0</v>
      </c>
      <c r="AJ44" s="51">
        <f>IF('Création champs PV'!AJ49=1,IF('Création champs PV'!AJ48=0,1,0),0)</f>
        <v>0</v>
      </c>
      <c r="AK44" s="51">
        <f>IF('Création champs PV'!AK49=1,IF('Création champs PV'!AK48=0,1,0),0)</f>
        <v>0</v>
      </c>
      <c r="AL44" s="51">
        <f>IF('Création champs PV'!AL49=1,IF('Création champs PV'!AL48=0,1,0),0)</f>
        <v>0</v>
      </c>
      <c r="AM44" s="51">
        <f>IF('Création champs PV'!AM49=1,IF('Création champs PV'!AM48=0,1,0),0)</f>
        <v>0</v>
      </c>
      <c r="AN44" s="51">
        <f>IF('Création champs PV'!AN49=1,IF('Création champs PV'!AN48=0,1,0),0)</f>
        <v>0</v>
      </c>
      <c r="AO44" s="51">
        <f>IF('Création champs PV'!AO49=1,IF('Création champs PV'!AO48=0,1,0),0)</f>
        <v>0</v>
      </c>
      <c r="AP44" s="51">
        <f>IF('Création champs PV'!AP49=1,IF('Création champs PV'!AP48=0,1,0),0)</f>
        <v>0</v>
      </c>
      <c r="AQ44" s="51">
        <f>IF('Création champs PV'!AQ49=1,IF('Création champs PV'!AQ48=0,1,0),0)</f>
        <v>0</v>
      </c>
      <c r="AR44" s="51">
        <f>IF('Création champs PV'!AR49=1,IF('Création champs PV'!AR48=0,1,0),0)</f>
        <v>0</v>
      </c>
      <c r="AS44" s="51">
        <f>IF('Création champs PV'!AS49=1,IF('Création champs PV'!AS48=0,1,0),0)</f>
        <v>0</v>
      </c>
      <c r="AT44" s="51">
        <f>IF('Création champs PV'!AT49=1,IF('Création champs PV'!AT48=0,1,0),0)</f>
        <v>0</v>
      </c>
      <c r="AU44" s="51">
        <f>IF('Création champs PV'!AU49=1,IF('Création champs PV'!AU48=0,1,0),0)</f>
        <v>0</v>
      </c>
      <c r="AV44" s="51">
        <f>IF('Création champs PV'!AV49=1,IF('Création champs PV'!AV48=0,1,0),0)</f>
        <v>0</v>
      </c>
      <c r="AW44" s="51">
        <f>IF('Création champs PV'!AW49=1,IF('Création champs PV'!AW48=0,1,0),0)</f>
        <v>0</v>
      </c>
      <c r="AX44" s="51">
        <f>IF('Création champs PV'!AX49=1,IF('Création champs PV'!AX48=0,1,0),0)</f>
        <v>0</v>
      </c>
      <c r="AY44" s="51">
        <f>IF('Création champs PV'!AY49=1,IF('Création champs PV'!AY48=0,1,0),0)</f>
        <v>0</v>
      </c>
      <c r="AZ44" s="51">
        <f>IF('Création champs PV'!AZ49=1,IF('Création champs PV'!AZ48=0,1,0),0)</f>
        <v>0</v>
      </c>
      <c r="BA44" s="51">
        <f>IF('Création champs PV'!BA49=1,IF('Création champs PV'!BA48=0,1,0),0)</f>
        <v>0</v>
      </c>
      <c r="BB44" s="51">
        <f>IF('Création champs PV'!BB49=1,IF('Création champs PV'!BB48=0,1,0),0)</f>
        <v>0</v>
      </c>
      <c r="BC44" s="51">
        <f>IF('Création champs PV'!BC49=1,IF('Création champs PV'!BC48=0,1,0),0)</f>
        <v>0</v>
      </c>
      <c r="BD44" s="51">
        <f>IF('Création champs PV'!BD49=1,IF('Création champs PV'!BD48=0,1,0),0)</f>
        <v>0</v>
      </c>
      <c r="BE44" s="51">
        <f>IF('Création champs PV'!BE49=1,IF('Création champs PV'!BE48=0,1,0),0)</f>
        <v>0</v>
      </c>
      <c r="BF44" s="51">
        <f>IF('Création champs PV'!BF49=1,IF('Création champs PV'!BF48=0,1,0),0)</f>
        <v>0</v>
      </c>
      <c r="BG44" s="51">
        <f>IF('Création champs PV'!BG49=1,IF('Création champs PV'!BG48=0,1,0),0)</f>
        <v>0</v>
      </c>
      <c r="BH44" s="51">
        <f>IF('Création champs PV'!BH49=1,IF('Création champs PV'!BH48=0,1,0),0)</f>
        <v>0</v>
      </c>
      <c r="BI44" s="51">
        <f>IF('Création champs PV'!BI49=1,IF('Création champs PV'!BI48=0,1,0),0)</f>
        <v>0</v>
      </c>
      <c r="BJ44" s="51">
        <f>IF('Création champs PV'!BJ49=1,IF('Création champs PV'!BJ48=0,1,0),0)</f>
        <v>0</v>
      </c>
      <c r="BK44" s="51">
        <f>IF('Création champs PV'!BK49=1,IF('Création champs PV'!BK48=0,1,0),0)</f>
        <v>0</v>
      </c>
      <c r="BL44" s="51">
        <f>IF('Création champs PV'!BL49=1,IF('Création champs PV'!BL48=0,1,0),0)</f>
        <v>0</v>
      </c>
      <c r="BM44" s="51">
        <f>IF('Création champs PV'!BM49=1,IF('Création champs PV'!BM48=0,1,0),0)</f>
        <v>0</v>
      </c>
      <c r="BN44" s="51">
        <f>IF('Création champs PV'!BN49=1,IF('Création champs PV'!BN48=0,1,0),0)</f>
        <v>0</v>
      </c>
      <c r="BO44" s="51">
        <f>IF('Création champs PV'!BO49=1,IF('Création champs PV'!BO48=0,1,0),0)</f>
        <v>0</v>
      </c>
      <c r="BP44" s="51">
        <f>IF('Création champs PV'!BP49=1,IF('Création champs PV'!BP48=0,1,0),0)</f>
        <v>0</v>
      </c>
      <c r="BQ44" s="51">
        <f>IF('Création champs PV'!BQ49=1,IF('Création champs PV'!BQ48=0,1,0),0)</f>
        <v>0</v>
      </c>
      <c r="BR44" s="51">
        <f>IF('Création champs PV'!BR49=1,IF('Création champs PV'!BR48=0,1,0),0)</f>
        <v>0</v>
      </c>
      <c r="BS44" s="51">
        <f>IF('Création champs PV'!BS49=1,IF('Création champs PV'!BS48=0,1,0),0)</f>
        <v>0</v>
      </c>
      <c r="BT44" s="51">
        <f>IF('Création champs PV'!BT49=1,IF('Création champs PV'!BT48=0,1,0),0)</f>
        <v>0</v>
      </c>
      <c r="BU44" s="51">
        <f>IF('Création champs PV'!BU49=1,IF('Création champs PV'!BU48=0,1,0),0)</f>
        <v>0</v>
      </c>
      <c r="BV44" s="51">
        <f>IF('Création champs PV'!BV49=1,IF('Création champs PV'!BV48=0,1,0),0)</f>
        <v>0</v>
      </c>
      <c r="BW44" s="51">
        <f>IF('Création champs PV'!BW49=1,IF('Création champs PV'!BW48=0,1,0),0)</f>
        <v>0</v>
      </c>
      <c r="BX44" s="51">
        <f>IF('Création champs PV'!BX49=1,IF('Création champs PV'!BX48=0,1,0),0)</f>
        <v>0</v>
      </c>
      <c r="BY44" s="51">
        <f>IF('Création champs PV'!BY49=1,IF('Création champs PV'!BY48=0,1,0),0)</f>
        <v>0</v>
      </c>
      <c r="BZ44" s="51">
        <f>IF('Création champs PV'!BZ49=1,IF('Création champs PV'!BZ48=0,1,0),0)</f>
        <v>0</v>
      </c>
      <c r="CA44" s="51">
        <f>IF('Création champs PV'!CA49=1,IF('Création champs PV'!CA48=0,1,0),0)</f>
        <v>0</v>
      </c>
      <c r="CB44" s="51">
        <f>IF('Création champs PV'!CB49=1,IF('Création champs PV'!CB48=0,1,0),0)</f>
        <v>0</v>
      </c>
      <c r="CC44" s="51">
        <f>IF('Création champs PV'!CC49=1,IF('Création champs PV'!CC48=0,1,0),0)</f>
        <v>0</v>
      </c>
      <c r="CD44" s="51">
        <f>IF('Création champs PV'!CD49=1,IF('Création champs PV'!CD48=0,1,0),0)</f>
        <v>0</v>
      </c>
      <c r="CE44" s="51">
        <f>IF('Création champs PV'!CE49=1,IF('Création champs PV'!CE48=0,1,0),0)</f>
        <v>0</v>
      </c>
      <c r="CF44" s="51">
        <f>IF('Création champs PV'!CF49=1,IF('Création champs PV'!CF48=0,1,0),0)</f>
        <v>0</v>
      </c>
      <c r="CG44" s="51">
        <f>IF('Création champs PV'!CG49=1,IF('Création champs PV'!CG48=0,1,0),0)</f>
        <v>0</v>
      </c>
      <c r="CH44" s="51">
        <f>IF('Création champs PV'!CH49=1,IF('Création champs PV'!CH48=0,1,0),0)</f>
        <v>0</v>
      </c>
      <c r="CI44" s="51">
        <f>IF('Création champs PV'!CI49=1,IF('Création champs PV'!CI48=0,1,0),0)</f>
        <v>0</v>
      </c>
      <c r="CJ44" s="51">
        <f>IF('Création champs PV'!CJ49=1,IF('Création champs PV'!CJ48=0,1,0),0)</f>
        <v>0</v>
      </c>
      <c r="CK44" s="51">
        <f>IF('Création champs PV'!CK49=1,IF('Création champs PV'!CK48=0,1,0),0)</f>
        <v>0</v>
      </c>
      <c r="CL44" s="51">
        <f>IF('Création champs PV'!CL49=1,IF('Création champs PV'!CL48=0,1,0),0)</f>
        <v>0</v>
      </c>
      <c r="CM44" s="51">
        <f>IF('Création champs PV'!CM49=1,IF('Création champs PV'!CM48=0,1,0),0)</f>
        <v>0</v>
      </c>
      <c r="CN44" s="51">
        <f>IF('Création champs PV'!CN49=1,IF('Création champs PV'!CN48=0,1,0),0)</f>
        <v>0</v>
      </c>
      <c r="CO44" s="51">
        <f>IF('Création champs PV'!CO49=1,IF('Création champs PV'!CO48=0,1,0),0)</f>
        <v>0</v>
      </c>
      <c r="CP44" s="51">
        <f>IF('Création champs PV'!CP49=1,IF('Création champs PV'!CP48=0,1,0),0)</f>
        <v>0</v>
      </c>
      <c r="CQ44" s="51">
        <f>IF('Création champs PV'!CQ49=1,IF('Création champs PV'!CQ48=0,1,0),0)</f>
        <v>0</v>
      </c>
      <c r="CR44" s="51">
        <f>IF('Création champs PV'!CR49=1,IF('Création champs PV'!CR48=0,1,0),0)</f>
        <v>0</v>
      </c>
      <c r="CS44" s="51">
        <f>IF('Création champs PV'!CS49=1,IF('Création champs PV'!CS48=0,1,0),0)</f>
        <v>0</v>
      </c>
      <c r="CT44" s="51">
        <f>IF('Création champs PV'!CT49=1,IF('Création champs PV'!CT48=0,1,0),0)</f>
        <v>0</v>
      </c>
      <c r="CU44" s="51">
        <f>IF('Création champs PV'!CU49=1,IF('Création champs PV'!CU48=0,1,0),0)</f>
        <v>0</v>
      </c>
      <c r="CV44" s="51">
        <f>IF('Création champs PV'!CV49=1,IF('Création champs PV'!CV48=0,1,0),0)</f>
        <v>0</v>
      </c>
      <c r="CW44" s="51">
        <f>IF('Création champs PV'!CW49=1,IF('Création champs PV'!CW48=0,1,0),0)</f>
        <v>0</v>
      </c>
      <c r="CX44" s="51">
        <f>IF('Création champs PV'!CX49=1,IF('Création champs PV'!CX48=0,1,0),0)</f>
        <v>0</v>
      </c>
      <c r="CY44" s="51">
        <f>IF('Création champs PV'!CY49=1,IF('Création champs PV'!CY48=0,1,0),0)</f>
        <v>0</v>
      </c>
      <c r="CZ44" s="51">
        <f>IF('Création champs PV'!CZ49=1,IF('Création champs PV'!CZ48=0,1,0),0)</f>
        <v>0</v>
      </c>
      <c r="DA44" s="51">
        <f>IF('Création champs PV'!DA49=1,IF('Création champs PV'!DA48=0,1,0),0)</f>
        <v>0</v>
      </c>
      <c r="DB44" s="51">
        <f>IF('Création champs PV'!DB49=1,IF('Création champs PV'!DB48=0,1,0),0)</f>
        <v>0</v>
      </c>
      <c r="DC44" s="51">
        <f>IF('Création champs PV'!DC49=1,IF('Création champs PV'!DC48=0,1,0),0)</f>
        <v>0</v>
      </c>
      <c r="DD44" s="51">
        <f>IF('Création champs PV'!DD49=1,IF('Création champs PV'!DD48=0,1,0),0)</f>
        <v>0</v>
      </c>
      <c r="DE44" s="5" t="str">
        <f>IF(structure!DE44="M",1,IF(structure!DE44="V","V",IF(OR(structure!DE43="M",structure!DE43="V"),"S","")))</f>
        <v/>
      </c>
      <c r="DF44" s="9"/>
      <c r="DG44" s="4"/>
      <c r="DH44" s="51">
        <f t="shared" si="435"/>
        <v>0</v>
      </c>
      <c r="DI44" s="51">
        <f t="shared" si="224"/>
        <v>0</v>
      </c>
      <c r="DJ44" s="51">
        <f t="shared" si="225"/>
        <v>0</v>
      </c>
      <c r="DK44" s="51">
        <f t="shared" si="226"/>
        <v>0</v>
      </c>
      <c r="DL44" s="51">
        <f t="shared" si="227"/>
        <v>0</v>
      </c>
      <c r="DM44" s="51">
        <f t="shared" si="228"/>
        <v>0</v>
      </c>
      <c r="DN44" s="51">
        <f t="shared" si="229"/>
        <v>0</v>
      </c>
      <c r="DO44" s="51">
        <f t="shared" si="230"/>
        <v>0</v>
      </c>
      <c r="DP44" s="51">
        <f t="shared" si="231"/>
        <v>0</v>
      </c>
      <c r="DQ44" s="51">
        <f t="shared" si="232"/>
        <v>0</v>
      </c>
      <c r="DR44" s="51">
        <f t="shared" si="233"/>
        <v>0</v>
      </c>
      <c r="DS44" s="51">
        <f t="shared" si="234"/>
        <v>0</v>
      </c>
      <c r="DT44" s="51">
        <f t="shared" si="235"/>
        <v>0</v>
      </c>
      <c r="DU44" s="51">
        <f t="shared" si="236"/>
        <v>0</v>
      </c>
      <c r="DV44" s="51">
        <f t="shared" si="237"/>
        <v>0</v>
      </c>
      <c r="DW44" s="51">
        <f t="shared" si="238"/>
        <v>0</v>
      </c>
      <c r="DX44" s="51">
        <f t="shared" si="239"/>
        <v>0</v>
      </c>
      <c r="DY44" s="51">
        <f t="shared" si="240"/>
        <v>0</v>
      </c>
      <c r="DZ44" s="51">
        <f t="shared" si="241"/>
        <v>0</v>
      </c>
      <c r="EA44" s="51">
        <f t="shared" si="242"/>
        <v>0</v>
      </c>
      <c r="EB44" s="51">
        <f t="shared" si="243"/>
        <v>0</v>
      </c>
      <c r="EC44" s="51">
        <f t="shared" si="244"/>
        <v>0</v>
      </c>
      <c r="ED44" s="51">
        <f t="shared" si="245"/>
        <v>0</v>
      </c>
      <c r="EE44" s="51">
        <f t="shared" si="246"/>
        <v>0</v>
      </c>
      <c r="EF44" s="51">
        <f t="shared" si="247"/>
        <v>0</v>
      </c>
      <c r="EG44" s="51">
        <f t="shared" si="248"/>
        <v>0</v>
      </c>
      <c r="EH44" s="51">
        <f t="shared" si="249"/>
        <v>0</v>
      </c>
      <c r="EI44" s="51">
        <f t="shared" si="250"/>
        <v>0</v>
      </c>
      <c r="EJ44" s="51">
        <f t="shared" si="251"/>
        <v>0</v>
      </c>
      <c r="EK44" s="51">
        <f t="shared" si="252"/>
        <v>0</v>
      </c>
      <c r="EL44" s="51">
        <f t="shared" si="253"/>
        <v>0</v>
      </c>
      <c r="EM44" s="51">
        <f t="shared" si="254"/>
        <v>0</v>
      </c>
      <c r="EN44" s="51">
        <f t="shared" si="255"/>
        <v>0</v>
      </c>
      <c r="EO44" s="51">
        <f t="shared" si="256"/>
        <v>0</v>
      </c>
      <c r="EP44" s="51">
        <f t="shared" si="257"/>
        <v>0</v>
      </c>
      <c r="EQ44" s="51">
        <f t="shared" si="258"/>
        <v>0</v>
      </c>
      <c r="ER44" s="51">
        <f t="shared" si="259"/>
        <v>0</v>
      </c>
      <c r="ES44" s="51">
        <f t="shared" si="260"/>
        <v>0</v>
      </c>
      <c r="ET44" s="51">
        <f t="shared" si="261"/>
        <v>0</v>
      </c>
      <c r="EU44" s="51">
        <f t="shared" si="262"/>
        <v>0</v>
      </c>
      <c r="EV44" s="51">
        <f t="shared" si="263"/>
        <v>0</v>
      </c>
      <c r="EW44" s="51">
        <f t="shared" si="264"/>
        <v>0</v>
      </c>
      <c r="EX44" s="51">
        <f t="shared" si="265"/>
        <v>0</v>
      </c>
      <c r="EY44" s="51">
        <f t="shared" si="266"/>
        <v>0</v>
      </c>
      <c r="EZ44" s="51">
        <f t="shared" si="267"/>
        <v>0</v>
      </c>
      <c r="FA44" s="51">
        <f t="shared" si="268"/>
        <v>0</v>
      </c>
      <c r="FB44" s="51">
        <f t="shared" si="269"/>
        <v>0</v>
      </c>
      <c r="FC44" s="51">
        <f t="shared" si="270"/>
        <v>0</v>
      </c>
      <c r="FD44" s="51">
        <f t="shared" si="271"/>
        <v>0</v>
      </c>
      <c r="FE44" s="51">
        <f t="shared" si="272"/>
        <v>0</v>
      </c>
      <c r="FF44" s="51">
        <f t="shared" si="273"/>
        <v>0</v>
      </c>
      <c r="FG44" s="51">
        <f t="shared" si="274"/>
        <v>0</v>
      </c>
      <c r="FH44" s="51">
        <f t="shared" si="275"/>
        <v>0</v>
      </c>
      <c r="FI44" s="51">
        <f t="shared" si="276"/>
        <v>0</v>
      </c>
      <c r="FJ44" s="51">
        <f t="shared" si="277"/>
        <v>0</v>
      </c>
      <c r="FK44" s="51">
        <f t="shared" si="278"/>
        <v>0</v>
      </c>
      <c r="FL44" s="51">
        <f t="shared" si="279"/>
        <v>0</v>
      </c>
      <c r="FM44" s="51">
        <f t="shared" si="280"/>
        <v>0</v>
      </c>
      <c r="FN44" s="51">
        <f t="shared" si="281"/>
        <v>0</v>
      </c>
      <c r="FO44" s="51">
        <f t="shared" si="282"/>
        <v>0</v>
      </c>
      <c r="FP44" s="51">
        <f t="shared" si="283"/>
        <v>0</v>
      </c>
      <c r="FQ44" s="51">
        <f t="shared" si="284"/>
        <v>0</v>
      </c>
      <c r="FR44" s="51">
        <f t="shared" si="285"/>
        <v>0</v>
      </c>
      <c r="FS44" s="51">
        <f t="shared" si="286"/>
        <v>0</v>
      </c>
      <c r="FT44" s="51">
        <f t="shared" si="287"/>
        <v>0</v>
      </c>
      <c r="FU44" s="51">
        <f t="shared" si="288"/>
        <v>0</v>
      </c>
      <c r="FV44" s="51">
        <f t="shared" si="289"/>
        <v>0</v>
      </c>
      <c r="FW44" s="51">
        <f t="shared" si="290"/>
        <v>0</v>
      </c>
      <c r="FX44" s="51">
        <f t="shared" si="291"/>
        <v>0</v>
      </c>
      <c r="FY44" s="51">
        <f t="shared" si="292"/>
        <v>0</v>
      </c>
      <c r="FZ44" s="51">
        <f t="shared" si="293"/>
        <v>0</v>
      </c>
      <c r="GA44" s="51">
        <f t="shared" si="294"/>
        <v>0</v>
      </c>
      <c r="GB44" s="51">
        <f t="shared" si="295"/>
        <v>0</v>
      </c>
      <c r="GC44" s="51">
        <f t="shared" si="296"/>
        <v>0</v>
      </c>
      <c r="GD44" s="51">
        <f t="shared" si="297"/>
        <v>0</v>
      </c>
      <c r="GE44" s="51">
        <f t="shared" si="298"/>
        <v>0</v>
      </c>
      <c r="GF44" s="51">
        <f t="shared" si="299"/>
        <v>0</v>
      </c>
      <c r="GG44" s="51">
        <f t="shared" si="300"/>
        <v>0</v>
      </c>
      <c r="GH44" s="51">
        <f t="shared" si="301"/>
        <v>0</v>
      </c>
      <c r="GI44" s="51">
        <f t="shared" si="302"/>
        <v>0</v>
      </c>
      <c r="GJ44" s="51">
        <f t="shared" si="303"/>
        <v>0</v>
      </c>
      <c r="GK44" s="51">
        <f t="shared" si="304"/>
        <v>0</v>
      </c>
      <c r="GL44" s="51">
        <f t="shared" si="305"/>
        <v>0</v>
      </c>
      <c r="GM44" s="51">
        <f t="shared" si="306"/>
        <v>0</v>
      </c>
      <c r="GN44" s="51">
        <f t="shared" si="307"/>
        <v>0</v>
      </c>
      <c r="GO44" s="51">
        <f t="shared" si="308"/>
        <v>0</v>
      </c>
      <c r="GP44" s="51">
        <f t="shared" si="309"/>
        <v>0</v>
      </c>
      <c r="GQ44" s="51">
        <f t="shared" si="310"/>
        <v>0</v>
      </c>
      <c r="GR44" s="51">
        <f t="shared" si="311"/>
        <v>0</v>
      </c>
      <c r="GS44" s="51">
        <f t="shared" si="312"/>
        <v>0</v>
      </c>
      <c r="GT44" s="51">
        <f t="shared" si="313"/>
        <v>0</v>
      </c>
      <c r="GU44" s="51">
        <f t="shared" si="314"/>
        <v>0</v>
      </c>
      <c r="GV44" s="51">
        <f t="shared" si="315"/>
        <v>0</v>
      </c>
      <c r="GW44" s="51">
        <f t="shared" si="316"/>
        <v>0</v>
      </c>
      <c r="GX44" s="51">
        <f t="shared" si="317"/>
        <v>0</v>
      </c>
      <c r="GY44" s="51">
        <f t="shared" si="318"/>
        <v>0</v>
      </c>
      <c r="GZ44" s="51">
        <f t="shared" si="319"/>
        <v>0</v>
      </c>
      <c r="HA44" s="51">
        <f t="shared" si="320"/>
        <v>0</v>
      </c>
      <c r="HB44" s="51">
        <f t="shared" si="321"/>
        <v>0</v>
      </c>
      <c r="HC44" s="51">
        <f t="shared" si="322"/>
        <v>0</v>
      </c>
      <c r="HD44" s="51">
        <f t="shared" si="323"/>
        <v>0</v>
      </c>
      <c r="HE44" s="51">
        <f t="shared" si="324"/>
        <v>0</v>
      </c>
      <c r="HF44" s="51">
        <f t="shared" si="325"/>
        <v>0</v>
      </c>
      <c r="HG44" s="51">
        <f t="shared" si="326"/>
        <v>0</v>
      </c>
      <c r="HH44" s="51">
        <f t="shared" si="327"/>
        <v>0</v>
      </c>
      <c r="HI44" s="51">
        <f t="shared" si="328"/>
        <v>0</v>
      </c>
      <c r="HJ44" s="5" t="str">
        <f>IF(structure!HJ44="M",1,IF(structure!HJ44="V","V",IF(OR(structure!HJ43="M",structure!HJ43="V"),"S","")))</f>
        <v/>
      </c>
      <c r="HL44" s="4" t="str">
        <f>IF(structure!HL44="M",1,IF(structure!HL44="V","V",IF(OR(structure!HL43="M",structure!HL43="V"),"S","")))</f>
        <v/>
      </c>
      <c r="HM44" s="51">
        <f t="shared" si="329"/>
        <v>0</v>
      </c>
      <c r="HN44" s="51">
        <f t="shared" si="330"/>
        <v>0</v>
      </c>
      <c r="HO44" s="51">
        <f t="shared" si="331"/>
        <v>0</v>
      </c>
      <c r="HP44" s="51">
        <f t="shared" si="332"/>
        <v>0</v>
      </c>
      <c r="HQ44" s="51">
        <f t="shared" si="333"/>
        <v>0</v>
      </c>
      <c r="HR44" s="51">
        <f t="shared" si="334"/>
        <v>0</v>
      </c>
      <c r="HS44" s="51">
        <f t="shared" si="335"/>
        <v>0</v>
      </c>
      <c r="HT44" s="51">
        <f t="shared" si="336"/>
        <v>0</v>
      </c>
      <c r="HU44" s="51">
        <f t="shared" si="337"/>
        <v>0</v>
      </c>
      <c r="HV44" s="51">
        <f t="shared" si="338"/>
        <v>0</v>
      </c>
      <c r="HW44" s="51">
        <f t="shared" si="339"/>
        <v>0</v>
      </c>
      <c r="HX44" s="51">
        <f t="shared" si="340"/>
        <v>0</v>
      </c>
      <c r="HY44" s="51">
        <f t="shared" si="341"/>
        <v>0</v>
      </c>
      <c r="HZ44" s="51">
        <f t="shared" si="342"/>
        <v>0</v>
      </c>
      <c r="IA44" s="51">
        <f t="shared" si="343"/>
        <v>0</v>
      </c>
      <c r="IB44" s="51">
        <f t="shared" si="344"/>
        <v>0</v>
      </c>
      <c r="IC44" s="51">
        <f t="shared" si="345"/>
        <v>0</v>
      </c>
      <c r="ID44" s="51">
        <f t="shared" si="346"/>
        <v>0</v>
      </c>
      <c r="IE44" s="51">
        <f t="shared" si="347"/>
        <v>0</v>
      </c>
      <c r="IF44" s="51">
        <f t="shared" si="348"/>
        <v>0</v>
      </c>
      <c r="IG44" s="51">
        <f t="shared" si="349"/>
        <v>0</v>
      </c>
      <c r="IH44" s="51">
        <f t="shared" si="350"/>
        <v>0</v>
      </c>
      <c r="II44" s="51">
        <f t="shared" si="351"/>
        <v>0</v>
      </c>
      <c r="IJ44" s="51">
        <f t="shared" si="352"/>
        <v>0</v>
      </c>
      <c r="IK44" s="51">
        <f t="shared" si="353"/>
        <v>0</v>
      </c>
      <c r="IL44" s="51">
        <f t="shared" si="354"/>
        <v>0</v>
      </c>
      <c r="IM44" s="51">
        <f t="shared" si="355"/>
        <v>0</v>
      </c>
      <c r="IN44" s="51">
        <f t="shared" si="356"/>
        <v>0</v>
      </c>
      <c r="IO44" s="51">
        <f t="shared" si="357"/>
        <v>0</v>
      </c>
      <c r="IP44" s="51">
        <f t="shared" si="358"/>
        <v>0</v>
      </c>
      <c r="IQ44" s="51">
        <f t="shared" si="359"/>
        <v>0</v>
      </c>
      <c r="IR44" s="51">
        <f t="shared" si="360"/>
        <v>0</v>
      </c>
      <c r="IS44" s="51">
        <f t="shared" si="361"/>
        <v>0</v>
      </c>
      <c r="IT44" s="51">
        <f t="shared" si="362"/>
        <v>0</v>
      </c>
      <c r="IU44" s="51">
        <f t="shared" si="363"/>
        <v>0</v>
      </c>
      <c r="IV44" s="51">
        <f t="shared" si="364"/>
        <v>0</v>
      </c>
      <c r="IW44" s="51">
        <f t="shared" si="365"/>
        <v>0</v>
      </c>
      <c r="IX44" s="51">
        <f t="shared" si="366"/>
        <v>0</v>
      </c>
      <c r="IY44" s="51">
        <f t="shared" si="367"/>
        <v>0</v>
      </c>
      <c r="IZ44" s="51">
        <f t="shared" si="368"/>
        <v>0</v>
      </c>
      <c r="JA44" s="51">
        <f t="shared" si="369"/>
        <v>0</v>
      </c>
      <c r="JB44" s="51">
        <f t="shared" si="370"/>
        <v>0</v>
      </c>
      <c r="JC44" s="51">
        <f t="shared" si="371"/>
        <v>0</v>
      </c>
      <c r="JD44" s="51">
        <f t="shared" si="372"/>
        <v>0</v>
      </c>
      <c r="JE44" s="51">
        <f t="shared" si="373"/>
        <v>0</v>
      </c>
      <c r="JF44" s="51">
        <f t="shared" si="374"/>
        <v>0</v>
      </c>
      <c r="JG44" s="51">
        <f t="shared" si="375"/>
        <v>0</v>
      </c>
      <c r="JH44" s="51">
        <f t="shared" si="376"/>
        <v>0</v>
      </c>
      <c r="JI44" s="51">
        <f t="shared" si="377"/>
        <v>0</v>
      </c>
      <c r="JJ44" s="51">
        <f t="shared" si="378"/>
        <v>0</v>
      </c>
      <c r="JK44" s="51">
        <f t="shared" si="379"/>
        <v>0</v>
      </c>
      <c r="JL44" s="51">
        <f t="shared" si="380"/>
        <v>0</v>
      </c>
      <c r="JM44" s="51">
        <f t="shared" si="381"/>
        <v>0</v>
      </c>
      <c r="JN44" s="51">
        <f t="shared" si="382"/>
        <v>0</v>
      </c>
      <c r="JO44" s="51">
        <f t="shared" si="383"/>
        <v>0</v>
      </c>
      <c r="JP44" s="51">
        <f t="shared" si="384"/>
        <v>0</v>
      </c>
      <c r="JQ44" s="51">
        <f t="shared" si="385"/>
        <v>0</v>
      </c>
      <c r="JR44" s="51">
        <f t="shared" si="386"/>
        <v>0</v>
      </c>
      <c r="JS44" s="51">
        <f t="shared" si="387"/>
        <v>0</v>
      </c>
      <c r="JT44" s="51">
        <f t="shared" si="388"/>
        <v>0</v>
      </c>
      <c r="JU44" s="51">
        <f t="shared" si="389"/>
        <v>0</v>
      </c>
      <c r="JV44" s="51">
        <f t="shared" si="390"/>
        <v>0</v>
      </c>
      <c r="JW44" s="51">
        <f t="shared" si="391"/>
        <v>0</v>
      </c>
      <c r="JX44" s="51">
        <f t="shared" si="392"/>
        <v>0</v>
      </c>
      <c r="JY44" s="51">
        <f t="shared" si="393"/>
        <v>0</v>
      </c>
      <c r="JZ44" s="51">
        <f t="shared" si="394"/>
        <v>0</v>
      </c>
      <c r="KA44" s="51">
        <f t="shared" si="395"/>
        <v>0</v>
      </c>
      <c r="KB44" s="51">
        <f t="shared" si="396"/>
        <v>0</v>
      </c>
      <c r="KC44" s="51">
        <f t="shared" si="397"/>
        <v>0</v>
      </c>
      <c r="KD44" s="51">
        <f t="shared" si="398"/>
        <v>0</v>
      </c>
      <c r="KE44" s="51">
        <f t="shared" si="399"/>
        <v>0</v>
      </c>
      <c r="KF44" s="51">
        <f t="shared" si="400"/>
        <v>0</v>
      </c>
      <c r="KG44" s="51">
        <f t="shared" si="401"/>
        <v>0</v>
      </c>
      <c r="KH44" s="51">
        <f t="shared" si="402"/>
        <v>0</v>
      </c>
      <c r="KI44" s="51">
        <f t="shared" si="403"/>
        <v>0</v>
      </c>
      <c r="KJ44" s="51">
        <f t="shared" si="404"/>
        <v>0</v>
      </c>
      <c r="KK44" s="51">
        <f t="shared" si="405"/>
        <v>0</v>
      </c>
      <c r="KL44" s="51">
        <f t="shared" si="406"/>
        <v>0</v>
      </c>
      <c r="KM44" s="51">
        <f t="shared" si="407"/>
        <v>0</v>
      </c>
      <c r="KN44" s="51">
        <f t="shared" si="408"/>
        <v>0</v>
      </c>
      <c r="KO44" s="51">
        <f t="shared" si="409"/>
        <v>0</v>
      </c>
      <c r="KP44" s="51">
        <f t="shared" si="410"/>
        <v>0</v>
      </c>
      <c r="KQ44" s="51">
        <f t="shared" si="411"/>
        <v>0</v>
      </c>
      <c r="KR44" s="51">
        <f t="shared" si="412"/>
        <v>0</v>
      </c>
      <c r="KS44" s="51">
        <f t="shared" si="413"/>
        <v>0</v>
      </c>
      <c r="KT44" s="51">
        <f t="shared" si="414"/>
        <v>0</v>
      </c>
      <c r="KU44" s="51">
        <f t="shared" si="415"/>
        <v>0</v>
      </c>
      <c r="KV44" s="51">
        <f t="shared" si="416"/>
        <v>0</v>
      </c>
      <c r="KW44" s="51">
        <f t="shared" si="417"/>
        <v>0</v>
      </c>
      <c r="KX44" s="51">
        <f t="shared" si="418"/>
        <v>0</v>
      </c>
      <c r="KY44" s="51">
        <f t="shared" si="419"/>
        <v>0</v>
      </c>
      <c r="KZ44" s="51">
        <f t="shared" si="420"/>
        <v>0</v>
      </c>
      <c r="LA44" s="51">
        <f t="shared" si="421"/>
        <v>0</v>
      </c>
      <c r="LB44" s="51">
        <f t="shared" si="422"/>
        <v>0</v>
      </c>
      <c r="LC44" s="51">
        <f t="shared" si="423"/>
        <v>0</v>
      </c>
      <c r="LD44" s="51">
        <f t="shared" si="424"/>
        <v>0</v>
      </c>
      <c r="LE44" s="51">
        <f t="shared" si="425"/>
        <v>0</v>
      </c>
      <c r="LF44" s="51">
        <f t="shared" si="426"/>
        <v>0</v>
      </c>
      <c r="LG44" s="51">
        <f t="shared" si="427"/>
        <v>0</v>
      </c>
      <c r="LH44" s="51">
        <f t="shared" si="428"/>
        <v>0</v>
      </c>
      <c r="LI44" s="51">
        <f t="shared" si="429"/>
        <v>0</v>
      </c>
      <c r="LJ44" s="51">
        <f t="shared" si="430"/>
        <v>0</v>
      </c>
      <c r="LK44" s="51">
        <f t="shared" si="431"/>
        <v>0</v>
      </c>
      <c r="LL44" s="51">
        <f t="shared" si="432"/>
        <v>0</v>
      </c>
      <c r="LM44" s="51">
        <f t="shared" si="433"/>
        <v>0</v>
      </c>
      <c r="LN44" s="51">
        <f t="shared" si="434"/>
        <v>0</v>
      </c>
      <c r="LO44" s="5" t="str">
        <f>IF(structure!LO44="M",1,IF(structure!LO44="V","V",IF(OR(structure!LO43="M",structure!LO43="V"),"S","")))</f>
        <v/>
      </c>
    </row>
    <row r="45" spans="2:327" ht="21" customHeight="1" x14ac:dyDescent="0.35">
      <c r="B45" s="4"/>
      <c r="C45" s="51">
        <f>IF('Création champs PV'!C50=1,IF('Création champs PV'!C49=0,1,0),0)</f>
        <v>0</v>
      </c>
      <c r="D45" s="51">
        <f>IF('Création champs PV'!D50=1,IF('Création champs PV'!D49=0,1,0),0)</f>
        <v>0</v>
      </c>
      <c r="E45" s="51">
        <f>IF('Création champs PV'!E50=1,IF('Création champs PV'!E49=0,1,0),0)</f>
        <v>0</v>
      </c>
      <c r="F45" s="51">
        <f>IF('Création champs PV'!F50=1,IF('Création champs PV'!F49=0,1,0),0)</f>
        <v>0</v>
      </c>
      <c r="G45" s="51">
        <f>IF('Création champs PV'!G50=1,IF('Création champs PV'!G49=0,1,0),0)</f>
        <v>0</v>
      </c>
      <c r="H45" s="51">
        <f>IF('Création champs PV'!H50=1,IF('Création champs PV'!H49=0,1,0),0)</f>
        <v>0</v>
      </c>
      <c r="I45" s="51">
        <f>IF('Création champs PV'!I50=1,IF('Création champs PV'!I49=0,1,0),0)</f>
        <v>0</v>
      </c>
      <c r="J45" s="51">
        <f>IF('Création champs PV'!J50=1,IF('Création champs PV'!J49=0,1,0),0)</f>
        <v>0</v>
      </c>
      <c r="K45" s="51">
        <f>IF('Création champs PV'!K50=1,IF('Création champs PV'!K49=0,1,0),0)</f>
        <v>0</v>
      </c>
      <c r="L45" s="51">
        <f>IF('Création champs PV'!L50=1,IF('Création champs PV'!L49=0,1,0),0)</f>
        <v>0</v>
      </c>
      <c r="M45" s="51">
        <f>IF('Création champs PV'!M50=1,IF('Création champs PV'!M49=0,1,0),0)</f>
        <v>0</v>
      </c>
      <c r="N45" s="51">
        <f>IF('Création champs PV'!N50=1,IF('Création champs PV'!N49=0,1,0),0)</f>
        <v>0</v>
      </c>
      <c r="O45" s="51">
        <f>IF('Création champs PV'!O50=1,IF('Création champs PV'!O49=0,1,0),0)</f>
        <v>0</v>
      </c>
      <c r="P45" s="51">
        <f>IF('Création champs PV'!P50=1,IF('Création champs PV'!P49=0,1,0),0)</f>
        <v>0</v>
      </c>
      <c r="Q45" s="51">
        <f>IF('Création champs PV'!Q50=1,IF('Création champs PV'!Q49=0,1,0),0)</f>
        <v>0</v>
      </c>
      <c r="R45" s="51">
        <f>IF('Création champs PV'!R50=1,IF('Création champs PV'!R49=0,1,0),0)</f>
        <v>0</v>
      </c>
      <c r="S45" s="51">
        <f>IF('Création champs PV'!S50=1,IF('Création champs PV'!S49=0,1,0),0)</f>
        <v>0</v>
      </c>
      <c r="T45" s="51">
        <f>IF('Création champs PV'!T50=1,IF('Création champs PV'!T49=0,1,0),0)</f>
        <v>0</v>
      </c>
      <c r="U45" s="51">
        <f>IF('Création champs PV'!U50=1,IF('Création champs PV'!U49=0,1,0),0)</f>
        <v>0</v>
      </c>
      <c r="V45" s="51">
        <f>IF('Création champs PV'!V50=1,IF('Création champs PV'!V49=0,1,0),0)</f>
        <v>0</v>
      </c>
      <c r="W45" s="51">
        <f>IF('Création champs PV'!W50=1,IF('Création champs PV'!W49=0,1,0),0)</f>
        <v>0</v>
      </c>
      <c r="X45" s="51">
        <f>IF('Création champs PV'!X50=1,IF('Création champs PV'!X49=0,1,0),0)</f>
        <v>0</v>
      </c>
      <c r="Y45" s="51">
        <f>IF('Création champs PV'!Y50=1,IF('Création champs PV'!Y49=0,1,0),0)</f>
        <v>0</v>
      </c>
      <c r="Z45" s="51">
        <f>IF('Création champs PV'!Z50=1,IF('Création champs PV'!Z49=0,1,0),0)</f>
        <v>0</v>
      </c>
      <c r="AA45" s="51">
        <f>IF('Création champs PV'!AA50=1,IF('Création champs PV'!AA49=0,1,0),0)</f>
        <v>0</v>
      </c>
      <c r="AB45" s="51">
        <f>IF('Création champs PV'!AB50=1,IF('Création champs PV'!AB49=0,1,0),0)</f>
        <v>0</v>
      </c>
      <c r="AC45" s="51">
        <f>IF('Création champs PV'!AC50=1,IF('Création champs PV'!AC49=0,1,0),0)</f>
        <v>0</v>
      </c>
      <c r="AD45" s="51">
        <f>IF('Création champs PV'!AD50=1,IF('Création champs PV'!AD49=0,1,0),0)</f>
        <v>0</v>
      </c>
      <c r="AE45" s="51">
        <f>IF('Création champs PV'!AE50=1,IF('Création champs PV'!AE49=0,1,0),0)</f>
        <v>0</v>
      </c>
      <c r="AF45" s="51">
        <f>IF('Création champs PV'!AF50=1,IF('Création champs PV'!AF49=0,1,0),0)</f>
        <v>0</v>
      </c>
      <c r="AG45" s="51">
        <f>IF('Création champs PV'!AG50=1,IF('Création champs PV'!AG49=0,1,0),0)</f>
        <v>0</v>
      </c>
      <c r="AH45" s="51">
        <f>IF('Création champs PV'!AH50=1,IF('Création champs PV'!AH49=0,1,0),0)</f>
        <v>0</v>
      </c>
      <c r="AI45" s="51">
        <f>IF('Création champs PV'!AI50=1,IF('Création champs PV'!AI49=0,1,0),0)</f>
        <v>0</v>
      </c>
      <c r="AJ45" s="51">
        <f>IF('Création champs PV'!AJ50=1,IF('Création champs PV'!AJ49=0,1,0),0)</f>
        <v>0</v>
      </c>
      <c r="AK45" s="51">
        <f>IF('Création champs PV'!AK50=1,IF('Création champs PV'!AK49=0,1,0),0)</f>
        <v>0</v>
      </c>
      <c r="AL45" s="51">
        <f>IF('Création champs PV'!AL50=1,IF('Création champs PV'!AL49=0,1,0),0)</f>
        <v>0</v>
      </c>
      <c r="AM45" s="51">
        <f>IF('Création champs PV'!AM50=1,IF('Création champs PV'!AM49=0,1,0),0)</f>
        <v>0</v>
      </c>
      <c r="AN45" s="51">
        <f>IF('Création champs PV'!AN50=1,IF('Création champs PV'!AN49=0,1,0),0)</f>
        <v>0</v>
      </c>
      <c r="AO45" s="51">
        <f>IF('Création champs PV'!AO50=1,IF('Création champs PV'!AO49=0,1,0),0)</f>
        <v>0</v>
      </c>
      <c r="AP45" s="51">
        <f>IF('Création champs PV'!AP50=1,IF('Création champs PV'!AP49=0,1,0),0)</f>
        <v>0</v>
      </c>
      <c r="AQ45" s="51">
        <f>IF('Création champs PV'!AQ50=1,IF('Création champs PV'!AQ49=0,1,0),0)</f>
        <v>0</v>
      </c>
      <c r="AR45" s="51">
        <f>IF('Création champs PV'!AR50=1,IF('Création champs PV'!AR49=0,1,0),0)</f>
        <v>0</v>
      </c>
      <c r="AS45" s="51">
        <f>IF('Création champs PV'!AS50=1,IF('Création champs PV'!AS49=0,1,0),0)</f>
        <v>0</v>
      </c>
      <c r="AT45" s="51">
        <f>IF('Création champs PV'!AT50=1,IF('Création champs PV'!AT49=0,1,0),0)</f>
        <v>0</v>
      </c>
      <c r="AU45" s="51">
        <f>IF('Création champs PV'!AU50=1,IF('Création champs PV'!AU49=0,1,0),0)</f>
        <v>0</v>
      </c>
      <c r="AV45" s="51">
        <f>IF('Création champs PV'!AV50=1,IF('Création champs PV'!AV49=0,1,0),0)</f>
        <v>0</v>
      </c>
      <c r="AW45" s="51">
        <f>IF('Création champs PV'!AW50=1,IF('Création champs PV'!AW49=0,1,0),0)</f>
        <v>0</v>
      </c>
      <c r="AX45" s="51">
        <f>IF('Création champs PV'!AX50=1,IF('Création champs PV'!AX49=0,1,0),0)</f>
        <v>0</v>
      </c>
      <c r="AY45" s="51">
        <f>IF('Création champs PV'!AY50=1,IF('Création champs PV'!AY49=0,1,0),0)</f>
        <v>0</v>
      </c>
      <c r="AZ45" s="51">
        <f>IF('Création champs PV'!AZ50=1,IF('Création champs PV'!AZ49=0,1,0),0)</f>
        <v>0</v>
      </c>
      <c r="BA45" s="51">
        <f>IF('Création champs PV'!BA50=1,IF('Création champs PV'!BA49=0,1,0),0)</f>
        <v>0</v>
      </c>
      <c r="BB45" s="51">
        <f>IF('Création champs PV'!BB50=1,IF('Création champs PV'!BB49=0,1,0),0)</f>
        <v>0</v>
      </c>
      <c r="BC45" s="51">
        <f>IF('Création champs PV'!BC50=1,IF('Création champs PV'!BC49=0,1,0),0)</f>
        <v>0</v>
      </c>
      <c r="BD45" s="51">
        <f>IF('Création champs PV'!BD50=1,IF('Création champs PV'!BD49=0,1,0),0)</f>
        <v>0</v>
      </c>
      <c r="BE45" s="51">
        <f>IF('Création champs PV'!BE50=1,IF('Création champs PV'!BE49=0,1,0),0)</f>
        <v>0</v>
      </c>
      <c r="BF45" s="51">
        <f>IF('Création champs PV'!BF50=1,IF('Création champs PV'!BF49=0,1,0),0)</f>
        <v>0</v>
      </c>
      <c r="BG45" s="51">
        <f>IF('Création champs PV'!BG50=1,IF('Création champs PV'!BG49=0,1,0),0)</f>
        <v>0</v>
      </c>
      <c r="BH45" s="51">
        <f>IF('Création champs PV'!BH50=1,IF('Création champs PV'!BH49=0,1,0),0)</f>
        <v>0</v>
      </c>
      <c r="BI45" s="51">
        <f>IF('Création champs PV'!BI50=1,IF('Création champs PV'!BI49=0,1,0),0)</f>
        <v>0</v>
      </c>
      <c r="BJ45" s="51">
        <f>IF('Création champs PV'!BJ50=1,IF('Création champs PV'!BJ49=0,1,0),0)</f>
        <v>0</v>
      </c>
      <c r="BK45" s="51">
        <f>IF('Création champs PV'!BK50=1,IF('Création champs PV'!BK49=0,1,0),0)</f>
        <v>0</v>
      </c>
      <c r="BL45" s="51">
        <f>IF('Création champs PV'!BL50=1,IF('Création champs PV'!BL49=0,1,0),0)</f>
        <v>0</v>
      </c>
      <c r="BM45" s="51">
        <f>IF('Création champs PV'!BM50=1,IF('Création champs PV'!BM49=0,1,0),0)</f>
        <v>0</v>
      </c>
      <c r="BN45" s="51">
        <f>IF('Création champs PV'!BN50=1,IF('Création champs PV'!BN49=0,1,0),0)</f>
        <v>0</v>
      </c>
      <c r="BO45" s="51">
        <f>IF('Création champs PV'!BO50=1,IF('Création champs PV'!BO49=0,1,0),0)</f>
        <v>0</v>
      </c>
      <c r="BP45" s="51">
        <f>IF('Création champs PV'!BP50=1,IF('Création champs PV'!BP49=0,1,0),0)</f>
        <v>0</v>
      </c>
      <c r="BQ45" s="51">
        <f>IF('Création champs PV'!BQ50=1,IF('Création champs PV'!BQ49=0,1,0),0)</f>
        <v>0</v>
      </c>
      <c r="BR45" s="51">
        <f>IF('Création champs PV'!BR50=1,IF('Création champs PV'!BR49=0,1,0),0)</f>
        <v>0</v>
      </c>
      <c r="BS45" s="51">
        <f>IF('Création champs PV'!BS50=1,IF('Création champs PV'!BS49=0,1,0),0)</f>
        <v>0</v>
      </c>
      <c r="BT45" s="51">
        <f>IF('Création champs PV'!BT50=1,IF('Création champs PV'!BT49=0,1,0),0)</f>
        <v>0</v>
      </c>
      <c r="BU45" s="51">
        <f>IF('Création champs PV'!BU50=1,IF('Création champs PV'!BU49=0,1,0),0)</f>
        <v>0</v>
      </c>
      <c r="BV45" s="51">
        <f>IF('Création champs PV'!BV50=1,IF('Création champs PV'!BV49=0,1,0),0)</f>
        <v>0</v>
      </c>
      <c r="BW45" s="51">
        <f>IF('Création champs PV'!BW50=1,IF('Création champs PV'!BW49=0,1,0),0)</f>
        <v>0</v>
      </c>
      <c r="BX45" s="51">
        <f>IF('Création champs PV'!BX50=1,IF('Création champs PV'!BX49=0,1,0),0)</f>
        <v>0</v>
      </c>
      <c r="BY45" s="51">
        <f>IF('Création champs PV'!BY50=1,IF('Création champs PV'!BY49=0,1,0),0)</f>
        <v>0</v>
      </c>
      <c r="BZ45" s="51">
        <f>IF('Création champs PV'!BZ50=1,IF('Création champs PV'!BZ49=0,1,0),0)</f>
        <v>0</v>
      </c>
      <c r="CA45" s="51">
        <f>IF('Création champs PV'!CA50=1,IF('Création champs PV'!CA49=0,1,0),0)</f>
        <v>0</v>
      </c>
      <c r="CB45" s="51">
        <f>IF('Création champs PV'!CB50=1,IF('Création champs PV'!CB49=0,1,0),0)</f>
        <v>0</v>
      </c>
      <c r="CC45" s="51">
        <f>IF('Création champs PV'!CC50=1,IF('Création champs PV'!CC49=0,1,0),0)</f>
        <v>0</v>
      </c>
      <c r="CD45" s="51">
        <f>IF('Création champs PV'!CD50=1,IF('Création champs PV'!CD49=0,1,0),0)</f>
        <v>0</v>
      </c>
      <c r="CE45" s="51">
        <f>IF('Création champs PV'!CE50=1,IF('Création champs PV'!CE49=0,1,0),0)</f>
        <v>0</v>
      </c>
      <c r="CF45" s="51">
        <f>IF('Création champs PV'!CF50=1,IF('Création champs PV'!CF49=0,1,0),0)</f>
        <v>0</v>
      </c>
      <c r="CG45" s="51">
        <f>IF('Création champs PV'!CG50=1,IF('Création champs PV'!CG49=0,1,0),0)</f>
        <v>0</v>
      </c>
      <c r="CH45" s="51">
        <f>IF('Création champs PV'!CH50=1,IF('Création champs PV'!CH49=0,1,0),0)</f>
        <v>0</v>
      </c>
      <c r="CI45" s="51">
        <f>IF('Création champs PV'!CI50=1,IF('Création champs PV'!CI49=0,1,0),0)</f>
        <v>0</v>
      </c>
      <c r="CJ45" s="51">
        <f>IF('Création champs PV'!CJ50=1,IF('Création champs PV'!CJ49=0,1,0),0)</f>
        <v>0</v>
      </c>
      <c r="CK45" s="51">
        <f>IF('Création champs PV'!CK50=1,IF('Création champs PV'!CK49=0,1,0),0)</f>
        <v>0</v>
      </c>
      <c r="CL45" s="51">
        <f>IF('Création champs PV'!CL50=1,IF('Création champs PV'!CL49=0,1,0),0)</f>
        <v>0</v>
      </c>
      <c r="CM45" s="51">
        <f>IF('Création champs PV'!CM50=1,IF('Création champs PV'!CM49=0,1,0),0)</f>
        <v>0</v>
      </c>
      <c r="CN45" s="51">
        <f>IF('Création champs PV'!CN50=1,IF('Création champs PV'!CN49=0,1,0),0)</f>
        <v>0</v>
      </c>
      <c r="CO45" s="51">
        <f>IF('Création champs PV'!CO50=1,IF('Création champs PV'!CO49=0,1,0),0)</f>
        <v>0</v>
      </c>
      <c r="CP45" s="51">
        <f>IF('Création champs PV'!CP50=1,IF('Création champs PV'!CP49=0,1,0),0)</f>
        <v>0</v>
      </c>
      <c r="CQ45" s="51">
        <f>IF('Création champs PV'!CQ50=1,IF('Création champs PV'!CQ49=0,1,0),0)</f>
        <v>0</v>
      </c>
      <c r="CR45" s="51">
        <f>IF('Création champs PV'!CR50=1,IF('Création champs PV'!CR49=0,1,0),0)</f>
        <v>0</v>
      </c>
      <c r="CS45" s="51">
        <f>IF('Création champs PV'!CS50=1,IF('Création champs PV'!CS49=0,1,0),0)</f>
        <v>0</v>
      </c>
      <c r="CT45" s="51">
        <f>IF('Création champs PV'!CT50=1,IF('Création champs PV'!CT49=0,1,0),0)</f>
        <v>0</v>
      </c>
      <c r="CU45" s="51">
        <f>IF('Création champs PV'!CU50=1,IF('Création champs PV'!CU49=0,1,0),0)</f>
        <v>0</v>
      </c>
      <c r="CV45" s="51">
        <f>IF('Création champs PV'!CV50=1,IF('Création champs PV'!CV49=0,1,0),0)</f>
        <v>0</v>
      </c>
      <c r="CW45" s="51">
        <f>IF('Création champs PV'!CW50=1,IF('Création champs PV'!CW49=0,1,0),0)</f>
        <v>0</v>
      </c>
      <c r="CX45" s="51">
        <f>IF('Création champs PV'!CX50=1,IF('Création champs PV'!CX49=0,1,0),0)</f>
        <v>0</v>
      </c>
      <c r="CY45" s="51">
        <f>IF('Création champs PV'!CY50=1,IF('Création champs PV'!CY49=0,1,0),0)</f>
        <v>0</v>
      </c>
      <c r="CZ45" s="51">
        <f>IF('Création champs PV'!CZ50=1,IF('Création champs PV'!CZ49=0,1,0),0)</f>
        <v>0</v>
      </c>
      <c r="DA45" s="51">
        <f>IF('Création champs PV'!DA50=1,IF('Création champs PV'!DA49=0,1,0),0)</f>
        <v>0</v>
      </c>
      <c r="DB45" s="51">
        <f>IF('Création champs PV'!DB50=1,IF('Création champs PV'!DB49=0,1,0),0)</f>
        <v>0</v>
      </c>
      <c r="DC45" s="51">
        <f>IF('Création champs PV'!DC50=1,IF('Création champs PV'!DC49=0,1,0),0)</f>
        <v>0</v>
      </c>
      <c r="DD45" s="51">
        <f>IF('Création champs PV'!DD50=1,IF('Création champs PV'!DD49=0,1,0),0)</f>
        <v>0</v>
      </c>
      <c r="DE45" s="5" t="str">
        <f>IF(structure!DE45="M",1,IF(structure!DE45="V","V",IF(OR(structure!DE44="M",structure!DE44="V"),"S","")))</f>
        <v/>
      </c>
      <c r="DF45" s="9"/>
      <c r="DG45" s="4"/>
      <c r="DH45" s="51">
        <f t="shared" si="435"/>
        <v>0</v>
      </c>
      <c r="DI45" s="51">
        <f t="shared" si="224"/>
        <v>0</v>
      </c>
      <c r="DJ45" s="51">
        <f t="shared" si="225"/>
        <v>0</v>
      </c>
      <c r="DK45" s="51">
        <f t="shared" si="226"/>
        <v>0</v>
      </c>
      <c r="DL45" s="51">
        <f t="shared" si="227"/>
        <v>0</v>
      </c>
      <c r="DM45" s="51">
        <f t="shared" si="228"/>
        <v>0</v>
      </c>
      <c r="DN45" s="51">
        <f t="shared" si="229"/>
        <v>0</v>
      </c>
      <c r="DO45" s="51">
        <f t="shared" si="230"/>
        <v>0</v>
      </c>
      <c r="DP45" s="51">
        <f t="shared" si="231"/>
        <v>0</v>
      </c>
      <c r="DQ45" s="51">
        <f t="shared" si="232"/>
        <v>0</v>
      </c>
      <c r="DR45" s="51">
        <f t="shared" si="233"/>
        <v>0</v>
      </c>
      <c r="DS45" s="51">
        <f t="shared" si="234"/>
        <v>0</v>
      </c>
      <c r="DT45" s="51">
        <f t="shared" si="235"/>
        <v>0</v>
      </c>
      <c r="DU45" s="51">
        <f t="shared" si="236"/>
        <v>0</v>
      </c>
      <c r="DV45" s="51">
        <f t="shared" si="237"/>
        <v>0</v>
      </c>
      <c r="DW45" s="51">
        <f t="shared" si="238"/>
        <v>0</v>
      </c>
      <c r="DX45" s="51">
        <f t="shared" si="239"/>
        <v>0</v>
      </c>
      <c r="DY45" s="51">
        <f t="shared" si="240"/>
        <v>0</v>
      </c>
      <c r="DZ45" s="51">
        <f t="shared" si="241"/>
        <v>0</v>
      </c>
      <c r="EA45" s="51">
        <f t="shared" si="242"/>
        <v>0</v>
      </c>
      <c r="EB45" s="51">
        <f t="shared" si="243"/>
        <v>0</v>
      </c>
      <c r="EC45" s="51">
        <f t="shared" si="244"/>
        <v>0</v>
      </c>
      <c r="ED45" s="51">
        <f t="shared" si="245"/>
        <v>0</v>
      </c>
      <c r="EE45" s="51">
        <f t="shared" si="246"/>
        <v>0</v>
      </c>
      <c r="EF45" s="51">
        <f t="shared" si="247"/>
        <v>0</v>
      </c>
      <c r="EG45" s="51">
        <f t="shared" si="248"/>
        <v>0</v>
      </c>
      <c r="EH45" s="51">
        <f t="shared" si="249"/>
        <v>0</v>
      </c>
      <c r="EI45" s="51">
        <f t="shared" si="250"/>
        <v>0</v>
      </c>
      <c r="EJ45" s="51">
        <f t="shared" si="251"/>
        <v>0</v>
      </c>
      <c r="EK45" s="51">
        <f t="shared" si="252"/>
        <v>0</v>
      </c>
      <c r="EL45" s="51">
        <f t="shared" si="253"/>
        <v>0</v>
      </c>
      <c r="EM45" s="51">
        <f t="shared" si="254"/>
        <v>0</v>
      </c>
      <c r="EN45" s="51">
        <f t="shared" si="255"/>
        <v>0</v>
      </c>
      <c r="EO45" s="51">
        <f t="shared" si="256"/>
        <v>0</v>
      </c>
      <c r="EP45" s="51">
        <f t="shared" si="257"/>
        <v>0</v>
      </c>
      <c r="EQ45" s="51">
        <f t="shared" si="258"/>
        <v>0</v>
      </c>
      <c r="ER45" s="51">
        <f t="shared" si="259"/>
        <v>0</v>
      </c>
      <c r="ES45" s="51">
        <f t="shared" si="260"/>
        <v>0</v>
      </c>
      <c r="ET45" s="51">
        <f t="shared" si="261"/>
        <v>0</v>
      </c>
      <c r="EU45" s="51">
        <f t="shared" si="262"/>
        <v>0</v>
      </c>
      <c r="EV45" s="51">
        <f t="shared" si="263"/>
        <v>0</v>
      </c>
      <c r="EW45" s="51">
        <f t="shared" si="264"/>
        <v>0</v>
      </c>
      <c r="EX45" s="51">
        <f t="shared" si="265"/>
        <v>0</v>
      </c>
      <c r="EY45" s="51">
        <f t="shared" si="266"/>
        <v>0</v>
      </c>
      <c r="EZ45" s="51">
        <f t="shared" si="267"/>
        <v>0</v>
      </c>
      <c r="FA45" s="51">
        <f t="shared" si="268"/>
        <v>0</v>
      </c>
      <c r="FB45" s="51">
        <f t="shared" si="269"/>
        <v>0</v>
      </c>
      <c r="FC45" s="51">
        <f t="shared" si="270"/>
        <v>0</v>
      </c>
      <c r="FD45" s="51">
        <f t="shared" si="271"/>
        <v>0</v>
      </c>
      <c r="FE45" s="51">
        <f t="shared" si="272"/>
        <v>0</v>
      </c>
      <c r="FF45" s="51">
        <f t="shared" si="273"/>
        <v>0</v>
      </c>
      <c r="FG45" s="51">
        <f t="shared" si="274"/>
        <v>0</v>
      </c>
      <c r="FH45" s="51">
        <f t="shared" si="275"/>
        <v>0</v>
      </c>
      <c r="FI45" s="51">
        <f t="shared" si="276"/>
        <v>0</v>
      </c>
      <c r="FJ45" s="51">
        <f t="shared" si="277"/>
        <v>0</v>
      </c>
      <c r="FK45" s="51">
        <f t="shared" si="278"/>
        <v>0</v>
      </c>
      <c r="FL45" s="51">
        <f t="shared" si="279"/>
        <v>0</v>
      </c>
      <c r="FM45" s="51">
        <f t="shared" si="280"/>
        <v>0</v>
      </c>
      <c r="FN45" s="51">
        <f t="shared" si="281"/>
        <v>0</v>
      </c>
      <c r="FO45" s="51">
        <f t="shared" si="282"/>
        <v>0</v>
      </c>
      <c r="FP45" s="51">
        <f t="shared" si="283"/>
        <v>0</v>
      </c>
      <c r="FQ45" s="51">
        <f t="shared" si="284"/>
        <v>0</v>
      </c>
      <c r="FR45" s="51">
        <f t="shared" si="285"/>
        <v>0</v>
      </c>
      <c r="FS45" s="51">
        <f t="shared" si="286"/>
        <v>0</v>
      </c>
      <c r="FT45" s="51">
        <f t="shared" si="287"/>
        <v>0</v>
      </c>
      <c r="FU45" s="51">
        <f t="shared" si="288"/>
        <v>0</v>
      </c>
      <c r="FV45" s="51">
        <f t="shared" si="289"/>
        <v>0</v>
      </c>
      <c r="FW45" s="51">
        <f t="shared" si="290"/>
        <v>0</v>
      </c>
      <c r="FX45" s="51">
        <f t="shared" si="291"/>
        <v>0</v>
      </c>
      <c r="FY45" s="51">
        <f t="shared" si="292"/>
        <v>0</v>
      </c>
      <c r="FZ45" s="51">
        <f t="shared" si="293"/>
        <v>0</v>
      </c>
      <c r="GA45" s="51">
        <f t="shared" si="294"/>
        <v>0</v>
      </c>
      <c r="GB45" s="51">
        <f t="shared" si="295"/>
        <v>0</v>
      </c>
      <c r="GC45" s="51">
        <f t="shared" si="296"/>
        <v>0</v>
      </c>
      <c r="GD45" s="51">
        <f t="shared" si="297"/>
        <v>0</v>
      </c>
      <c r="GE45" s="51">
        <f t="shared" si="298"/>
        <v>0</v>
      </c>
      <c r="GF45" s="51">
        <f t="shared" si="299"/>
        <v>0</v>
      </c>
      <c r="GG45" s="51">
        <f t="shared" si="300"/>
        <v>0</v>
      </c>
      <c r="GH45" s="51">
        <f t="shared" si="301"/>
        <v>0</v>
      </c>
      <c r="GI45" s="51">
        <f t="shared" si="302"/>
        <v>0</v>
      </c>
      <c r="GJ45" s="51">
        <f t="shared" si="303"/>
        <v>0</v>
      </c>
      <c r="GK45" s="51">
        <f t="shared" si="304"/>
        <v>0</v>
      </c>
      <c r="GL45" s="51">
        <f t="shared" si="305"/>
        <v>0</v>
      </c>
      <c r="GM45" s="51">
        <f t="shared" si="306"/>
        <v>0</v>
      </c>
      <c r="GN45" s="51">
        <f t="shared" si="307"/>
        <v>0</v>
      </c>
      <c r="GO45" s="51">
        <f t="shared" si="308"/>
        <v>0</v>
      </c>
      <c r="GP45" s="51">
        <f t="shared" si="309"/>
        <v>0</v>
      </c>
      <c r="GQ45" s="51">
        <f t="shared" si="310"/>
        <v>0</v>
      </c>
      <c r="GR45" s="51">
        <f t="shared" si="311"/>
        <v>0</v>
      </c>
      <c r="GS45" s="51">
        <f t="shared" si="312"/>
        <v>0</v>
      </c>
      <c r="GT45" s="51">
        <f t="shared" si="313"/>
        <v>0</v>
      </c>
      <c r="GU45" s="51">
        <f t="shared" si="314"/>
        <v>0</v>
      </c>
      <c r="GV45" s="51">
        <f t="shared" si="315"/>
        <v>0</v>
      </c>
      <c r="GW45" s="51">
        <f t="shared" si="316"/>
        <v>0</v>
      </c>
      <c r="GX45" s="51">
        <f t="shared" si="317"/>
        <v>0</v>
      </c>
      <c r="GY45" s="51">
        <f t="shared" si="318"/>
        <v>0</v>
      </c>
      <c r="GZ45" s="51">
        <f t="shared" si="319"/>
        <v>0</v>
      </c>
      <c r="HA45" s="51">
        <f t="shared" si="320"/>
        <v>0</v>
      </c>
      <c r="HB45" s="51">
        <f t="shared" si="321"/>
        <v>0</v>
      </c>
      <c r="HC45" s="51">
        <f t="shared" si="322"/>
        <v>0</v>
      </c>
      <c r="HD45" s="51">
        <f t="shared" si="323"/>
        <v>0</v>
      </c>
      <c r="HE45" s="51">
        <f t="shared" si="324"/>
        <v>0</v>
      </c>
      <c r="HF45" s="51">
        <f t="shared" si="325"/>
        <v>0</v>
      </c>
      <c r="HG45" s="51">
        <f t="shared" si="326"/>
        <v>0</v>
      </c>
      <c r="HH45" s="51">
        <f t="shared" si="327"/>
        <v>0</v>
      </c>
      <c r="HI45" s="51">
        <f t="shared" si="328"/>
        <v>0</v>
      </c>
      <c r="HJ45" s="5" t="str">
        <f>IF(structure!HJ45="M",1,IF(structure!HJ45="V","V",IF(OR(structure!HJ44="M",structure!HJ44="V"),"S","")))</f>
        <v/>
      </c>
      <c r="HL45" s="4" t="str">
        <f>IF(structure!HL45="M",1,IF(structure!HL45="V","V",IF(OR(structure!HL44="M",structure!HL44="V"),"S","")))</f>
        <v/>
      </c>
      <c r="HM45" s="51">
        <f t="shared" si="329"/>
        <v>0</v>
      </c>
      <c r="HN45" s="51">
        <f t="shared" si="330"/>
        <v>0</v>
      </c>
      <c r="HO45" s="51">
        <f t="shared" si="331"/>
        <v>0</v>
      </c>
      <c r="HP45" s="51">
        <f t="shared" si="332"/>
        <v>0</v>
      </c>
      <c r="HQ45" s="51">
        <f t="shared" si="333"/>
        <v>0</v>
      </c>
      <c r="HR45" s="51">
        <f t="shared" si="334"/>
        <v>0</v>
      </c>
      <c r="HS45" s="51">
        <f t="shared" si="335"/>
        <v>0</v>
      </c>
      <c r="HT45" s="51">
        <f t="shared" si="336"/>
        <v>0</v>
      </c>
      <c r="HU45" s="51">
        <f t="shared" si="337"/>
        <v>0</v>
      </c>
      <c r="HV45" s="51">
        <f t="shared" si="338"/>
        <v>0</v>
      </c>
      <c r="HW45" s="51">
        <f t="shared" si="339"/>
        <v>0</v>
      </c>
      <c r="HX45" s="51">
        <f t="shared" si="340"/>
        <v>0</v>
      </c>
      <c r="HY45" s="51">
        <f t="shared" si="341"/>
        <v>0</v>
      </c>
      <c r="HZ45" s="51">
        <f t="shared" si="342"/>
        <v>0</v>
      </c>
      <c r="IA45" s="51">
        <f t="shared" si="343"/>
        <v>0</v>
      </c>
      <c r="IB45" s="51">
        <f t="shared" si="344"/>
        <v>0</v>
      </c>
      <c r="IC45" s="51">
        <f t="shared" si="345"/>
        <v>0</v>
      </c>
      <c r="ID45" s="51">
        <f t="shared" si="346"/>
        <v>0</v>
      </c>
      <c r="IE45" s="51">
        <f t="shared" si="347"/>
        <v>0</v>
      </c>
      <c r="IF45" s="51">
        <f t="shared" si="348"/>
        <v>0</v>
      </c>
      <c r="IG45" s="51">
        <f t="shared" si="349"/>
        <v>0</v>
      </c>
      <c r="IH45" s="51">
        <f t="shared" si="350"/>
        <v>0</v>
      </c>
      <c r="II45" s="51">
        <f t="shared" si="351"/>
        <v>0</v>
      </c>
      <c r="IJ45" s="51">
        <f t="shared" si="352"/>
        <v>0</v>
      </c>
      <c r="IK45" s="51">
        <f t="shared" si="353"/>
        <v>0</v>
      </c>
      <c r="IL45" s="51">
        <f t="shared" si="354"/>
        <v>0</v>
      </c>
      <c r="IM45" s="51">
        <f t="shared" si="355"/>
        <v>0</v>
      </c>
      <c r="IN45" s="51">
        <f t="shared" si="356"/>
        <v>0</v>
      </c>
      <c r="IO45" s="51">
        <f t="shared" si="357"/>
        <v>0</v>
      </c>
      <c r="IP45" s="51">
        <f t="shared" si="358"/>
        <v>0</v>
      </c>
      <c r="IQ45" s="51">
        <f t="shared" si="359"/>
        <v>0</v>
      </c>
      <c r="IR45" s="51">
        <f t="shared" si="360"/>
        <v>0</v>
      </c>
      <c r="IS45" s="51">
        <f t="shared" si="361"/>
        <v>0</v>
      </c>
      <c r="IT45" s="51">
        <f t="shared" si="362"/>
        <v>0</v>
      </c>
      <c r="IU45" s="51">
        <f t="shared" si="363"/>
        <v>0</v>
      </c>
      <c r="IV45" s="51">
        <f t="shared" si="364"/>
        <v>0</v>
      </c>
      <c r="IW45" s="51">
        <f t="shared" si="365"/>
        <v>0</v>
      </c>
      <c r="IX45" s="51">
        <f t="shared" si="366"/>
        <v>0</v>
      </c>
      <c r="IY45" s="51">
        <f t="shared" si="367"/>
        <v>0</v>
      </c>
      <c r="IZ45" s="51">
        <f t="shared" si="368"/>
        <v>0</v>
      </c>
      <c r="JA45" s="51">
        <f t="shared" si="369"/>
        <v>0</v>
      </c>
      <c r="JB45" s="51">
        <f t="shared" si="370"/>
        <v>0</v>
      </c>
      <c r="JC45" s="51">
        <f t="shared" si="371"/>
        <v>0</v>
      </c>
      <c r="JD45" s="51">
        <f t="shared" si="372"/>
        <v>0</v>
      </c>
      <c r="JE45" s="51">
        <f t="shared" si="373"/>
        <v>0</v>
      </c>
      <c r="JF45" s="51">
        <f t="shared" si="374"/>
        <v>0</v>
      </c>
      <c r="JG45" s="51">
        <f t="shared" si="375"/>
        <v>0</v>
      </c>
      <c r="JH45" s="51">
        <f t="shared" si="376"/>
        <v>0</v>
      </c>
      <c r="JI45" s="51">
        <f t="shared" si="377"/>
        <v>0</v>
      </c>
      <c r="JJ45" s="51">
        <f t="shared" si="378"/>
        <v>0</v>
      </c>
      <c r="JK45" s="51">
        <f t="shared" si="379"/>
        <v>0</v>
      </c>
      <c r="JL45" s="51">
        <f t="shared" si="380"/>
        <v>0</v>
      </c>
      <c r="JM45" s="51">
        <f t="shared" si="381"/>
        <v>0</v>
      </c>
      <c r="JN45" s="51">
        <f t="shared" si="382"/>
        <v>0</v>
      </c>
      <c r="JO45" s="51">
        <f t="shared" si="383"/>
        <v>0</v>
      </c>
      <c r="JP45" s="51">
        <f t="shared" si="384"/>
        <v>0</v>
      </c>
      <c r="JQ45" s="51">
        <f t="shared" si="385"/>
        <v>0</v>
      </c>
      <c r="JR45" s="51">
        <f t="shared" si="386"/>
        <v>0</v>
      </c>
      <c r="JS45" s="51">
        <f t="shared" si="387"/>
        <v>0</v>
      </c>
      <c r="JT45" s="51">
        <f t="shared" si="388"/>
        <v>0</v>
      </c>
      <c r="JU45" s="51">
        <f t="shared" si="389"/>
        <v>0</v>
      </c>
      <c r="JV45" s="51">
        <f t="shared" si="390"/>
        <v>0</v>
      </c>
      <c r="JW45" s="51">
        <f t="shared" si="391"/>
        <v>0</v>
      </c>
      <c r="JX45" s="51">
        <f t="shared" si="392"/>
        <v>0</v>
      </c>
      <c r="JY45" s="51">
        <f t="shared" si="393"/>
        <v>0</v>
      </c>
      <c r="JZ45" s="51">
        <f t="shared" si="394"/>
        <v>0</v>
      </c>
      <c r="KA45" s="51">
        <f t="shared" si="395"/>
        <v>0</v>
      </c>
      <c r="KB45" s="51">
        <f t="shared" si="396"/>
        <v>0</v>
      </c>
      <c r="KC45" s="51">
        <f t="shared" si="397"/>
        <v>0</v>
      </c>
      <c r="KD45" s="51">
        <f t="shared" si="398"/>
        <v>0</v>
      </c>
      <c r="KE45" s="51">
        <f t="shared" si="399"/>
        <v>0</v>
      </c>
      <c r="KF45" s="51">
        <f t="shared" si="400"/>
        <v>0</v>
      </c>
      <c r="KG45" s="51">
        <f t="shared" si="401"/>
        <v>0</v>
      </c>
      <c r="KH45" s="51">
        <f t="shared" si="402"/>
        <v>0</v>
      </c>
      <c r="KI45" s="51">
        <f t="shared" si="403"/>
        <v>0</v>
      </c>
      <c r="KJ45" s="51">
        <f t="shared" si="404"/>
        <v>0</v>
      </c>
      <c r="KK45" s="51">
        <f t="shared" si="405"/>
        <v>0</v>
      </c>
      <c r="KL45" s="51">
        <f t="shared" si="406"/>
        <v>0</v>
      </c>
      <c r="KM45" s="51">
        <f t="shared" si="407"/>
        <v>0</v>
      </c>
      <c r="KN45" s="51">
        <f t="shared" si="408"/>
        <v>0</v>
      </c>
      <c r="KO45" s="51">
        <f t="shared" si="409"/>
        <v>0</v>
      </c>
      <c r="KP45" s="51">
        <f t="shared" si="410"/>
        <v>0</v>
      </c>
      <c r="KQ45" s="51">
        <f t="shared" si="411"/>
        <v>0</v>
      </c>
      <c r="KR45" s="51">
        <f t="shared" si="412"/>
        <v>0</v>
      </c>
      <c r="KS45" s="51">
        <f t="shared" si="413"/>
        <v>0</v>
      </c>
      <c r="KT45" s="51">
        <f t="shared" si="414"/>
        <v>0</v>
      </c>
      <c r="KU45" s="51">
        <f t="shared" si="415"/>
        <v>0</v>
      </c>
      <c r="KV45" s="51">
        <f t="shared" si="416"/>
        <v>0</v>
      </c>
      <c r="KW45" s="51">
        <f t="shared" si="417"/>
        <v>0</v>
      </c>
      <c r="KX45" s="51">
        <f t="shared" si="418"/>
        <v>0</v>
      </c>
      <c r="KY45" s="51">
        <f t="shared" si="419"/>
        <v>0</v>
      </c>
      <c r="KZ45" s="51">
        <f t="shared" si="420"/>
        <v>0</v>
      </c>
      <c r="LA45" s="51">
        <f t="shared" si="421"/>
        <v>0</v>
      </c>
      <c r="LB45" s="51">
        <f t="shared" si="422"/>
        <v>0</v>
      </c>
      <c r="LC45" s="51">
        <f t="shared" si="423"/>
        <v>0</v>
      </c>
      <c r="LD45" s="51">
        <f t="shared" si="424"/>
        <v>0</v>
      </c>
      <c r="LE45" s="51">
        <f t="shared" si="425"/>
        <v>0</v>
      </c>
      <c r="LF45" s="51">
        <f t="shared" si="426"/>
        <v>0</v>
      </c>
      <c r="LG45" s="51">
        <f t="shared" si="427"/>
        <v>0</v>
      </c>
      <c r="LH45" s="51">
        <f t="shared" si="428"/>
        <v>0</v>
      </c>
      <c r="LI45" s="51">
        <f t="shared" si="429"/>
        <v>0</v>
      </c>
      <c r="LJ45" s="51">
        <f t="shared" si="430"/>
        <v>0</v>
      </c>
      <c r="LK45" s="51">
        <f t="shared" si="431"/>
        <v>0</v>
      </c>
      <c r="LL45" s="51">
        <f t="shared" si="432"/>
        <v>0</v>
      </c>
      <c r="LM45" s="51">
        <f t="shared" si="433"/>
        <v>0</v>
      </c>
      <c r="LN45" s="51">
        <f t="shared" si="434"/>
        <v>0</v>
      </c>
      <c r="LO45" s="5" t="str">
        <f>IF(structure!LO45="M",1,IF(structure!LO45="V","V",IF(OR(structure!LO44="M",structure!LO44="V"),"S","")))</f>
        <v/>
      </c>
    </row>
    <row r="46" spans="2:327" ht="21" customHeight="1" x14ac:dyDescent="0.35">
      <c r="B46" s="4"/>
      <c r="C46" s="51">
        <f>IF('Création champs PV'!C51=1,IF('Création champs PV'!C50=0,1,0),0)</f>
        <v>0</v>
      </c>
      <c r="D46" s="51">
        <f>IF('Création champs PV'!D51=1,IF('Création champs PV'!D50=0,1,0),0)</f>
        <v>0</v>
      </c>
      <c r="E46" s="51">
        <f>IF('Création champs PV'!E51=1,IF('Création champs PV'!E50=0,1,0),0)</f>
        <v>0</v>
      </c>
      <c r="F46" s="51">
        <f>IF('Création champs PV'!F51=1,IF('Création champs PV'!F50=0,1,0),0)</f>
        <v>0</v>
      </c>
      <c r="G46" s="51">
        <f>IF('Création champs PV'!G51=1,IF('Création champs PV'!G50=0,1,0),0)</f>
        <v>0</v>
      </c>
      <c r="H46" s="51">
        <f>IF('Création champs PV'!H51=1,IF('Création champs PV'!H50=0,1,0),0)</f>
        <v>0</v>
      </c>
      <c r="I46" s="51">
        <f>IF('Création champs PV'!I51=1,IF('Création champs PV'!I50=0,1,0),0)</f>
        <v>0</v>
      </c>
      <c r="J46" s="51">
        <f>IF('Création champs PV'!J51=1,IF('Création champs PV'!J50=0,1,0),0)</f>
        <v>0</v>
      </c>
      <c r="K46" s="51">
        <f>IF('Création champs PV'!K51=1,IF('Création champs PV'!K50=0,1,0),0)</f>
        <v>0</v>
      </c>
      <c r="L46" s="51">
        <f>IF('Création champs PV'!L51=1,IF('Création champs PV'!L50=0,1,0),0)</f>
        <v>0</v>
      </c>
      <c r="M46" s="51">
        <f>IF('Création champs PV'!M51=1,IF('Création champs PV'!M50=0,1,0),0)</f>
        <v>0</v>
      </c>
      <c r="N46" s="51">
        <f>IF('Création champs PV'!N51=1,IF('Création champs PV'!N50=0,1,0),0)</f>
        <v>0</v>
      </c>
      <c r="O46" s="51">
        <f>IF('Création champs PV'!O51=1,IF('Création champs PV'!O50=0,1,0),0)</f>
        <v>0</v>
      </c>
      <c r="P46" s="51">
        <f>IF('Création champs PV'!P51=1,IF('Création champs PV'!P50=0,1,0),0)</f>
        <v>0</v>
      </c>
      <c r="Q46" s="51">
        <f>IF('Création champs PV'!Q51=1,IF('Création champs PV'!Q50=0,1,0),0)</f>
        <v>0</v>
      </c>
      <c r="R46" s="51">
        <f>IF('Création champs PV'!R51=1,IF('Création champs PV'!R50=0,1,0),0)</f>
        <v>0</v>
      </c>
      <c r="S46" s="51">
        <f>IF('Création champs PV'!S51=1,IF('Création champs PV'!S50=0,1,0),0)</f>
        <v>0</v>
      </c>
      <c r="T46" s="51">
        <f>IF('Création champs PV'!T51=1,IF('Création champs PV'!T50=0,1,0),0)</f>
        <v>0</v>
      </c>
      <c r="U46" s="51">
        <f>IF('Création champs PV'!U51=1,IF('Création champs PV'!U50=0,1,0),0)</f>
        <v>0</v>
      </c>
      <c r="V46" s="51">
        <f>IF('Création champs PV'!V51=1,IF('Création champs PV'!V50=0,1,0),0)</f>
        <v>0</v>
      </c>
      <c r="W46" s="51">
        <f>IF('Création champs PV'!W51=1,IF('Création champs PV'!W50=0,1,0),0)</f>
        <v>0</v>
      </c>
      <c r="X46" s="51">
        <f>IF('Création champs PV'!X51=1,IF('Création champs PV'!X50=0,1,0),0)</f>
        <v>0</v>
      </c>
      <c r="Y46" s="51">
        <f>IF('Création champs PV'!Y51=1,IF('Création champs PV'!Y50=0,1,0),0)</f>
        <v>0</v>
      </c>
      <c r="Z46" s="51">
        <f>IF('Création champs PV'!Z51=1,IF('Création champs PV'!Z50=0,1,0),0)</f>
        <v>0</v>
      </c>
      <c r="AA46" s="51">
        <f>IF('Création champs PV'!AA51=1,IF('Création champs PV'!AA50=0,1,0),0)</f>
        <v>0</v>
      </c>
      <c r="AB46" s="51">
        <f>IF('Création champs PV'!AB51=1,IF('Création champs PV'!AB50=0,1,0),0)</f>
        <v>0</v>
      </c>
      <c r="AC46" s="51">
        <f>IF('Création champs PV'!AC51=1,IF('Création champs PV'!AC50=0,1,0),0)</f>
        <v>0</v>
      </c>
      <c r="AD46" s="51">
        <f>IF('Création champs PV'!AD51=1,IF('Création champs PV'!AD50=0,1,0),0)</f>
        <v>0</v>
      </c>
      <c r="AE46" s="51">
        <f>IF('Création champs PV'!AE51=1,IF('Création champs PV'!AE50=0,1,0),0)</f>
        <v>0</v>
      </c>
      <c r="AF46" s="51">
        <f>IF('Création champs PV'!AF51=1,IF('Création champs PV'!AF50=0,1,0),0)</f>
        <v>0</v>
      </c>
      <c r="AG46" s="51">
        <f>IF('Création champs PV'!AG51=1,IF('Création champs PV'!AG50=0,1,0),0)</f>
        <v>0</v>
      </c>
      <c r="AH46" s="51">
        <f>IF('Création champs PV'!AH51=1,IF('Création champs PV'!AH50=0,1,0),0)</f>
        <v>0</v>
      </c>
      <c r="AI46" s="51">
        <f>IF('Création champs PV'!AI51=1,IF('Création champs PV'!AI50=0,1,0),0)</f>
        <v>0</v>
      </c>
      <c r="AJ46" s="51">
        <f>IF('Création champs PV'!AJ51=1,IF('Création champs PV'!AJ50=0,1,0),0)</f>
        <v>0</v>
      </c>
      <c r="AK46" s="51">
        <f>IF('Création champs PV'!AK51=1,IF('Création champs PV'!AK50=0,1,0),0)</f>
        <v>0</v>
      </c>
      <c r="AL46" s="51">
        <f>IF('Création champs PV'!AL51=1,IF('Création champs PV'!AL50=0,1,0),0)</f>
        <v>0</v>
      </c>
      <c r="AM46" s="51">
        <f>IF('Création champs PV'!AM51=1,IF('Création champs PV'!AM50=0,1,0),0)</f>
        <v>0</v>
      </c>
      <c r="AN46" s="51">
        <f>IF('Création champs PV'!AN51=1,IF('Création champs PV'!AN50=0,1,0),0)</f>
        <v>0</v>
      </c>
      <c r="AO46" s="51">
        <f>IF('Création champs PV'!AO51=1,IF('Création champs PV'!AO50=0,1,0),0)</f>
        <v>0</v>
      </c>
      <c r="AP46" s="51">
        <f>IF('Création champs PV'!AP51=1,IF('Création champs PV'!AP50=0,1,0),0)</f>
        <v>0</v>
      </c>
      <c r="AQ46" s="51">
        <f>IF('Création champs PV'!AQ51=1,IF('Création champs PV'!AQ50=0,1,0),0)</f>
        <v>0</v>
      </c>
      <c r="AR46" s="51">
        <f>IF('Création champs PV'!AR51=1,IF('Création champs PV'!AR50=0,1,0),0)</f>
        <v>0</v>
      </c>
      <c r="AS46" s="51">
        <f>IF('Création champs PV'!AS51=1,IF('Création champs PV'!AS50=0,1,0),0)</f>
        <v>0</v>
      </c>
      <c r="AT46" s="51">
        <f>IF('Création champs PV'!AT51=1,IF('Création champs PV'!AT50=0,1,0),0)</f>
        <v>0</v>
      </c>
      <c r="AU46" s="51">
        <f>IF('Création champs PV'!AU51=1,IF('Création champs PV'!AU50=0,1,0),0)</f>
        <v>0</v>
      </c>
      <c r="AV46" s="51">
        <f>IF('Création champs PV'!AV51=1,IF('Création champs PV'!AV50=0,1,0),0)</f>
        <v>0</v>
      </c>
      <c r="AW46" s="51">
        <f>IF('Création champs PV'!AW51=1,IF('Création champs PV'!AW50=0,1,0),0)</f>
        <v>0</v>
      </c>
      <c r="AX46" s="51">
        <f>IF('Création champs PV'!AX51=1,IF('Création champs PV'!AX50=0,1,0),0)</f>
        <v>0</v>
      </c>
      <c r="AY46" s="51">
        <f>IF('Création champs PV'!AY51=1,IF('Création champs PV'!AY50=0,1,0),0)</f>
        <v>0</v>
      </c>
      <c r="AZ46" s="51">
        <f>IF('Création champs PV'!AZ51=1,IF('Création champs PV'!AZ50=0,1,0),0)</f>
        <v>0</v>
      </c>
      <c r="BA46" s="51">
        <f>IF('Création champs PV'!BA51=1,IF('Création champs PV'!BA50=0,1,0),0)</f>
        <v>0</v>
      </c>
      <c r="BB46" s="51">
        <f>IF('Création champs PV'!BB51=1,IF('Création champs PV'!BB50=0,1,0),0)</f>
        <v>0</v>
      </c>
      <c r="BC46" s="51">
        <f>IF('Création champs PV'!BC51=1,IF('Création champs PV'!BC50=0,1,0),0)</f>
        <v>0</v>
      </c>
      <c r="BD46" s="51">
        <f>IF('Création champs PV'!BD51=1,IF('Création champs PV'!BD50=0,1,0),0)</f>
        <v>0</v>
      </c>
      <c r="BE46" s="51">
        <f>IF('Création champs PV'!BE51=1,IF('Création champs PV'!BE50=0,1,0),0)</f>
        <v>0</v>
      </c>
      <c r="BF46" s="51">
        <f>IF('Création champs PV'!BF51=1,IF('Création champs PV'!BF50=0,1,0),0)</f>
        <v>0</v>
      </c>
      <c r="BG46" s="51">
        <f>IF('Création champs PV'!BG51=1,IF('Création champs PV'!BG50=0,1,0),0)</f>
        <v>0</v>
      </c>
      <c r="BH46" s="51">
        <f>IF('Création champs PV'!BH51=1,IF('Création champs PV'!BH50=0,1,0),0)</f>
        <v>0</v>
      </c>
      <c r="BI46" s="51">
        <f>IF('Création champs PV'!BI51=1,IF('Création champs PV'!BI50=0,1,0),0)</f>
        <v>0</v>
      </c>
      <c r="BJ46" s="51">
        <f>IF('Création champs PV'!BJ51=1,IF('Création champs PV'!BJ50=0,1,0),0)</f>
        <v>0</v>
      </c>
      <c r="BK46" s="51">
        <f>IF('Création champs PV'!BK51=1,IF('Création champs PV'!BK50=0,1,0),0)</f>
        <v>0</v>
      </c>
      <c r="BL46" s="51">
        <f>IF('Création champs PV'!BL51=1,IF('Création champs PV'!BL50=0,1,0),0)</f>
        <v>0</v>
      </c>
      <c r="BM46" s="51">
        <f>IF('Création champs PV'!BM51=1,IF('Création champs PV'!BM50=0,1,0),0)</f>
        <v>0</v>
      </c>
      <c r="BN46" s="51">
        <f>IF('Création champs PV'!BN51=1,IF('Création champs PV'!BN50=0,1,0),0)</f>
        <v>0</v>
      </c>
      <c r="BO46" s="51">
        <f>IF('Création champs PV'!BO51=1,IF('Création champs PV'!BO50=0,1,0),0)</f>
        <v>0</v>
      </c>
      <c r="BP46" s="51">
        <f>IF('Création champs PV'!BP51=1,IF('Création champs PV'!BP50=0,1,0),0)</f>
        <v>0</v>
      </c>
      <c r="BQ46" s="51">
        <f>IF('Création champs PV'!BQ51=1,IF('Création champs PV'!BQ50=0,1,0),0)</f>
        <v>0</v>
      </c>
      <c r="BR46" s="51">
        <f>IF('Création champs PV'!BR51=1,IF('Création champs PV'!BR50=0,1,0),0)</f>
        <v>0</v>
      </c>
      <c r="BS46" s="51">
        <f>IF('Création champs PV'!BS51=1,IF('Création champs PV'!BS50=0,1,0),0)</f>
        <v>0</v>
      </c>
      <c r="BT46" s="51">
        <f>IF('Création champs PV'!BT51=1,IF('Création champs PV'!BT50=0,1,0),0)</f>
        <v>0</v>
      </c>
      <c r="BU46" s="51">
        <f>IF('Création champs PV'!BU51=1,IF('Création champs PV'!BU50=0,1,0),0)</f>
        <v>0</v>
      </c>
      <c r="BV46" s="51">
        <f>IF('Création champs PV'!BV51=1,IF('Création champs PV'!BV50=0,1,0),0)</f>
        <v>0</v>
      </c>
      <c r="BW46" s="51">
        <f>IF('Création champs PV'!BW51=1,IF('Création champs PV'!BW50=0,1,0),0)</f>
        <v>0</v>
      </c>
      <c r="BX46" s="51">
        <f>IF('Création champs PV'!BX51=1,IF('Création champs PV'!BX50=0,1,0),0)</f>
        <v>0</v>
      </c>
      <c r="BY46" s="51">
        <f>IF('Création champs PV'!BY51=1,IF('Création champs PV'!BY50=0,1,0),0)</f>
        <v>0</v>
      </c>
      <c r="BZ46" s="51">
        <f>IF('Création champs PV'!BZ51=1,IF('Création champs PV'!BZ50=0,1,0),0)</f>
        <v>0</v>
      </c>
      <c r="CA46" s="51">
        <f>IF('Création champs PV'!CA51=1,IF('Création champs PV'!CA50=0,1,0),0)</f>
        <v>0</v>
      </c>
      <c r="CB46" s="51">
        <f>IF('Création champs PV'!CB51=1,IF('Création champs PV'!CB50=0,1,0),0)</f>
        <v>0</v>
      </c>
      <c r="CC46" s="51">
        <f>IF('Création champs PV'!CC51=1,IF('Création champs PV'!CC50=0,1,0),0)</f>
        <v>0</v>
      </c>
      <c r="CD46" s="51">
        <f>IF('Création champs PV'!CD51=1,IF('Création champs PV'!CD50=0,1,0),0)</f>
        <v>0</v>
      </c>
      <c r="CE46" s="51">
        <f>IF('Création champs PV'!CE51=1,IF('Création champs PV'!CE50=0,1,0),0)</f>
        <v>0</v>
      </c>
      <c r="CF46" s="51">
        <f>IF('Création champs PV'!CF51=1,IF('Création champs PV'!CF50=0,1,0),0)</f>
        <v>0</v>
      </c>
      <c r="CG46" s="51">
        <f>IF('Création champs PV'!CG51=1,IF('Création champs PV'!CG50=0,1,0),0)</f>
        <v>0</v>
      </c>
      <c r="CH46" s="51">
        <f>IF('Création champs PV'!CH51=1,IF('Création champs PV'!CH50=0,1,0),0)</f>
        <v>0</v>
      </c>
      <c r="CI46" s="51">
        <f>IF('Création champs PV'!CI51=1,IF('Création champs PV'!CI50=0,1,0),0)</f>
        <v>0</v>
      </c>
      <c r="CJ46" s="51">
        <f>IF('Création champs PV'!CJ51=1,IF('Création champs PV'!CJ50=0,1,0),0)</f>
        <v>0</v>
      </c>
      <c r="CK46" s="51">
        <f>IF('Création champs PV'!CK51=1,IF('Création champs PV'!CK50=0,1,0),0)</f>
        <v>0</v>
      </c>
      <c r="CL46" s="51">
        <f>IF('Création champs PV'!CL51=1,IF('Création champs PV'!CL50=0,1,0),0)</f>
        <v>0</v>
      </c>
      <c r="CM46" s="51">
        <f>IF('Création champs PV'!CM51=1,IF('Création champs PV'!CM50=0,1,0),0)</f>
        <v>0</v>
      </c>
      <c r="CN46" s="51">
        <f>IF('Création champs PV'!CN51=1,IF('Création champs PV'!CN50=0,1,0),0)</f>
        <v>0</v>
      </c>
      <c r="CO46" s="51">
        <f>IF('Création champs PV'!CO51=1,IF('Création champs PV'!CO50=0,1,0),0)</f>
        <v>0</v>
      </c>
      <c r="CP46" s="51">
        <f>IF('Création champs PV'!CP51=1,IF('Création champs PV'!CP50=0,1,0),0)</f>
        <v>0</v>
      </c>
      <c r="CQ46" s="51">
        <f>IF('Création champs PV'!CQ51=1,IF('Création champs PV'!CQ50=0,1,0),0)</f>
        <v>0</v>
      </c>
      <c r="CR46" s="51">
        <f>IF('Création champs PV'!CR51=1,IF('Création champs PV'!CR50=0,1,0),0)</f>
        <v>0</v>
      </c>
      <c r="CS46" s="51">
        <f>IF('Création champs PV'!CS51=1,IF('Création champs PV'!CS50=0,1,0),0)</f>
        <v>0</v>
      </c>
      <c r="CT46" s="51">
        <f>IF('Création champs PV'!CT51=1,IF('Création champs PV'!CT50=0,1,0),0)</f>
        <v>0</v>
      </c>
      <c r="CU46" s="51">
        <f>IF('Création champs PV'!CU51=1,IF('Création champs PV'!CU50=0,1,0),0)</f>
        <v>0</v>
      </c>
      <c r="CV46" s="51">
        <f>IF('Création champs PV'!CV51=1,IF('Création champs PV'!CV50=0,1,0),0)</f>
        <v>0</v>
      </c>
      <c r="CW46" s="51">
        <f>IF('Création champs PV'!CW51=1,IF('Création champs PV'!CW50=0,1,0),0)</f>
        <v>0</v>
      </c>
      <c r="CX46" s="51">
        <f>IF('Création champs PV'!CX51=1,IF('Création champs PV'!CX50=0,1,0),0)</f>
        <v>0</v>
      </c>
      <c r="CY46" s="51">
        <f>IF('Création champs PV'!CY51=1,IF('Création champs PV'!CY50=0,1,0),0)</f>
        <v>0</v>
      </c>
      <c r="CZ46" s="51">
        <f>IF('Création champs PV'!CZ51=1,IF('Création champs PV'!CZ50=0,1,0),0)</f>
        <v>0</v>
      </c>
      <c r="DA46" s="51">
        <f>IF('Création champs PV'!DA51=1,IF('Création champs PV'!DA50=0,1,0),0)</f>
        <v>0</v>
      </c>
      <c r="DB46" s="51">
        <f>IF('Création champs PV'!DB51=1,IF('Création champs PV'!DB50=0,1,0),0)</f>
        <v>0</v>
      </c>
      <c r="DC46" s="51">
        <f>IF('Création champs PV'!DC51=1,IF('Création champs PV'!DC50=0,1,0),0)</f>
        <v>0</v>
      </c>
      <c r="DD46" s="51">
        <f>IF('Création champs PV'!DD51=1,IF('Création champs PV'!DD50=0,1,0),0)</f>
        <v>0</v>
      </c>
      <c r="DE46" s="5" t="str">
        <f>IF(structure!DE46="M",1,IF(structure!DE46="V","V",IF(OR(structure!DE45="M",structure!DE45="V"),"S","")))</f>
        <v/>
      </c>
      <c r="DF46" s="9"/>
      <c r="DG46" s="4"/>
      <c r="DH46" s="51">
        <f t="shared" si="435"/>
        <v>0</v>
      </c>
      <c r="DI46" s="51">
        <f t="shared" si="224"/>
        <v>0</v>
      </c>
      <c r="DJ46" s="51">
        <f t="shared" si="225"/>
        <v>0</v>
      </c>
      <c r="DK46" s="51">
        <f t="shared" si="226"/>
        <v>0</v>
      </c>
      <c r="DL46" s="51">
        <f t="shared" si="227"/>
        <v>0</v>
      </c>
      <c r="DM46" s="51">
        <f t="shared" si="228"/>
        <v>0</v>
      </c>
      <c r="DN46" s="51">
        <f t="shared" si="229"/>
        <v>0</v>
      </c>
      <c r="DO46" s="51">
        <f t="shared" si="230"/>
        <v>0</v>
      </c>
      <c r="DP46" s="51">
        <f t="shared" si="231"/>
        <v>0</v>
      </c>
      <c r="DQ46" s="51">
        <f t="shared" si="232"/>
        <v>0</v>
      </c>
      <c r="DR46" s="51">
        <f t="shared" si="233"/>
        <v>0</v>
      </c>
      <c r="DS46" s="51">
        <f t="shared" si="234"/>
        <v>0</v>
      </c>
      <c r="DT46" s="51">
        <f t="shared" si="235"/>
        <v>0</v>
      </c>
      <c r="DU46" s="51">
        <f t="shared" si="236"/>
        <v>0</v>
      </c>
      <c r="DV46" s="51">
        <f t="shared" si="237"/>
        <v>0</v>
      </c>
      <c r="DW46" s="51">
        <f t="shared" si="238"/>
        <v>0</v>
      </c>
      <c r="DX46" s="51">
        <f t="shared" si="239"/>
        <v>0</v>
      </c>
      <c r="DY46" s="51">
        <f t="shared" si="240"/>
        <v>0</v>
      </c>
      <c r="DZ46" s="51">
        <f t="shared" si="241"/>
        <v>0</v>
      </c>
      <c r="EA46" s="51">
        <f t="shared" si="242"/>
        <v>0</v>
      </c>
      <c r="EB46" s="51">
        <f t="shared" si="243"/>
        <v>0</v>
      </c>
      <c r="EC46" s="51">
        <f t="shared" si="244"/>
        <v>0</v>
      </c>
      <c r="ED46" s="51">
        <f t="shared" si="245"/>
        <v>0</v>
      </c>
      <c r="EE46" s="51">
        <f t="shared" si="246"/>
        <v>0</v>
      </c>
      <c r="EF46" s="51">
        <f t="shared" si="247"/>
        <v>0</v>
      </c>
      <c r="EG46" s="51">
        <f t="shared" si="248"/>
        <v>0</v>
      </c>
      <c r="EH46" s="51">
        <f t="shared" si="249"/>
        <v>0</v>
      </c>
      <c r="EI46" s="51">
        <f t="shared" si="250"/>
        <v>0</v>
      </c>
      <c r="EJ46" s="51">
        <f t="shared" si="251"/>
        <v>0</v>
      </c>
      <c r="EK46" s="51">
        <f t="shared" si="252"/>
        <v>0</v>
      </c>
      <c r="EL46" s="51">
        <f t="shared" si="253"/>
        <v>0</v>
      </c>
      <c r="EM46" s="51">
        <f t="shared" si="254"/>
        <v>0</v>
      </c>
      <c r="EN46" s="51">
        <f t="shared" si="255"/>
        <v>0</v>
      </c>
      <c r="EO46" s="51">
        <f t="shared" si="256"/>
        <v>0</v>
      </c>
      <c r="EP46" s="51">
        <f t="shared" si="257"/>
        <v>0</v>
      </c>
      <c r="EQ46" s="51">
        <f t="shared" si="258"/>
        <v>0</v>
      </c>
      <c r="ER46" s="51">
        <f t="shared" si="259"/>
        <v>0</v>
      </c>
      <c r="ES46" s="51">
        <f t="shared" si="260"/>
        <v>0</v>
      </c>
      <c r="ET46" s="51">
        <f t="shared" si="261"/>
        <v>0</v>
      </c>
      <c r="EU46" s="51">
        <f t="shared" si="262"/>
        <v>0</v>
      </c>
      <c r="EV46" s="51">
        <f t="shared" si="263"/>
        <v>0</v>
      </c>
      <c r="EW46" s="51">
        <f t="shared" si="264"/>
        <v>0</v>
      </c>
      <c r="EX46" s="51">
        <f t="shared" si="265"/>
        <v>0</v>
      </c>
      <c r="EY46" s="51">
        <f t="shared" si="266"/>
        <v>0</v>
      </c>
      <c r="EZ46" s="51">
        <f t="shared" si="267"/>
        <v>0</v>
      </c>
      <c r="FA46" s="51">
        <f t="shared" si="268"/>
        <v>0</v>
      </c>
      <c r="FB46" s="51">
        <f t="shared" si="269"/>
        <v>0</v>
      </c>
      <c r="FC46" s="51">
        <f t="shared" si="270"/>
        <v>0</v>
      </c>
      <c r="FD46" s="51">
        <f t="shared" si="271"/>
        <v>0</v>
      </c>
      <c r="FE46" s="51">
        <f t="shared" si="272"/>
        <v>0</v>
      </c>
      <c r="FF46" s="51">
        <f t="shared" si="273"/>
        <v>0</v>
      </c>
      <c r="FG46" s="51">
        <f t="shared" si="274"/>
        <v>0</v>
      </c>
      <c r="FH46" s="51">
        <f t="shared" si="275"/>
        <v>0</v>
      </c>
      <c r="FI46" s="51">
        <f t="shared" si="276"/>
        <v>0</v>
      </c>
      <c r="FJ46" s="51">
        <f t="shared" si="277"/>
        <v>0</v>
      </c>
      <c r="FK46" s="51">
        <f t="shared" si="278"/>
        <v>0</v>
      </c>
      <c r="FL46" s="51">
        <f t="shared" si="279"/>
        <v>0</v>
      </c>
      <c r="FM46" s="51">
        <f t="shared" si="280"/>
        <v>0</v>
      </c>
      <c r="FN46" s="51">
        <f t="shared" si="281"/>
        <v>0</v>
      </c>
      <c r="FO46" s="51">
        <f t="shared" si="282"/>
        <v>0</v>
      </c>
      <c r="FP46" s="51">
        <f t="shared" si="283"/>
        <v>0</v>
      </c>
      <c r="FQ46" s="51">
        <f t="shared" si="284"/>
        <v>0</v>
      </c>
      <c r="FR46" s="51">
        <f t="shared" si="285"/>
        <v>0</v>
      </c>
      <c r="FS46" s="51">
        <f t="shared" si="286"/>
        <v>0</v>
      </c>
      <c r="FT46" s="51">
        <f t="shared" si="287"/>
        <v>0</v>
      </c>
      <c r="FU46" s="51">
        <f t="shared" si="288"/>
        <v>0</v>
      </c>
      <c r="FV46" s="51">
        <f t="shared" si="289"/>
        <v>0</v>
      </c>
      <c r="FW46" s="51">
        <f t="shared" si="290"/>
        <v>0</v>
      </c>
      <c r="FX46" s="51">
        <f t="shared" si="291"/>
        <v>0</v>
      </c>
      <c r="FY46" s="51">
        <f t="shared" si="292"/>
        <v>0</v>
      </c>
      <c r="FZ46" s="51">
        <f t="shared" si="293"/>
        <v>0</v>
      </c>
      <c r="GA46" s="51">
        <f t="shared" si="294"/>
        <v>0</v>
      </c>
      <c r="GB46" s="51">
        <f t="shared" si="295"/>
        <v>0</v>
      </c>
      <c r="GC46" s="51">
        <f t="shared" si="296"/>
        <v>0</v>
      </c>
      <c r="GD46" s="51">
        <f t="shared" si="297"/>
        <v>0</v>
      </c>
      <c r="GE46" s="51">
        <f t="shared" si="298"/>
        <v>0</v>
      </c>
      <c r="GF46" s="51">
        <f t="shared" si="299"/>
        <v>0</v>
      </c>
      <c r="GG46" s="51">
        <f t="shared" si="300"/>
        <v>0</v>
      </c>
      <c r="GH46" s="51">
        <f t="shared" si="301"/>
        <v>0</v>
      </c>
      <c r="GI46" s="51">
        <f t="shared" si="302"/>
        <v>0</v>
      </c>
      <c r="GJ46" s="51">
        <f t="shared" si="303"/>
        <v>0</v>
      </c>
      <c r="GK46" s="51">
        <f t="shared" si="304"/>
        <v>0</v>
      </c>
      <c r="GL46" s="51">
        <f t="shared" si="305"/>
        <v>0</v>
      </c>
      <c r="GM46" s="51">
        <f t="shared" si="306"/>
        <v>0</v>
      </c>
      <c r="GN46" s="51">
        <f t="shared" si="307"/>
        <v>0</v>
      </c>
      <c r="GO46" s="51">
        <f t="shared" si="308"/>
        <v>0</v>
      </c>
      <c r="GP46" s="51">
        <f t="shared" si="309"/>
        <v>0</v>
      </c>
      <c r="GQ46" s="51">
        <f t="shared" si="310"/>
        <v>0</v>
      </c>
      <c r="GR46" s="51">
        <f t="shared" si="311"/>
        <v>0</v>
      </c>
      <c r="GS46" s="51">
        <f t="shared" si="312"/>
        <v>0</v>
      </c>
      <c r="GT46" s="51">
        <f t="shared" si="313"/>
        <v>0</v>
      </c>
      <c r="GU46" s="51">
        <f t="shared" si="314"/>
        <v>0</v>
      </c>
      <c r="GV46" s="51">
        <f t="shared" si="315"/>
        <v>0</v>
      </c>
      <c r="GW46" s="51">
        <f t="shared" si="316"/>
        <v>0</v>
      </c>
      <c r="GX46" s="51">
        <f t="shared" si="317"/>
        <v>0</v>
      </c>
      <c r="GY46" s="51">
        <f t="shared" si="318"/>
        <v>0</v>
      </c>
      <c r="GZ46" s="51">
        <f t="shared" si="319"/>
        <v>0</v>
      </c>
      <c r="HA46" s="51">
        <f t="shared" si="320"/>
        <v>0</v>
      </c>
      <c r="HB46" s="51">
        <f t="shared" si="321"/>
        <v>0</v>
      </c>
      <c r="HC46" s="51">
        <f t="shared" si="322"/>
        <v>0</v>
      </c>
      <c r="HD46" s="51">
        <f t="shared" si="323"/>
        <v>0</v>
      </c>
      <c r="HE46" s="51">
        <f t="shared" si="324"/>
        <v>0</v>
      </c>
      <c r="HF46" s="51">
        <f t="shared" si="325"/>
        <v>0</v>
      </c>
      <c r="HG46" s="51">
        <f t="shared" si="326"/>
        <v>0</v>
      </c>
      <c r="HH46" s="51">
        <f t="shared" si="327"/>
        <v>0</v>
      </c>
      <c r="HI46" s="51">
        <f t="shared" si="328"/>
        <v>0</v>
      </c>
      <c r="HJ46" s="5" t="str">
        <f>IF(structure!HJ46="M",1,IF(structure!HJ46="V","V",IF(OR(structure!HJ45="M",structure!HJ45="V"),"S","")))</f>
        <v/>
      </c>
      <c r="HL46" s="4" t="str">
        <f>IF(structure!HL46="M",1,IF(structure!HL46="V","V",IF(OR(structure!HL45="M",structure!HL45="V"),"S","")))</f>
        <v/>
      </c>
      <c r="HM46" s="51">
        <f t="shared" si="329"/>
        <v>0</v>
      </c>
      <c r="HN46" s="51">
        <f t="shared" si="330"/>
        <v>0</v>
      </c>
      <c r="HO46" s="51">
        <f t="shared" si="331"/>
        <v>0</v>
      </c>
      <c r="HP46" s="51">
        <f t="shared" si="332"/>
        <v>0</v>
      </c>
      <c r="HQ46" s="51">
        <f t="shared" si="333"/>
        <v>0</v>
      </c>
      <c r="HR46" s="51">
        <f t="shared" si="334"/>
        <v>0</v>
      </c>
      <c r="HS46" s="51">
        <f t="shared" si="335"/>
        <v>0</v>
      </c>
      <c r="HT46" s="51">
        <f t="shared" si="336"/>
        <v>0</v>
      </c>
      <c r="HU46" s="51">
        <f t="shared" si="337"/>
        <v>0</v>
      </c>
      <c r="HV46" s="51">
        <f t="shared" si="338"/>
        <v>0</v>
      </c>
      <c r="HW46" s="51">
        <f t="shared" si="339"/>
        <v>0</v>
      </c>
      <c r="HX46" s="51">
        <f t="shared" si="340"/>
        <v>0</v>
      </c>
      <c r="HY46" s="51">
        <f t="shared" si="341"/>
        <v>0</v>
      </c>
      <c r="HZ46" s="51">
        <f t="shared" si="342"/>
        <v>0</v>
      </c>
      <c r="IA46" s="51">
        <f t="shared" si="343"/>
        <v>0</v>
      </c>
      <c r="IB46" s="51">
        <f t="shared" si="344"/>
        <v>0</v>
      </c>
      <c r="IC46" s="51">
        <f t="shared" si="345"/>
        <v>0</v>
      </c>
      <c r="ID46" s="51">
        <f t="shared" si="346"/>
        <v>0</v>
      </c>
      <c r="IE46" s="51">
        <f t="shared" si="347"/>
        <v>0</v>
      </c>
      <c r="IF46" s="51">
        <f t="shared" si="348"/>
        <v>0</v>
      </c>
      <c r="IG46" s="51">
        <f t="shared" si="349"/>
        <v>0</v>
      </c>
      <c r="IH46" s="51">
        <f t="shared" si="350"/>
        <v>0</v>
      </c>
      <c r="II46" s="51">
        <f t="shared" si="351"/>
        <v>0</v>
      </c>
      <c r="IJ46" s="51">
        <f t="shared" si="352"/>
        <v>0</v>
      </c>
      <c r="IK46" s="51">
        <f t="shared" si="353"/>
        <v>0</v>
      </c>
      <c r="IL46" s="51">
        <f t="shared" si="354"/>
        <v>0</v>
      </c>
      <c r="IM46" s="51">
        <f t="shared" si="355"/>
        <v>0</v>
      </c>
      <c r="IN46" s="51">
        <f t="shared" si="356"/>
        <v>0</v>
      </c>
      <c r="IO46" s="51">
        <f t="shared" si="357"/>
        <v>0</v>
      </c>
      <c r="IP46" s="51">
        <f t="shared" si="358"/>
        <v>0</v>
      </c>
      <c r="IQ46" s="51">
        <f t="shared" si="359"/>
        <v>0</v>
      </c>
      <c r="IR46" s="51">
        <f t="shared" si="360"/>
        <v>0</v>
      </c>
      <c r="IS46" s="51">
        <f t="shared" si="361"/>
        <v>0</v>
      </c>
      <c r="IT46" s="51">
        <f t="shared" si="362"/>
        <v>0</v>
      </c>
      <c r="IU46" s="51">
        <f t="shared" si="363"/>
        <v>0</v>
      </c>
      <c r="IV46" s="51">
        <f t="shared" si="364"/>
        <v>0</v>
      </c>
      <c r="IW46" s="51">
        <f t="shared" si="365"/>
        <v>0</v>
      </c>
      <c r="IX46" s="51">
        <f t="shared" si="366"/>
        <v>0</v>
      </c>
      <c r="IY46" s="51">
        <f t="shared" si="367"/>
        <v>0</v>
      </c>
      <c r="IZ46" s="51">
        <f t="shared" si="368"/>
        <v>0</v>
      </c>
      <c r="JA46" s="51">
        <f t="shared" si="369"/>
        <v>0</v>
      </c>
      <c r="JB46" s="51">
        <f t="shared" si="370"/>
        <v>0</v>
      </c>
      <c r="JC46" s="51">
        <f t="shared" si="371"/>
        <v>0</v>
      </c>
      <c r="JD46" s="51">
        <f t="shared" si="372"/>
        <v>0</v>
      </c>
      <c r="JE46" s="51">
        <f t="shared" si="373"/>
        <v>0</v>
      </c>
      <c r="JF46" s="51">
        <f t="shared" si="374"/>
        <v>0</v>
      </c>
      <c r="JG46" s="51">
        <f t="shared" si="375"/>
        <v>0</v>
      </c>
      <c r="JH46" s="51">
        <f t="shared" si="376"/>
        <v>0</v>
      </c>
      <c r="JI46" s="51">
        <f t="shared" si="377"/>
        <v>0</v>
      </c>
      <c r="JJ46" s="51">
        <f t="shared" si="378"/>
        <v>0</v>
      </c>
      <c r="JK46" s="51">
        <f t="shared" si="379"/>
        <v>0</v>
      </c>
      <c r="JL46" s="51">
        <f t="shared" si="380"/>
        <v>0</v>
      </c>
      <c r="JM46" s="51">
        <f t="shared" si="381"/>
        <v>0</v>
      </c>
      <c r="JN46" s="51">
        <f t="shared" si="382"/>
        <v>0</v>
      </c>
      <c r="JO46" s="51">
        <f t="shared" si="383"/>
        <v>0</v>
      </c>
      <c r="JP46" s="51">
        <f t="shared" si="384"/>
        <v>0</v>
      </c>
      <c r="JQ46" s="51">
        <f t="shared" si="385"/>
        <v>0</v>
      </c>
      <c r="JR46" s="51">
        <f t="shared" si="386"/>
        <v>0</v>
      </c>
      <c r="JS46" s="51">
        <f t="shared" si="387"/>
        <v>0</v>
      </c>
      <c r="JT46" s="51">
        <f t="shared" si="388"/>
        <v>0</v>
      </c>
      <c r="JU46" s="51">
        <f t="shared" si="389"/>
        <v>0</v>
      </c>
      <c r="JV46" s="51">
        <f t="shared" si="390"/>
        <v>0</v>
      </c>
      <c r="JW46" s="51">
        <f t="shared" si="391"/>
        <v>0</v>
      </c>
      <c r="JX46" s="51">
        <f t="shared" si="392"/>
        <v>0</v>
      </c>
      <c r="JY46" s="51">
        <f t="shared" si="393"/>
        <v>0</v>
      </c>
      <c r="JZ46" s="51">
        <f t="shared" si="394"/>
        <v>0</v>
      </c>
      <c r="KA46" s="51">
        <f t="shared" si="395"/>
        <v>0</v>
      </c>
      <c r="KB46" s="51">
        <f t="shared" si="396"/>
        <v>0</v>
      </c>
      <c r="KC46" s="51">
        <f t="shared" si="397"/>
        <v>0</v>
      </c>
      <c r="KD46" s="51">
        <f t="shared" si="398"/>
        <v>0</v>
      </c>
      <c r="KE46" s="51">
        <f t="shared" si="399"/>
        <v>0</v>
      </c>
      <c r="KF46" s="51">
        <f t="shared" si="400"/>
        <v>0</v>
      </c>
      <c r="KG46" s="51">
        <f t="shared" si="401"/>
        <v>0</v>
      </c>
      <c r="KH46" s="51">
        <f t="shared" si="402"/>
        <v>0</v>
      </c>
      <c r="KI46" s="51">
        <f t="shared" si="403"/>
        <v>0</v>
      </c>
      <c r="KJ46" s="51">
        <f t="shared" si="404"/>
        <v>0</v>
      </c>
      <c r="KK46" s="51">
        <f t="shared" si="405"/>
        <v>0</v>
      </c>
      <c r="KL46" s="51">
        <f t="shared" si="406"/>
        <v>0</v>
      </c>
      <c r="KM46" s="51">
        <f t="shared" si="407"/>
        <v>0</v>
      </c>
      <c r="KN46" s="51">
        <f t="shared" si="408"/>
        <v>0</v>
      </c>
      <c r="KO46" s="51">
        <f t="shared" si="409"/>
        <v>0</v>
      </c>
      <c r="KP46" s="51">
        <f t="shared" si="410"/>
        <v>0</v>
      </c>
      <c r="KQ46" s="51">
        <f t="shared" si="411"/>
        <v>0</v>
      </c>
      <c r="KR46" s="51">
        <f t="shared" si="412"/>
        <v>0</v>
      </c>
      <c r="KS46" s="51">
        <f t="shared" si="413"/>
        <v>0</v>
      </c>
      <c r="KT46" s="51">
        <f t="shared" si="414"/>
        <v>0</v>
      </c>
      <c r="KU46" s="51">
        <f t="shared" si="415"/>
        <v>0</v>
      </c>
      <c r="KV46" s="51">
        <f t="shared" si="416"/>
        <v>0</v>
      </c>
      <c r="KW46" s="51">
        <f t="shared" si="417"/>
        <v>0</v>
      </c>
      <c r="KX46" s="51">
        <f t="shared" si="418"/>
        <v>0</v>
      </c>
      <c r="KY46" s="51">
        <f t="shared" si="419"/>
        <v>0</v>
      </c>
      <c r="KZ46" s="51">
        <f t="shared" si="420"/>
        <v>0</v>
      </c>
      <c r="LA46" s="51">
        <f t="shared" si="421"/>
        <v>0</v>
      </c>
      <c r="LB46" s="51">
        <f t="shared" si="422"/>
        <v>0</v>
      </c>
      <c r="LC46" s="51">
        <f t="shared" si="423"/>
        <v>0</v>
      </c>
      <c r="LD46" s="51">
        <f t="shared" si="424"/>
        <v>0</v>
      </c>
      <c r="LE46" s="51">
        <f t="shared" si="425"/>
        <v>0</v>
      </c>
      <c r="LF46" s="51">
        <f t="shared" si="426"/>
        <v>0</v>
      </c>
      <c r="LG46" s="51">
        <f t="shared" si="427"/>
        <v>0</v>
      </c>
      <c r="LH46" s="51">
        <f t="shared" si="428"/>
        <v>0</v>
      </c>
      <c r="LI46" s="51">
        <f t="shared" si="429"/>
        <v>0</v>
      </c>
      <c r="LJ46" s="51">
        <f t="shared" si="430"/>
        <v>0</v>
      </c>
      <c r="LK46" s="51">
        <f t="shared" si="431"/>
        <v>0</v>
      </c>
      <c r="LL46" s="51">
        <f t="shared" si="432"/>
        <v>0</v>
      </c>
      <c r="LM46" s="51">
        <f t="shared" si="433"/>
        <v>0</v>
      </c>
      <c r="LN46" s="51">
        <f t="shared" si="434"/>
        <v>0</v>
      </c>
      <c r="LO46" s="5" t="str">
        <f>IF(structure!LO46="M",1,IF(structure!LO46="V","V",IF(OR(structure!LO45="M",structure!LO45="V"),"S","")))</f>
        <v/>
      </c>
    </row>
    <row r="47" spans="2:327" ht="21" customHeight="1" x14ac:dyDescent="0.35">
      <c r="B47" s="4"/>
      <c r="C47" s="51">
        <f>IF('Création champs PV'!C52=1,IF('Création champs PV'!C51=0,1,0),0)</f>
        <v>0</v>
      </c>
      <c r="D47" s="51">
        <f>IF('Création champs PV'!D52=1,IF('Création champs PV'!D51=0,1,0),0)</f>
        <v>0</v>
      </c>
      <c r="E47" s="51">
        <f>IF('Création champs PV'!E52=1,IF('Création champs PV'!E51=0,1,0),0)</f>
        <v>0</v>
      </c>
      <c r="F47" s="51">
        <f>IF('Création champs PV'!F52=1,IF('Création champs PV'!F51=0,1,0),0)</f>
        <v>0</v>
      </c>
      <c r="G47" s="51">
        <f>IF('Création champs PV'!G52=1,IF('Création champs PV'!G51=0,1,0),0)</f>
        <v>0</v>
      </c>
      <c r="H47" s="51">
        <f>IF('Création champs PV'!H52=1,IF('Création champs PV'!H51=0,1,0),0)</f>
        <v>0</v>
      </c>
      <c r="I47" s="51">
        <f>IF('Création champs PV'!I52=1,IF('Création champs PV'!I51=0,1,0),0)</f>
        <v>0</v>
      </c>
      <c r="J47" s="51">
        <f>IF('Création champs PV'!J52=1,IF('Création champs PV'!J51=0,1,0),0)</f>
        <v>0</v>
      </c>
      <c r="K47" s="51">
        <f>IF('Création champs PV'!K52=1,IF('Création champs PV'!K51=0,1,0),0)</f>
        <v>0</v>
      </c>
      <c r="L47" s="51">
        <f>IF('Création champs PV'!L52=1,IF('Création champs PV'!L51=0,1,0),0)</f>
        <v>0</v>
      </c>
      <c r="M47" s="51">
        <f>IF('Création champs PV'!M52=1,IF('Création champs PV'!M51=0,1,0),0)</f>
        <v>0</v>
      </c>
      <c r="N47" s="51">
        <f>IF('Création champs PV'!N52=1,IF('Création champs PV'!N51=0,1,0),0)</f>
        <v>0</v>
      </c>
      <c r="O47" s="51">
        <f>IF('Création champs PV'!O52=1,IF('Création champs PV'!O51=0,1,0),0)</f>
        <v>0</v>
      </c>
      <c r="P47" s="51">
        <f>IF('Création champs PV'!P52=1,IF('Création champs PV'!P51=0,1,0),0)</f>
        <v>0</v>
      </c>
      <c r="Q47" s="51">
        <f>IF('Création champs PV'!Q52=1,IF('Création champs PV'!Q51=0,1,0),0)</f>
        <v>0</v>
      </c>
      <c r="R47" s="51">
        <f>IF('Création champs PV'!R52=1,IF('Création champs PV'!R51=0,1,0),0)</f>
        <v>0</v>
      </c>
      <c r="S47" s="51">
        <f>IF('Création champs PV'!S52=1,IF('Création champs PV'!S51=0,1,0),0)</f>
        <v>0</v>
      </c>
      <c r="T47" s="51">
        <f>IF('Création champs PV'!T52=1,IF('Création champs PV'!T51=0,1,0),0)</f>
        <v>0</v>
      </c>
      <c r="U47" s="51">
        <f>IF('Création champs PV'!U52=1,IF('Création champs PV'!U51=0,1,0),0)</f>
        <v>0</v>
      </c>
      <c r="V47" s="51">
        <f>IF('Création champs PV'!V52=1,IF('Création champs PV'!V51=0,1,0),0)</f>
        <v>0</v>
      </c>
      <c r="W47" s="51">
        <f>IF('Création champs PV'!W52=1,IF('Création champs PV'!W51=0,1,0),0)</f>
        <v>0</v>
      </c>
      <c r="X47" s="51">
        <f>IF('Création champs PV'!X52=1,IF('Création champs PV'!X51=0,1,0),0)</f>
        <v>0</v>
      </c>
      <c r="Y47" s="51">
        <f>IF('Création champs PV'!Y52=1,IF('Création champs PV'!Y51=0,1,0),0)</f>
        <v>0</v>
      </c>
      <c r="Z47" s="51">
        <f>IF('Création champs PV'!Z52=1,IF('Création champs PV'!Z51=0,1,0),0)</f>
        <v>0</v>
      </c>
      <c r="AA47" s="51">
        <f>IF('Création champs PV'!AA52=1,IF('Création champs PV'!AA51=0,1,0),0)</f>
        <v>0</v>
      </c>
      <c r="AB47" s="51">
        <f>IF('Création champs PV'!AB52=1,IF('Création champs PV'!AB51=0,1,0),0)</f>
        <v>0</v>
      </c>
      <c r="AC47" s="51">
        <f>IF('Création champs PV'!AC52=1,IF('Création champs PV'!AC51=0,1,0),0)</f>
        <v>0</v>
      </c>
      <c r="AD47" s="51">
        <f>IF('Création champs PV'!AD52=1,IF('Création champs PV'!AD51=0,1,0),0)</f>
        <v>0</v>
      </c>
      <c r="AE47" s="51">
        <f>IF('Création champs PV'!AE52=1,IF('Création champs PV'!AE51=0,1,0),0)</f>
        <v>0</v>
      </c>
      <c r="AF47" s="51">
        <f>IF('Création champs PV'!AF52=1,IF('Création champs PV'!AF51=0,1,0),0)</f>
        <v>0</v>
      </c>
      <c r="AG47" s="51">
        <f>IF('Création champs PV'!AG52=1,IF('Création champs PV'!AG51=0,1,0),0)</f>
        <v>0</v>
      </c>
      <c r="AH47" s="51">
        <f>IF('Création champs PV'!AH52=1,IF('Création champs PV'!AH51=0,1,0),0)</f>
        <v>0</v>
      </c>
      <c r="AI47" s="51">
        <f>IF('Création champs PV'!AI52=1,IF('Création champs PV'!AI51=0,1,0),0)</f>
        <v>0</v>
      </c>
      <c r="AJ47" s="51">
        <f>IF('Création champs PV'!AJ52=1,IF('Création champs PV'!AJ51=0,1,0),0)</f>
        <v>0</v>
      </c>
      <c r="AK47" s="51">
        <f>IF('Création champs PV'!AK52=1,IF('Création champs PV'!AK51=0,1,0),0)</f>
        <v>0</v>
      </c>
      <c r="AL47" s="51">
        <f>IF('Création champs PV'!AL52=1,IF('Création champs PV'!AL51=0,1,0),0)</f>
        <v>0</v>
      </c>
      <c r="AM47" s="51">
        <f>IF('Création champs PV'!AM52=1,IF('Création champs PV'!AM51=0,1,0),0)</f>
        <v>0</v>
      </c>
      <c r="AN47" s="51">
        <f>IF('Création champs PV'!AN52=1,IF('Création champs PV'!AN51=0,1,0),0)</f>
        <v>0</v>
      </c>
      <c r="AO47" s="51">
        <f>IF('Création champs PV'!AO52=1,IF('Création champs PV'!AO51=0,1,0),0)</f>
        <v>0</v>
      </c>
      <c r="AP47" s="51">
        <f>IF('Création champs PV'!AP52=1,IF('Création champs PV'!AP51=0,1,0),0)</f>
        <v>0</v>
      </c>
      <c r="AQ47" s="51">
        <f>IF('Création champs PV'!AQ52=1,IF('Création champs PV'!AQ51=0,1,0),0)</f>
        <v>0</v>
      </c>
      <c r="AR47" s="51">
        <f>IF('Création champs PV'!AR52=1,IF('Création champs PV'!AR51=0,1,0),0)</f>
        <v>0</v>
      </c>
      <c r="AS47" s="51">
        <f>IF('Création champs PV'!AS52=1,IF('Création champs PV'!AS51=0,1,0),0)</f>
        <v>0</v>
      </c>
      <c r="AT47" s="51">
        <f>IF('Création champs PV'!AT52=1,IF('Création champs PV'!AT51=0,1,0),0)</f>
        <v>0</v>
      </c>
      <c r="AU47" s="51">
        <f>IF('Création champs PV'!AU52=1,IF('Création champs PV'!AU51=0,1,0),0)</f>
        <v>0</v>
      </c>
      <c r="AV47" s="51">
        <f>IF('Création champs PV'!AV52=1,IF('Création champs PV'!AV51=0,1,0),0)</f>
        <v>0</v>
      </c>
      <c r="AW47" s="51">
        <f>IF('Création champs PV'!AW52=1,IF('Création champs PV'!AW51=0,1,0),0)</f>
        <v>0</v>
      </c>
      <c r="AX47" s="51">
        <f>IF('Création champs PV'!AX52=1,IF('Création champs PV'!AX51=0,1,0),0)</f>
        <v>0</v>
      </c>
      <c r="AY47" s="51">
        <f>IF('Création champs PV'!AY52=1,IF('Création champs PV'!AY51=0,1,0),0)</f>
        <v>0</v>
      </c>
      <c r="AZ47" s="51">
        <f>IF('Création champs PV'!AZ52=1,IF('Création champs PV'!AZ51=0,1,0),0)</f>
        <v>0</v>
      </c>
      <c r="BA47" s="51">
        <f>IF('Création champs PV'!BA52=1,IF('Création champs PV'!BA51=0,1,0),0)</f>
        <v>0</v>
      </c>
      <c r="BB47" s="51">
        <f>IF('Création champs PV'!BB52=1,IF('Création champs PV'!BB51=0,1,0),0)</f>
        <v>0</v>
      </c>
      <c r="BC47" s="51">
        <f>IF('Création champs PV'!BC52=1,IF('Création champs PV'!BC51=0,1,0),0)</f>
        <v>0</v>
      </c>
      <c r="BD47" s="51">
        <f>IF('Création champs PV'!BD52=1,IF('Création champs PV'!BD51=0,1,0),0)</f>
        <v>0</v>
      </c>
      <c r="BE47" s="51">
        <f>IF('Création champs PV'!BE52=1,IF('Création champs PV'!BE51=0,1,0),0)</f>
        <v>0</v>
      </c>
      <c r="BF47" s="51">
        <f>IF('Création champs PV'!BF52=1,IF('Création champs PV'!BF51=0,1,0),0)</f>
        <v>0</v>
      </c>
      <c r="BG47" s="51">
        <f>IF('Création champs PV'!BG52=1,IF('Création champs PV'!BG51=0,1,0),0)</f>
        <v>0</v>
      </c>
      <c r="BH47" s="51">
        <f>IF('Création champs PV'!BH52=1,IF('Création champs PV'!BH51=0,1,0),0)</f>
        <v>0</v>
      </c>
      <c r="BI47" s="51">
        <f>IF('Création champs PV'!BI52=1,IF('Création champs PV'!BI51=0,1,0),0)</f>
        <v>0</v>
      </c>
      <c r="BJ47" s="51">
        <f>IF('Création champs PV'!BJ52=1,IF('Création champs PV'!BJ51=0,1,0),0)</f>
        <v>0</v>
      </c>
      <c r="BK47" s="51">
        <f>IF('Création champs PV'!BK52=1,IF('Création champs PV'!BK51=0,1,0),0)</f>
        <v>0</v>
      </c>
      <c r="BL47" s="51">
        <f>IF('Création champs PV'!BL52=1,IF('Création champs PV'!BL51=0,1,0),0)</f>
        <v>0</v>
      </c>
      <c r="BM47" s="51">
        <f>IF('Création champs PV'!BM52=1,IF('Création champs PV'!BM51=0,1,0),0)</f>
        <v>0</v>
      </c>
      <c r="BN47" s="51">
        <f>IF('Création champs PV'!BN52=1,IF('Création champs PV'!BN51=0,1,0),0)</f>
        <v>0</v>
      </c>
      <c r="BO47" s="51">
        <f>IF('Création champs PV'!BO52=1,IF('Création champs PV'!BO51=0,1,0),0)</f>
        <v>0</v>
      </c>
      <c r="BP47" s="51">
        <f>IF('Création champs PV'!BP52=1,IF('Création champs PV'!BP51=0,1,0),0)</f>
        <v>0</v>
      </c>
      <c r="BQ47" s="51">
        <f>IF('Création champs PV'!BQ52=1,IF('Création champs PV'!BQ51=0,1,0),0)</f>
        <v>0</v>
      </c>
      <c r="BR47" s="51">
        <f>IF('Création champs PV'!BR52=1,IF('Création champs PV'!BR51=0,1,0),0)</f>
        <v>0</v>
      </c>
      <c r="BS47" s="51">
        <f>IF('Création champs PV'!BS52=1,IF('Création champs PV'!BS51=0,1,0),0)</f>
        <v>0</v>
      </c>
      <c r="BT47" s="51">
        <f>IF('Création champs PV'!BT52=1,IF('Création champs PV'!BT51=0,1,0),0)</f>
        <v>0</v>
      </c>
      <c r="BU47" s="51">
        <f>IF('Création champs PV'!BU52=1,IF('Création champs PV'!BU51=0,1,0),0)</f>
        <v>0</v>
      </c>
      <c r="BV47" s="51">
        <f>IF('Création champs PV'!BV52=1,IF('Création champs PV'!BV51=0,1,0),0)</f>
        <v>0</v>
      </c>
      <c r="BW47" s="51">
        <f>IF('Création champs PV'!BW52=1,IF('Création champs PV'!BW51=0,1,0),0)</f>
        <v>0</v>
      </c>
      <c r="BX47" s="51">
        <f>IF('Création champs PV'!BX52=1,IF('Création champs PV'!BX51=0,1,0),0)</f>
        <v>0</v>
      </c>
      <c r="BY47" s="51">
        <f>IF('Création champs PV'!BY52=1,IF('Création champs PV'!BY51=0,1,0),0)</f>
        <v>0</v>
      </c>
      <c r="BZ47" s="51">
        <f>IF('Création champs PV'!BZ52=1,IF('Création champs PV'!BZ51=0,1,0),0)</f>
        <v>0</v>
      </c>
      <c r="CA47" s="51">
        <f>IF('Création champs PV'!CA52=1,IF('Création champs PV'!CA51=0,1,0),0)</f>
        <v>0</v>
      </c>
      <c r="CB47" s="51">
        <f>IF('Création champs PV'!CB52=1,IF('Création champs PV'!CB51=0,1,0),0)</f>
        <v>0</v>
      </c>
      <c r="CC47" s="51">
        <f>IF('Création champs PV'!CC52=1,IF('Création champs PV'!CC51=0,1,0),0)</f>
        <v>0</v>
      </c>
      <c r="CD47" s="51">
        <f>IF('Création champs PV'!CD52=1,IF('Création champs PV'!CD51=0,1,0),0)</f>
        <v>0</v>
      </c>
      <c r="CE47" s="51">
        <f>IF('Création champs PV'!CE52=1,IF('Création champs PV'!CE51=0,1,0),0)</f>
        <v>0</v>
      </c>
      <c r="CF47" s="51">
        <f>IF('Création champs PV'!CF52=1,IF('Création champs PV'!CF51=0,1,0),0)</f>
        <v>0</v>
      </c>
      <c r="CG47" s="51">
        <f>IF('Création champs PV'!CG52=1,IF('Création champs PV'!CG51=0,1,0),0)</f>
        <v>0</v>
      </c>
      <c r="CH47" s="51">
        <f>IF('Création champs PV'!CH52=1,IF('Création champs PV'!CH51=0,1,0),0)</f>
        <v>0</v>
      </c>
      <c r="CI47" s="51">
        <f>IF('Création champs PV'!CI52=1,IF('Création champs PV'!CI51=0,1,0),0)</f>
        <v>0</v>
      </c>
      <c r="CJ47" s="51">
        <f>IF('Création champs PV'!CJ52=1,IF('Création champs PV'!CJ51=0,1,0),0)</f>
        <v>0</v>
      </c>
      <c r="CK47" s="51">
        <f>IF('Création champs PV'!CK52=1,IF('Création champs PV'!CK51=0,1,0),0)</f>
        <v>0</v>
      </c>
      <c r="CL47" s="51">
        <f>IF('Création champs PV'!CL52=1,IF('Création champs PV'!CL51=0,1,0),0)</f>
        <v>0</v>
      </c>
      <c r="CM47" s="51">
        <f>IF('Création champs PV'!CM52=1,IF('Création champs PV'!CM51=0,1,0),0)</f>
        <v>0</v>
      </c>
      <c r="CN47" s="51">
        <f>IF('Création champs PV'!CN52=1,IF('Création champs PV'!CN51=0,1,0),0)</f>
        <v>0</v>
      </c>
      <c r="CO47" s="51">
        <f>IF('Création champs PV'!CO52=1,IF('Création champs PV'!CO51=0,1,0),0)</f>
        <v>0</v>
      </c>
      <c r="CP47" s="51">
        <f>IF('Création champs PV'!CP52=1,IF('Création champs PV'!CP51=0,1,0),0)</f>
        <v>0</v>
      </c>
      <c r="CQ47" s="51">
        <f>IF('Création champs PV'!CQ52=1,IF('Création champs PV'!CQ51=0,1,0),0)</f>
        <v>0</v>
      </c>
      <c r="CR47" s="51">
        <f>IF('Création champs PV'!CR52=1,IF('Création champs PV'!CR51=0,1,0),0)</f>
        <v>0</v>
      </c>
      <c r="CS47" s="51">
        <f>IF('Création champs PV'!CS52=1,IF('Création champs PV'!CS51=0,1,0),0)</f>
        <v>0</v>
      </c>
      <c r="CT47" s="51">
        <f>IF('Création champs PV'!CT52=1,IF('Création champs PV'!CT51=0,1,0),0)</f>
        <v>0</v>
      </c>
      <c r="CU47" s="51">
        <f>IF('Création champs PV'!CU52=1,IF('Création champs PV'!CU51=0,1,0),0)</f>
        <v>0</v>
      </c>
      <c r="CV47" s="51">
        <f>IF('Création champs PV'!CV52=1,IF('Création champs PV'!CV51=0,1,0),0)</f>
        <v>0</v>
      </c>
      <c r="CW47" s="51">
        <f>IF('Création champs PV'!CW52=1,IF('Création champs PV'!CW51=0,1,0),0)</f>
        <v>0</v>
      </c>
      <c r="CX47" s="51">
        <f>IF('Création champs PV'!CX52=1,IF('Création champs PV'!CX51=0,1,0),0)</f>
        <v>0</v>
      </c>
      <c r="CY47" s="51">
        <f>IF('Création champs PV'!CY52=1,IF('Création champs PV'!CY51=0,1,0),0)</f>
        <v>0</v>
      </c>
      <c r="CZ47" s="51">
        <f>IF('Création champs PV'!CZ52=1,IF('Création champs PV'!CZ51=0,1,0),0)</f>
        <v>0</v>
      </c>
      <c r="DA47" s="51">
        <f>IF('Création champs PV'!DA52=1,IF('Création champs PV'!DA51=0,1,0),0)</f>
        <v>0</v>
      </c>
      <c r="DB47" s="51">
        <f>IF('Création champs PV'!DB52=1,IF('Création champs PV'!DB51=0,1,0),0)</f>
        <v>0</v>
      </c>
      <c r="DC47" s="51">
        <f>IF('Création champs PV'!DC52=1,IF('Création champs PV'!DC51=0,1,0),0)</f>
        <v>0</v>
      </c>
      <c r="DD47" s="51">
        <f>IF('Création champs PV'!DD52=1,IF('Création champs PV'!DD51=0,1,0),0)</f>
        <v>0</v>
      </c>
      <c r="DE47" s="5" t="str">
        <f>IF(structure!DE47="M",1,IF(structure!DE47="V","V",IF(OR(structure!DE46="M",structure!DE46="V"),"S","")))</f>
        <v/>
      </c>
      <c r="DF47" s="9"/>
      <c r="DG47" s="4"/>
      <c r="DH47" s="51">
        <f t="shared" si="435"/>
        <v>0</v>
      </c>
      <c r="DI47" s="51">
        <f t="shared" si="224"/>
        <v>0</v>
      </c>
      <c r="DJ47" s="51">
        <f t="shared" si="225"/>
        <v>0</v>
      </c>
      <c r="DK47" s="51">
        <f t="shared" si="226"/>
        <v>0</v>
      </c>
      <c r="DL47" s="51">
        <f t="shared" si="227"/>
        <v>0</v>
      </c>
      <c r="DM47" s="51">
        <f t="shared" si="228"/>
        <v>0</v>
      </c>
      <c r="DN47" s="51">
        <f t="shared" si="229"/>
        <v>0</v>
      </c>
      <c r="DO47" s="51">
        <f t="shared" si="230"/>
        <v>0</v>
      </c>
      <c r="DP47" s="51">
        <f t="shared" si="231"/>
        <v>0</v>
      </c>
      <c r="DQ47" s="51">
        <f t="shared" si="232"/>
        <v>0</v>
      </c>
      <c r="DR47" s="51">
        <f t="shared" si="233"/>
        <v>0</v>
      </c>
      <c r="DS47" s="51">
        <f t="shared" si="234"/>
        <v>0</v>
      </c>
      <c r="DT47" s="51">
        <f t="shared" si="235"/>
        <v>0</v>
      </c>
      <c r="DU47" s="51">
        <f t="shared" si="236"/>
        <v>0</v>
      </c>
      <c r="DV47" s="51">
        <f t="shared" si="237"/>
        <v>0</v>
      </c>
      <c r="DW47" s="51">
        <f t="shared" si="238"/>
        <v>0</v>
      </c>
      <c r="DX47" s="51">
        <f t="shared" si="239"/>
        <v>0</v>
      </c>
      <c r="DY47" s="51">
        <f t="shared" si="240"/>
        <v>0</v>
      </c>
      <c r="DZ47" s="51">
        <f t="shared" si="241"/>
        <v>0</v>
      </c>
      <c r="EA47" s="51">
        <f t="shared" si="242"/>
        <v>0</v>
      </c>
      <c r="EB47" s="51">
        <f t="shared" si="243"/>
        <v>0</v>
      </c>
      <c r="EC47" s="51">
        <f t="shared" si="244"/>
        <v>0</v>
      </c>
      <c r="ED47" s="51">
        <f t="shared" si="245"/>
        <v>0</v>
      </c>
      <c r="EE47" s="51">
        <f t="shared" si="246"/>
        <v>0</v>
      </c>
      <c r="EF47" s="51">
        <f t="shared" si="247"/>
        <v>0</v>
      </c>
      <c r="EG47" s="51">
        <f t="shared" si="248"/>
        <v>0</v>
      </c>
      <c r="EH47" s="51">
        <f t="shared" si="249"/>
        <v>0</v>
      </c>
      <c r="EI47" s="51">
        <f t="shared" si="250"/>
        <v>0</v>
      </c>
      <c r="EJ47" s="51">
        <f t="shared" si="251"/>
        <v>0</v>
      </c>
      <c r="EK47" s="51">
        <f t="shared" si="252"/>
        <v>0</v>
      </c>
      <c r="EL47" s="51">
        <f t="shared" si="253"/>
        <v>0</v>
      </c>
      <c r="EM47" s="51">
        <f t="shared" si="254"/>
        <v>0</v>
      </c>
      <c r="EN47" s="51">
        <f t="shared" si="255"/>
        <v>0</v>
      </c>
      <c r="EO47" s="51">
        <f t="shared" si="256"/>
        <v>0</v>
      </c>
      <c r="EP47" s="51">
        <f t="shared" si="257"/>
        <v>0</v>
      </c>
      <c r="EQ47" s="51">
        <f t="shared" si="258"/>
        <v>0</v>
      </c>
      <c r="ER47" s="51">
        <f t="shared" si="259"/>
        <v>0</v>
      </c>
      <c r="ES47" s="51">
        <f t="shared" si="260"/>
        <v>0</v>
      </c>
      <c r="ET47" s="51">
        <f t="shared" si="261"/>
        <v>0</v>
      </c>
      <c r="EU47" s="51">
        <f t="shared" si="262"/>
        <v>0</v>
      </c>
      <c r="EV47" s="51">
        <f t="shared" si="263"/>
        <v>0</v>
      </c>
      <c r="EW47" s="51">
        <f t="shared" si="264"/>
        <v>0</v>
      </c>
      <c r="EX47" s="51">
        <f t="shared" si="265"/>
        <v>0</v>
      </c>
      <c r="EY47" s="51">
        <f t="shared" si="266"/>
        <v>0</v>
      </c>
      <c r="EZ47" s="51">
        <f t="shared" si="267"/>
        <v>0</v>
      </c>
      <c r="FA47" s="51">
        <f t="shared" si="268"/>
        <v>0</v>
      </c>
      <c r="FB47" s="51">
        <f t="shared" si="269"/>
        <v>0</v>
      </c>
      <c r="FC47" s="51">
        <f t="shared" si="270"/>
        <v>0</v>
      </c>
      <c r="FD47" s="51">
        <f t="shared" si="271"/>
        <v>0</v>
      </c>
      <c r="FE47" s="51">
        <f t="shared" si="272"/>
        <v>0</v>
      </c>
      <c r="FF47" s="51">
        <f t="shared" si="273"/>
        <v>0</v>
      </c>
      <c r="FG47" s="51">
        <f t="shared" si="274"/>
        <v>0</v>
      </c>
      <c r="FH47" s="51">
        <f t="shared" si="275"/>
        <v>0</v>
      </c>
      <c r="FI47" s="51">
        <f t="shared" si="276"/>
        <v>0</v>
      </c>
      <c r="FJ47" s="51">
        <f t="shared" si="277"/>
        <v>0</v>
      </c>
      <c r="FK47" s="51">
        <f t="shared" si="278"/>
        <v>0</v>
      </c>
      <c r="FL47" s="51">
        <f t="shared" si="279"/>
        <v>0</v>
      </c>
      <c r="FM47" s="51">
        <f t="shared" si="280"/>
        <v>0</v>
      </c>
      <c r="FN47" s="51">
        <f t="shared" si="281"/>
        <v>0</v>
      </c>
      <c r="FO47" s="51">
        <f t="shared" si="282"/>
        <v>0</v>
      </c>
      <c r="FP47" s="51">
        <f t="shared" si="283"/>
        <v>0</v>
      </c>
      <c r="FQ47" s="51">
        <f t="shared" si="284"/>
        <v>0</v>
      </c>
      <c r="FR47" s="51">
        <f t="shared" si="285"/>
        <v>0</v>
      </c>
      <c r="FS47" s="51">
        <f t="shared" si="286"/>
        <v>0</v>
      </c>
      <c r="FT47" s="51">
        <f t="shared" si="287"/>
        <v>0</v>
      </c>
      <c r="FU47" s="51">
        <f t="shared" si="288"/>
        <v>0</v>
      </c>
      <c r="FV47" s="51">
        <f t="shared" si="289"/>
        <v>0</v>
      </c>
      <c r="FW47" s="51">
        <f t="shared" si="290"/>
        <v>0</v>
      </c>
      <c r="FX47" s="51">
        <f t="shared" si="291"/>
        <v>0</v>
      </c>
      <c r="FY47" s="51">
        <f t="shared" si="292"/>
        <v>0</v>
      </c>
      <c r="FZ47" s="51">
        <f t="shared" si="293"/>
        <v>0</v>
      </c>
      <c r="GA47" s="51">
        <f t="shared" si="294"/>
        <v>0</v>
      </c>
      <c r="GB47" s="51">
        <f t="shared" si="295"/>
        <v>0</v>
      </c>
      <c r="GC47" s="51">
        <f t="shared" si="296"/>
        <v>0</v>
      </c>
      <c r="GD47" s="51">
        <f t="shared" si="297"/>
        <v>0</v>
      </c>
      <c r="GE47" s="51">
        <f t="shared" si="298"/>
        <v>0</v>
      </c>
      <c r="GF47" s="51">
        <f t="shared" si="299"/>
        <v>0</v>
      </c>
      <c r="GG47" s="51">
        <f t="shared" si="300"/>
        <v>0</v>
      </c>
      <c r="GH47" s="51">
        <f t="shared" si="301"/>
        <v>0</v>
      </c>
      <c r="GI47" s="51">
        <f t="shared" si="302"/>
        <v>0</v>
      </c>
      <c r="GJ47" s="51">
        <f t="shared" si="303"/>
        <v>0</v>
      </c>
      <c r="GK47" s="51">
        <f t="shared" si="304"/>
        <v>0</v>
      </c>
      <c r="GL47" s="51">
        <f t="shared" si="305"/>
        <v>0</v>
      </c>
      <c r="GM47" s="51">
        <f t="shared" si="306"/>
        <v>0</v>
      </c>
      <c r="GN47" s="51">
        <f t="shared" si="307"/>
        <v>0</v>
      </c>
      <c r="GO47" s="51">
        <f t="shared" si="308"/>
        <v>0</v>
      </c>
      <c r="GP47" s="51">
        <f t="shared" si="309"/>
        <v>0</v>
      </c>
      <c r="GQ47" s="51">
        <f t="shared" si="310"/>
        <v>0</v>
      </c>
      <c r="GR47" s="51">
        <f t="shared" si="311"/>
        <v>0</v>
      </c>
      <c r="GS47" s="51">
        <f t="shared" si="312"/>
        <v>0</v>
      </c>
      <c r="GT47" s="51">
        <f t="shared" si="313"/>
        <v>0</v>
      </c>
      <c r="GU47" s="51">
        <f t="shared" si="314"/>
        <v>0</v>
      </c>
      <c r="GV47" s="51">
        <f t="shared" si="315"/>
        <v>0</v>
      </c>
      <c r="GW47" s="51">
        <f t="shared" si="316"/>
        <v>0</v>
      </c>
      <c r="GX47" s="51">
        <f t="shared" si="317"/>
        <v>0</v>
      </c>
      <c r="GY47" s="51">
        <f t="shared" si="318"/>
        <v>0</v>
      </c>
      <c r="GZ47" s="51">
        <f t="shared" si="319"/>
        <v>0</v>
      </c>
      <c r="HA47" s="51">
        <f t="shared" si="320"/>
        <v>0</v>
      </c>
      <c r="HB47" s="51">
        <f t="shared" si="321"/>
        <v>0</v>
      </c>
      <c r="HC47" s="51">
        <f t="shared" si="322"/>
        <v>0</v>
      </c>
      <c r="HD47" s="51">
        <f t="shared" si="323"/>
        <v>0</v>
      </c>
      <c r="HE47" s="51">
        <f t="shared" si="324"/>
        <v>0</v>
      </c>
      <c r="HF47" s="51">
        <f t="shared" si="325"/>
        <v>0</v>
      </c>
      <c r="HG47" s="51">
        <f t="shared" si="326"/>
        <v>0</v>
      </c>
      <c r="HH47" s="51">
        <f t="shared" si="327"/>
        <v>0</v>
      </c>
      <c r="HI47" s="51">
        <f t="shared" si="328"/>
        <v>0</v>
      </c>
      <c r="HJ47" s="5" t="str">
        <f>IF(structure!HJ47="M",1,IF(structure!HJ47="V","V",IF(OR(structure!HJ46="M",structure!HJ46="V"),"S","")))</f>
        <v/>
      </c>
      <c r="HL47" s="4" t="str">
        <f>IF(structure!HL47="M",1,IF(structure!HL47="V","V",IF(OR(structure!HL46="M",structure!HL46="V"),"S","")))</f>
        <v/>
      </c>
      <c r="HM47" s="51">
        <f t="shared" si="329"/>
        <v>0</v>
      </c>
      <c r="HN47" s="51">
        <f t="shared" si="330"/>
        <v>0</v>
      </c>
      <c r="HO47" s="51">
        <f t="shared" si="331"/>
        <v>0</v>
      </c>
      <c r="HP47" s="51">
        <f t="shared" si="332"/>
        <v>0</v>
      </c>
      <c r="HQ47" s="51">
        <f t="shared" si="333"/>
        <v>0</v>
      </c>
      <c r="HR47" s="51">
        <f t="shared" si="334"/>
        <v>0</v>
      </c>
      <c r="HS47" s="51">
        <f t="shared" si="335"/>
        <v>0</v>
      </c>
      <c r="HT47" s="51">
        <f t="shared" si="336"/>
        <v>0</v>
      </c>
      <c r="HU47" s="51">
        <f t="shared" si="337"/>
        <v>0</v>
      </c>
      <c r="HV47" s="51">
        <f t="shared" si="338"/>
        <v>0</v>
      </c>
      <c r="HW47" s="51">
        <f t="shared" si="339"/>
        <v>0</v>
      </c>
      <c r="HX47" s="51">
        <f t="shared" si="340"/>
        <v>0</v>
      </c>
      <c r="HY47" s="51">
        <f t="shared" si="341"/>
        <v>0</v>
      </c>
      <c r="HZ47" s="51">
        <f t="shared" si="342"/>
        <v>0</v>
      </c>
      <c r="IA47" s="51">
        <f t="shared" si="343"/>
        <v>0</v>
      </c>
      <c r="IB47" s="51">
        <f t="shared" si="344"/>
        <v>0</v>
      </c>
      <c r="IC47" s="51">
        <f t="shared" si="345"/>
        <v>0</v>
      </c>
      <c r="ID47" s="51">
        <f t="shared" si="346"/>
        <v>0</v>
      </c>
      <c r="IE47" s="51">
        <f t="shared" si="347"/>
        <v>0</v>
      </c>
      <c r="IF47" s="51">
        <f t="shared" si="348"/>
        <v>0</v>
      </c>
      <c r="IG47" s="51">
        <f t="shared" si="349"/>
        <v>0</v>
      </c>
      <c r="IH47" s="51">
        <f t="shared" si="350"/>
        <v>0</v>
      </c>
      <c r="II47" s="51">
        <f t="shared" si="351"/>
        <v>0</v>
      </c>
      <c r="IJ47" s="51">
        <f t="shared" si="352"/>
        <v>0</v>
      </c>
      <c r="IK47" s="51">
        <f t="shared" si="353"/>
        <v>0</v>
      </c>
      <c r="IL47" s="51">
        <f t="shared" si="354"/>
        <v>0</v>
      </c>
      <c r="IM47" s="51">
        <f t="shared" si="355"/>
        <v>0</v>
      </c>
      <c r="IN47" s="51">
        <f t="shared" si="356"/>
        <v>0</v>
      </c>
      <c r="IO47" s="51">
        <f t="shared" si="357"/>
        <v>0</v>
      </c>
      <c r="IP47" s="51">
        <f t="shared" si="358"/>
        <v>0</v>
      </c>
      <c r="IQ47" s="51">
        <f t="shared" si="359"/>
        <v>0</v>
      </c>
      <c r="IR47" s="51">
        <f t="shared" si="360"/>
        <v>0</v>
      </c>
      <c r="IS47" s="51">
        <f t="shared" si="361"/>
        <v>0</v>
      </c>
      <c r="IT47" s="51">
        <f t="shared" si="362"/>
        <v>0</v>
      </c>
      <c r="IU47" s="51">
        <f t="shared" si="363"/>
        <v>0</v>
      </c>
      <c r="IV47" s="51">
        <f t="shared" si="364"/>
        <v>0</v>
      </c>
      <c r="IW47" s="51">
        <f t="shared" si="365"/>
        <v>0</v>
      </c>
      <c r="IX47" s="51">
        <f t="shared" si="366"/>
        <v>0</v>
      </c>
      <c r="IY47" s="51">
        <f t="shared" si="367"/>
        <v>0</v>
      </c>
      <c r="IZ47" s="51">
        <f t="shared" si="368"/>
        <v>0</v>
      </c>
      <c r="JA47" s="51">
        <f t="shared" si="369"/>
        <v>0</v>
      </c>
      <c r="JB47" s="51">
        <f t="shared" si="370"/>
        <v>0</v>
      </c>
      <c r="JC47" s="51">
        <f t="shared" si="371"/>
        <v>0</v>
      </c>
      <c r="JD47" s="51">
        <f t="shared" si="372"/>
        <v>0</v>
      </c>
      <c r="JE47" s="51">
        <f t="shared" si="373"/>
        <v>0</v>
      </c>
      <c r="JF47" s="51">
        <f t="shared" si="374"/>
        <v>0</v>
      </c>
      <c r="JG47" s="51">
        <f t="shared" si="375"/>
        <v>0</v>
      </c>
      <c r="JH47" s="51">
        <f t="shared" si="376"/>
        <v>0</v>
      </c>
      <c r="JI47" s="51">
        <f t="shared" si="377"/>
        <v>0</v>
      </c>
      <c r="JJ47" s="51">
        <f t="shared" si="378"/>
        <v>0</v>
      </c>
      <c r="JK47" s="51">
        <f t="shared" si="379"/>
        <v>0</v>
      </c>
      <c r="JL47" s="51">
        <f t="shared" si="380"/>
        <v>0</v>
      </c>
      <c r="JM47" s="51">
        <f t="shared" si="381"/>
        <v>0</v>
      </c>
      <c r="JN47" s="51">
        <f t="shared" si="382"/>
        <v>0</v>
      </c>
      <c r="JO47" s="51">
        <f t="shared" si="383"/>
        <v>0</v>
      </c>
      <c r="JP47" s="51">
        <f t="shared" si="384"/>
        <v>0</v>
      </c>
      <c r="JQ47" s="51">
        <f t="shared" si="385"/>
        <v>0</v>
      </c>
      <c r="JR47" s="51">
        <f t="shared" si="386"/>
        <v>0</v>
      </c>
      <c r="JS47" s="51">
        <f t="shared" si="387"/>
        <v>0</v>
      </c>
      <c r="JT47" s="51">
        <f t="shared" si="388"/>
        <v>0</v>
      </c>
      <c r="JU47" s="51">
        <f t="shared" si="389"/>
        <v>0</v>
      </c>
      <c r="JV47" s="51">
        <f t="shared" si="390"/>
        <v>0</v>
      </c>
      <c r="JW47" s="51">
        <f t="shared" si="391"/>
        <v>0</v>
      </c>
      <c r="JX47" s="51">
        <f t="shared" si="392"/>
        <v>0</v>
      </c>
      <c r="JY47" s="51">
        <f t="shared" si="393"/>
        <v>0</v>
      </c>
      <c r="JZ47" s="51">
        <f t="shared" si="394"/>
        <v>0</v>
      </c>
      <c r="KA47" s="51">
        <f t="shared" si="395"/>
        <v>0</v>
      </c>
      <c r="KB47" s="51">
        <f t="shared" si="396"/>
        <v>0</v>
      </c>
      <c r="KC47" s="51">
        <f t="shared" si="397"/>
        <v>0</v>
      </c>
      <c r="KD47" s="51">
        <f t="shared" si="398"/>
        <v>0</v>
      </c>
      <c r="KE47" s="51">
        <f t="shared" si="399"/>
        <v>0</v>
      </c>
      <c r="KF47" s="51">
        <f t="shared" si="400"/>
        <v>0</v>
      </c>
      <c r="KG47" s="51">
        <f t="shared" si="401"/>
        <v>0</v>
      </c>
      <c r="KH47" s="51">
        <f t="shared" si="402"/>
        <v>0</v>
      </c>
      <c r="KI47" s="51">
        <f t="shared" si="403"/>
        <v>0</v>
      </c>
      <c r="KJ47" s="51">
        <f t="shared" si="404"/>
        <v>0</v>
      </c>
      <c r="KK47" s="51">
        <f t="shared" si="405"/>
        <v>0</v>
      </c>
      <c r="KL47" s="51">
        <f t="shared" si="406"/>
        <v>0</v>
      </c>
      <c r="KM47" s="51">
        <f t="shared" si="407"/>
        <v>0</v>
      </c>
      <c r="KN47" s="51">
        <f t="shared" si="408"/>
        <v>0</v>
      </c>
      <c r="KO47" s="51">
        <f t="shared" si="409"/>
        <v>0</v>
      </c>
      <c r="KP47" s="51">
        <f t="shared" si="410"/>
        <v>0</v>
      </c>
      <c r="KQ47" s="51">
        <f t="shared" si="411"/>
        <v>0</v>
      </c>
      <c r="KR47" s="51">
        <f t="shared" si="412"/>
        <v>0</v>
      </c>
      <c r="KS47" s="51">
        <f t="shared" si="413"/>
        <v>0</v>
      </c>
      <c r="KT47" s="51">
        <f t="shared" si="414"/>
        <v>0</v>
      </c>
      <c r="KU47" s="51">
        <f t="shared" si="415"/>
        <v>0</v>
      </c>
      <c r="KV47" s="51">
        <f t="shared" si="416"/>
        <v>0</v>
      </c>
      <c r="KW47" s="51">
        <f t="shared" si="417"/>
        <v>0</v>
      </c>
      <c r="KX47" s="51">
        <f t="shared" si="418"/>
        <v>0</v>
      </c>
      <c r="KY47" s="51">
        <f t="shared" si="419"/>
        <v>0</v>
      </c>
      <c r="KZ47" s="51">
        <f t="shared" si="420"/>
        <v>0</v>
      </c>
      <c r="LA47" s="51">
        <f t="shared" si="421"/>
        <v>0</v>
      </c>
      <c r="LB47" s="51">
        <f t="shared" si="422"/>
        <v>0</v>
      </c>
      <c r="LC47" s="51">
        <f t="shared" si="423"/>
        <v>0</v>
      </c>
      <c r="LD47" s="51">
        <f t="shared" si="424"/>
        <v>0</v>
      </c>
      <c r="LE47" s="51">
        <f t="shared" si="425"/>
        <v>0</v>
      </c>
      <c r="LF47" s="51">
        <f t="shared" si="426"/>
        <v>0</v>
      </c>
      <c r="LG47" s="51">
        <f t="shared" si="427"/>
        <v>0</v>
      </c>
      <c r="LH47" s="51">
        <f t="shared" si="428"/>
        <v>0</v>
      </c>
      <c r="LI47" s="51">
        <f t="shared" si="429"/>
        <v>0</v>
      </c>
      <c r="LJ47" s="51">
        <f t="shared" si="430"/>
        <v>0</v>
      </c>
      <c r="LK47" s="51">
        <f t="shared" si="431"/>
        <v>0</v>
      </c>
      <c r="LL47" s="51">
        <f t="shared" si="432"/>
        <v>0</v>
      </c>
      <c r="LM47" s="51">
        <f t="shared" si="433"/>
        <v>0</v>
      </c>
      <c r="LN47" s="51">
        <f t="shared" si="434"/>
        <v>0</v>
      </c>
      <c r="LO47" s="5" t="str">
        <f>IF(structure!LO47="M",1,IF(structure!LO47="V","V",IF(OR(structure!LO46="M",structure!LO46="V"),"S","")))</f>
        <v/>
      </c>
    </row>
    <row r="48" spans="2:327" ht="21" customHeight="1" x14ac:dyDescent="0.35">
      <c r="B48" s="4"/>
      <c r="C48" s="51">
        <f>IF('Création champs PV'!C53=1,IF('Création champs PV'!C52=0,1,0),0)</f>
        <v>0</v>
      </c>
      <c r="D48" s="51">
        <f>IF('Création champs PV'!D53=1,IF('Création champs PV'!D52=0,1,0),0)</f>
        <v>0</v>
      </c>
      <c r="E48" s="51">
        <f>IF('Création champs PV'!E53=1,IF('Création champs PV'!E52=0,1,0),0)</f>
        <v>0</v>
      </c>
      <c r="F48" s="51">
        <f>IF('Création champs PV'!F53=1,IF('Création champs PV'!F52=0,1,0),0)</f>
        <v>0</v>
      </c>
      <c r="G48" s="51">
        <f>IF('Création champs PV'!G53=1,IF('Création champs PV'!G52=0,1,0),0)</f>
        <v>0</v>
      </c>
      <c r="H48" s="51">
        <f>IF('Création champs PV'!H53=1,IF('Création champs PV'!H52=0,1,0),0)</f>
        <v>0</v>
      </c>
      <c r="I48" s="51">
        <f>IF('Création champs PV'!I53=1,IF('Création champs PV'!I52=0,1,0),0)</f>
        <v>0</v>
      </c>
      <c r="J48" s="51">
        <f>IF('Création champs PV'!J53=1,IF('Création champs PV'!J52=0,1,0),0)</f>
        <v>0</v>
      </c>
      <c r="K48" s="51">
        <f>IF('Création champs PV'!K53=1,IF('Création champs PV'!K52=0,1,0),0)</f>
        <v>0</v>
      </c>
      <c r="L48" s="51">
        <f>IF('Création champs PV'!L53=1,IF('Création champs PV'!L52=0,1,0),0)</f>
        <v>0</v>
      </c>
      <c r="M48" s="51">
        <f>IF('Création champs PV'!M53=1,IF('Création champs PV'!M52=0,1,0),0)</f>
        <v>0</v>
      </c>
      <c r="N48" s="51">
        <f>IF('Création champs PV'!N53=1,IF('Création champs PV'!N52=0,1,0),0)</f>
        <v>0</v>
      </c>
      <c r="O48" s="51">
        <f>IF('Création champs PV'!O53=1,IF('Création champs PV'!O52=0,1,0),0)</f>
        <v>0</v>
      </c>
      <c r="P48" s="51">
        <f>IF('Création champs PV'!P53=1,IF('Création champs PV'!P52=0,1,0),0)</f>
        <v>0</v>
      </c>
      <c r="Q48" s="51">
        <f>IF('Création champs PV'!Q53=1,IF('Création champs PV'!Q52=0,1,0),0)</f>
        <v>0</v>
      </c>
      <c r="R48" s="51">
        <f>IF('Création champs PV'!R53=1,IF('Création champs PV'!R52=0,1,0),0)</f>
        <v>0</v>
      </c>
      <c r="S48" s="51">
        <f>IF('Création champs PV'!S53=1,IF('Création champs PV'!S52=0,1,0),0)</f>
        <v>0</v>
      </c>
      <c r="T48" s="51">
        <f>IF('Création champs PV'!T53=1,IF('Création champs PV'!T52=0,1,0),0)</f>
        <v>0</v>
      </c>
      <c r="U48" s="51">
        <f>IF('Création champs PV'!U53=1,IF('Création champs PV'!U52=0,1,0),0)</f>
        <v>0</v>
      </c>
      <c r="V48" s="51">
        <f>IF('Création champs PV'!V53=1,IF('Création champs PV'!V52=0,1,0),0)</f>
        <v>0</v>
      </c>
      <c r="W48" s="51">
        <f>IF('Création champs PV'!W53=1,IF('Création champs PV'!W52=0,1,0),0)</f>
        <v>0</v>
      </c>
      <c r="X48" s="51">
        <f>IF('Création champs PV'!X53=1,IF('Création champs PV'!X52=0,1,0),0)</f>
        <v>0</v>
      </c>
      <c r="Y48" s="51">
        <f>IF('Création champs PV'!Y53=1,IF('Création champs PV'!Y52=0,1,0),0)</f>
        <v>0</v>
      </c>
      <c r="Z48" s="51">
        <f>IF('Création champs PV'!Z53=1,IF('Création champs PV'!Z52=0,1,0),0)</f>
        <v>0</v>
      </c>
      <c r="AA48" s="51">
        <f>IF('Création champs PV'!AA53=1,IF('Création champs PV'!AA52=0,1,0),0)</f>
        <v>0</v>
      </c>
      <c r="AB48" s="51">
        <f>IF('Création champs PV'!AB53=1,IF('Création champs PV'!AB52=0,1,0),0)</f>
        <v>0</v>
      </c>
      <c r="AC48" s="51">
        <f>IF('Création champs PV'!AC53=1,IF('Création champs PV'!AC52=0,1,0),0)</f>
        <v>0</v>
      </c>
      <c r="AD48" s="51">
        <f>IF('Création champs PV'!AD53=1,IF('Création champs PV'!AD52=0,1,0),0)</f>
        <v>0</v>
      </c>
      <c r="AE48" s="51">
        <f>IF('Création champs PV'!AE53=1,IF('Création champs PV'!AE52=0,1,0),0)</f>
        <v>0</v>
      </c>
      <c r="AF48" s="51">
        <f>IF('Création champs PV'!AF53=1,IF('Création champs PV'!AF52=0,1,0),0)</f>
        <v>0</v>
      </c>
      <c r="AG48" s="51">
        <f>IF('Création champs PV'!AG53=1,IF('Création champs PV'!AG52=0,1,0),0)</f>
        <v>0</v>
      </c>
      <c r="AH48" s="51">
        <f>IF('Création champs PV'!AH53=1,IF('Création champs PV'!AH52=0,1,0),0)</f>
        <v>0</v>
      </c>
      <c r="AI48" s="51">
        <f>IF('Création champs PV'!AI53=1,IF('Création champs PV'!AI52=0,1,0),0)</f>
        <v>0</v>
      </c>
      <c r="AJ48" s="51">
        <f>IF('Création champs PV'!AJ53=1,IF('Création champs PV'!AJ52=0,1,0),0)</f>
        <v>0</v>
      </c>
      <c r="AK48" s="51">
        <f>IF('Création champs PV'!AK53=1,IF('Création champs PV'!AK52=0,1,0),0)</f>
        <v>0</v>
      </c>
      <c r="AL48" s="51">
        <f>IF('Création champs PV'!AL53=1,IF('Création champs PV'!AL52=0,1,0),0)</f>
        <v>0</v>
      </c>
      <c r="AM48" s="51">
        <f>IF('Création champs PV'!AM53=1,IF('Création champs PV'!AM52=0,1,0),0)</f>
        <v>0</v>
      </c>
      <c r="AN48" s="51">
        <f>IF('Création champs PV'!AN53=1,IF('Création champs PV'!AN52=0,1,0),0)</f>
        <v>0</v>
      </c>
      <c r="AO48" s="51">
        <f>IF('Création champs PV'!AO53=1,IF('Création champs PV'!AO52=0,1,0),0)</f>
        <v>0</v>
      </c>
      <c r="AP48" s="51">
        <f>IF('Création champs PV'!AP53=1,IF('Création champs PV'!AP52=0,1,0),0)</f>
        <v>0</v>
      </c>
      <c r="AQ48" s="51">
        <f>IF('Création champs PV'!AQ53=1,IF('Création champs PV'!AQ52=0,1,0),0)</f>
        <v>0</v>
      </c>
      <c r="AR48" s="51">
        <f>IF('Création champs PV'!AR53=1,IF('Création champs PV'!AR52=0,1,0),0)</f>
        <v>0</v>
      </c>
      <c r="AS48" s="51">
        <f>IF('Création champs PV'!AS53=1,IF('Création champs PV'!AS52=0,1,0),0)</f>
        <v>0</v>
      </c>
      <c r="AT48" s="51">
        <f>IF('Création champs PV'!AT53=1,IF('Création champs PV'!AT52=0,1,0),0)</f>
        <v>0</v>
      </c>
      <c r="AU48" s="51">
        <f>IF('Création champs PV'!AU53=1,IF('Création champs PV'!AU52=0,1,0),0)</f>
        <v>0</v>
      </c>
      <c r="AV48" s="51">
        <f>IF('Création champs PV'!AV53=1,IF('Création champs PV'!AV52=0,1,0),0)</f>
        <v>0</v>
      </c>
      <c r="AW48" s="51">
        <f>IF('Création champs PV'!AW53=1,IF('Création champs PV'!AW52=0,1,0),0)</f>
        <v>0</v>
      </c>
      <c r="AX48" s="51">
        <f>IF('Création champs PV'!AX53=1,IF('Création champs PV'!AX52=0,1,0),0)</f>
        <v>0</v>
      </c>
      <c r="AY48" s="51">
        <f>IF('Création champs PV'!AY53=1,IF('Création champs PV'!AY52=0,1,0),0)</f>
        <v>0</v>
      </c>
      <c r="AZ48" s="51">
        <f>IF('Création champs PV'!AZ53=1,IF('Création champs PV'!AZ52=0,1,0),0)</f>
        <v>0</v>
      </c>
      <c r="BA48" s="51">
        <f>IF('Création champs PV'!BA53=1,IF('Création champs PV'!BA52=0,1,0),0)</f>
        <v>0</v>
      </c>
      <c r="BB48" s="51">
        <f>IF('Création champs PV'!BB53=1,IF('Création champs PV'!BB52=0,1,0),0)</f>
        <v>0</v>
      </c>
      <c r="BC48" s="51">
        <f>IF('Création champs PV'!BC53=1,IF('Création champs PV'!BC52=0,1,0),0)</f>
        <v>0</v>
      </c>
      <c r="BD48" s="51">
        <f>IF('Création champs PV'!BD53=1,IF('Création champs PV'!BD52=0,1,0),0)</f>
        <v>0</v>
      </c>
      <c r="BE48" s="51">
        <f>IF('Création champs PV'!BE53=1,IF('Création champs PV'!BE52=0,1,0),0)</f>
        <v>0</v>
      </c>
      <c r="BF48" s="51">
        <f>IF('Création champs PV'!BF53=1,IF('Création champs PV'!BF52=0,1,0),0)</f>
        <v>0</v>
      </c>
      <c r="BG48" s="51">
        <f>IF('Création champs PV'!BG53=1,IF('Création champs PV'!BG52=0,1,0),0)</f>
        <v>0</v>
      </c>
      <c r="BH48" s="51">
        <f>IF('Création champs PV'!BH53=1,IF('Création champs PV'!BH52=0,1,0),0)</f>
        <v>0</v>
      </c>
      <c r="BI48" s="51">
        <f>IF('Création champs PV'!BI53=1,IF('Création champs PV'!BI52=0,1,0),0)</f>
        <v>0</v>
      </c>
      <c r="BJ48" s="51">
        <f>IF('Création champs PV'!BJ53=1,IF('Création champs PV'!BJ52=0,1,0),0)</f>
        <v>0</v>
      </c>
      <c r="BK48" s="51">
        <f>IF('Création champs PV'!BK53=1,IF('Création champs PV'!BK52=0,1,0),0)</f>
        <v>0</v>
      </c>
      <c r="BL48" s="51">
        <f>IF('Création champs PV'!BL53=1,IF('Création champs PV'!BL52=0,1,0),0)</f>
        <v>0</v>
      </c>
      <c r="BM48" s="51">
        <f>IF('Création champs PV'!BM53=1,IF('Création champs PV'!BM52=0,1,0),0)</f>
        <v>0</v>
      </c>
      <c r="BN48" s="51">
        <f>IF('Création champs PV'!BN53=1,IF('Création champs PV'!BN52=0,1,0),0)</f>
        <v>0</v>
      </c>
      <c r="BO48" s="51">
        <f>IF('Création champs PV'!BO53=1,IF('Création champs PV'!BO52=0,1,0),0)</f>
        <v>0</v>
      </c>
      <c r="BP48" s="51">
        <f>IF('Création champs PV'!BP53=1,IF('Création champs PV'!BP52=0,1,0),0)</f>
        <v>0</v>
      </c>
      <c r="BQ48" s="51">
        <f>IF('Création champs PV'!BQ53=1,IF('Création champs PV'!BQ52=0,1,0),0)</f>
        <v>0</v>
      </c>
      <c r="BR48" s="51">
        <f>IF('Création champs PV'!BR53=1,IF('Création champs PV'!BR52=0,1,0),0)</f>
        <v>0</v>
      </c>
      <c r="BS48" s="51">
        <f>IF('Création champs PV'!BS53=1,IF('Création champs PV'!BS52=0,1,0),0)</f>
        <v>0</v>
      </c>
      <c r="BT48" s="51">
        <f>IF('Création champs PV'!BT53=1,IF('Création champs PV'!BT52=0,1,0),0)</f>
        <v>0</v>
      </c>
      <c r="BU48" s="51">
        <f>IF('Création champs PV'!BU53=1,IF('Création champs PV'!BU52=0,1,0),0)</f>
        <v>0</v>
      </c>
      <c r="BV48" s="51">
        <f>IF('Création champs PV'!BV53=1,IF('Création champs PV'!BV52=0,1,0),0)</f>
        <v>0</v>
      </c>
      <c r="BW48" s="51">
        <f>IF('Création champs PV'!BW53=1,IF('Création champs PV'!BW52=0,1,0),0)</f>
        <v>0</v>
      </c>
      <c r="BX48" s="51">
        <f>IF('Création champs PV'!BX53=1,IF('Création champs PV'!BX52=0,1,0),0)</f>
        <v>0</v>
      </c>
      <c r="BY48" s="51">
        <f>IF('Création champs PV'!BY53=1,IF('Création champs PV'!BY52=0,1,0),0)</f>
        <v>0</v>
      </c>
      <c r="BZ48" s="51">
        <f>IF('Création champs PV'!BZ53=1,IF('Création champs PV'!BZ52=0,1,0),0)</f>
        <v>0</v>
      </c>
      <c r="CA48" s="51">
        <f>IF('Création champs PV'!CA53=1,IF('Création champs PV'!CA52=0,1,0),0)</f>
        <v>0</v>
      </c>
      <c r="CB48" s="51">
        <f>IF('Création champs PV'!CB53=1,IF('Création champs PV'!CB52=0,1,0),0)</f>
        <v>0</v>
      </c>
      <c r="CC48" s="51">
        <f>IF('Création champs PV'!CC53=1,IF('Création champs PV'!CC52=0,1,0),0)</f>
        <v>0</v>
      </c>
      <c r="CD48" s="51">
        <f>IF('Création champs PV'!CD53=1,IF('Création champs PV'!CD52=0,1,0),0)</f>
        <v>0</v>
      </c>
      <c r="CE48" s="51">
        <f>IF('Création champs PV'!CE53=1,IF('Création champs PV'!CE52=0,1,0),0)</f>
        <v>0</v>
      </c>
      <c r="CF48" s="51">
        <f>IF('Création champs PV'!CF53=1,IF('Création champs PV'!CF52=0,1,0),0)</f>
        <v>0</v>
      </c>
      <c r="CG48" s="51">
        <f>IF('Création champs PV'!CG53=1,IF('Création champs PV'!CG52=0,1,0),0)</f>
        <v>0</v>
      </c>
      <c r="CH48" s="51">
        <f>IF('Création champs PV'!CH53=1,IF('Création champs PV'!CH52=0,1,0),0)</f>
        <v>0</v>
      </c>
      <c r="CI48" s="51">
        <f>IF('Création champs PV'!CI53=1,IF('Création champs PV'!CI52=0,1,0),0)</f>
        <v>0</v>
      </c>
      <c r="CJ48" s="51">
        <f>IF('Création champs PV'!CJ53=1,IF('Création champs PV'!CJ52=0,1,0),0)</f>
        <v>0</v>
      </c>
      <c r="CK48" s="51">
        <f>IF('Création champs PV'!CK53=1,IF('Création champs PV'!CK52=0,1,0),0)</f>
        <v>0</v>
      </c>
      <c r="CL48" s="51">
        <f>IF('Création champs PV'!CL53=1,IF('Création champs PV'!CL52=0,1,0),0)</f>
        <v>0</v>
      </c>
      <c r="CM48" s="51">
        <f>IF('Création champs PV'!CM53=1,IF('Création champs PV'!CM52=0,1,0),0)</f>
        <v>0</v>
      </c>
      <c r="CN48" s="51">
        <f>IF('Création champs PV'!CN53=1,IF('Création champs PV'!CN52=0,1,0),0)</f>
        <v>0</v>
      </c>
      <c r="CO48" s="51">
        <f>IF('Création champs PV'!CO53=1,IF('Création champs PV'!CO52=0,1,0),0)</f>
        <v>0</v>
      </c>
      <c r="CP48" s="51">
        <f>IF('Création champs PV'!CP53=1,IF('Création champs PV'!CP52=0,1,0),0)</f>
        <v>0</v>
      </c>
      <c r="CQ48" s="51">
        <f>IF('Création champs PV'!CQ53=1,IF('Création champs PV'!CQ52=0,1,0),0)</f>
        <v>0</v>
      </c>
      <c r="CR48" s="51">
        <f>IF('Création champs PV'!CR53=1,IF('Création champs PV'!CR52=0,1,0),0)</f>
        <v>0</v>
      </c>
      <c r="CS48" s="51">
        <f>IF('Création champs PV'!CS53=1,IF('Création champs PV'!CS52=0,1,0),0)</f>
        <v>0</v>
      </c>
      <c r="CT48" s="51">
        <f>IF('Création champs PV'!CT53=1,IF('Création champs PV'!CT52=0,1,0),0)</f>
        <v>0</v>
      </c>
      <c r="CU48" s="51">
        <f>IF('Création champs PV'!CU53=1,IF('Création champs PV'!CU52=0,1,0),0)</f>
        <v>0</v>
      </c>
      <c r="CV48" s="51">
        <f>IF('Création champs PV'!CV53=1,IF('Création champs PV'!CV52=0,1,0),0)</f>
        <v>0</v>
      </c>
      <c r="CW48" s="51">
        <f>IF('Création champs PV'!CW53=1,IF('Création champs PV'!CW52=0,1,0),0)</f>
        <v>0</v>
      </c>
      <c r="CX48" s="51">
        <f>IF('Création champs PV'!CX53=1,IF('Création champs PV'!CX52=0,1,0),0)</f>
        <v>0</v>
      </c>
      <c r="CY48" s="51">
        <f>IF('Création champs PV'!CY53=1,IF('Création champs PV'!CY52=0,1,0),0)</f>
        <v>0</v>
      </c>
      <c r="CZ48" s="51">
        <f>IF('Création champs PV'!CZ53=1,IF('Création champs PV'!CZ52=0,1,0),0)</f>
        <v>0</v>
      </c>
      <c r="DA48" s="51">
        <f>IF('Création champs PV'!DA53=1,IF('Création champs PV'!DA52=0,1,0),0)</f>
        <v>0</v>
      </c>
      <c r="DB48" s="51">
        <f>IF('Création champs PV'!DB53=1,IF('Création champs PV'!DB52=0,1,0),0)</f>
        <v>0</v>
      </c>
      <c r="DC48" s="51">
        <f>IF('Création champs PV'!DC53=1,IF('Création champs PV'!DC52=0,1,0),0)</f>
        <v>0</v>
      </c>
      <c r="DD48" s="51">
        <f>IF('Création champs PV'!DD53=1,IF('Création champs PV'!DD52=0,1,0),0)</f>
        <v>0</v>
      </c>
      <c r="DE48" s="5" t="str">
        <f>IF(structure!DE48="M",1,IF(structure!DE48="V","V",IF(OR(structure!DE47="M",structure!DE47="V"),"S","")))</f>
        <v/>
      </c>
      <c r="DF48" s="9"/>
      <c r="DG48" s="4"/>
      <c r="DH48" s="51">
        <f t="shared" si="435"/>
        <v>0</v>
      </c>
      <c r="DI48" s="51">
        <f t="shared" si="224"/>
        <v>0</v>
      </c>
      <c r="DJ48" s="51">
        <f t="shared" si="225"/>
        <v>0</v>
      </c>
      <c r="DK48" s="51">
        <f t="shared" si="226"/>
        <v>0</v>
      </c>
      <c r="DL48" s="51">
        <f t="shared" si="227"/>
        <v>0</v>
      </c>
      <c r="DM48" s="51">
        <f t="shared" si="228"/>
        <v>0</v>
      </c>
      <c r="DN48" s="51">
        <f t="shared" si="229"/>
        <v>0</v>
      </c>
      <c r="DO48" s="51">
        <f t="shared" si="230"/>
        <v>0</v>
      </c>
      <c r="DP48" s="51">
        <f t="shared" si="231"/>
        <v>0</v>
      </c>
      <c r="DQ48" s="51">
        <f t="shared" si="232"/>
        <v>0</v>
      </c>
      <c r="DR48" s="51">
        <f t="shared" si="233"/>
        <v>0</v>
      </c>
      <c r="DS48" s="51">
        <f t="shared" si="234"/>
        <v>0</v>
      </c>
      <c r="DT48" s="51">
        <f t="shared" si="235"/>
        <v>0</v>
      </c>
      <c r="DU48" s="51">
        <f t="shared" si="236"/>
        <v>0</v>
      </c>
      <c r="DV48" s="51">
        <f t="shared" si="237"/>
        <v>0</v>
      </c>
      <c r="DW48" s="51">
        <f t="shared" si="238"/>
        <v>0</v>
      </c>
      <c r="DX48" s="51">
        <f t="shared" si="239"/>
        <v>0</v>
      </c>
      <c r="DY48" s="51">
        <f t="shared" si="240"/>
        <v>0</v>
      </c>
      <c r="DZ48" s="51">
        <f t="shared" si="241"/>
        <v>0</v>
      </c>
      <c r="EA48" s="51">
        <f t="shared" si="242"/>
        <v>0</v>
      </c>
      <c r="EB48" s="51">
        <f t="shared" si="243"/>
        <v>0</v>
      </c>
      <c r="EC48" s="51">
        <f t="shared" si="244"/>
        <v>0</v>
      </c>
      <c r="ED48" s="51">
        <f t="shared" si="245"/>
        <v>0</v>
      </c>
      <c r="EE48" s="51">
        <f t="shared" si="246"/>
        <v>0</v>
      </c>
      <c r="EF48" s="51">
        <f t="shared" si="247"/>
        <v>0</v>
      </c>
      <c r="EG48" s="51">
        <f t="shared" si="248"/>
        <v>0</v>
      </c>
      <c r="EH48" s="51">
        <f t="shared" si="249"/>
        <v>0</v>
      </c>
      <c r="EI48" s="51">
        <f t="shared" si="250"/>
        <v>0</v>
      </c>
      <c r="EJ48" s="51">
        <f t="shared" si="251"/>
        <v>0</v>
      </c>
      <c r="EK48" s="51">
        <f t="shared" si="252"/>
        <v>0</v>
      </c>
      <c r="EL48" s="51">
        <f t="shared" si="253"/>
        <v>0</v>
      </c>
      <c r="EM48" s="51">
        <f t="shared" si="254"/>
        <v>0</v>
      </c>
      <c r="EN48" s="51">
        <f t="shared" si="255"/>
        <v>0</v>
      </c>
      <c r="EO48" s="51">
        <f t="shared" si="256"/>
        <v>0</v>
      </c>
      <c r="EP48" s="51">
        <f t="shared" si="257"/>
        <v>0</v>
      </c>
      <c r="EQ48" s="51">
        <f t="shared" si="258"/>
        <v>0</v>
      </c>
      <c r="ER48" s="51">
        <f t="shared" si="259"/>
        <v>0</v>
      </c>
      <c r="ES48" s="51">
        <f t="shared" si="260"/>
        <v>0</v>
      </c>
      <c r="ET48" s="51">
        <f t="shared" si="261"/>
        <v>0</v>
      </c>
      <c r="EU48" s="51">
        <f t="shared" si="262"/>
        <v>0</v>
      </c>
      <c r="EV48" s="51">
        <f t="shared" si="263"/>
        <v>0</v>
      </c>
      <c r="EW48" s="51">
        <f t="shared" si="264"/>
        <v>0</v>
      </c>
      <c r="EX48" s="51">
        <f t="shared" si="265"/>
        <v>0</v>
      </c>
      <c r="EY48" s="51">
        <f t="shared" si="266"/>
        <v>0</v>
      </c>
      <c r="EZ48" s="51">
        <f t="shared" si="267"/>
        <v>0</v>
      </c>
      <c r="FA48" s="51">
        <f t="shared" si="268"/>
        <v>0</v>
      </c>
      <c r="FB48" s="51">
        <f t="shared" si="269"/>
        <v>0</v>
      </c>
      <c r="FC48" s="51">
        <f t="shared" si="270"/>
        <v>0</v>
      </c>
      <c r="FD48" s="51">
        <f t="shared" si="271"/>
        <v>0</v>
      </c>
      <c r="FE48" s="51">
        <f t="shared" si="272"/>
        <v>0</v>
      </c>
      <c r="FF48" s="51">
        <f t="shared" si="273"/>
        <v>0</v>
      </c>
      <c r="FG48" s="51">
        <f t="shared" si="274"/>
        <v>0</v>
      </c>
      <c r="FH48" s="51">
        <f t="shared" si="275"/>
        <v>0</v>
      </c>
      <c r="FI48" s="51">
        <f t="shared" si="276"/>
        <v>0</v>
      </c>
      <c r="FJ48" s="51">
        <f t="shared" si="277"/>
        <v>0</v>
      </c>
      <c r="FK48" s="51">
        <f t="shared" si="278"/>
        <v>0</v>
      </c>
      <c r="FL48" s="51">
        <f t="shared" si="279"/>
        <v>0</v>
      </c>
      <c r="FM48" s="51">
        <f t="shared" si="280"/>
        <v>0</v>
      </c>
      <c r="FN48" s="51">
        <f t="shared" si="281"/>
        <v>0</v>
      </c>
      <c r="FO48" s="51">
        <f t="shared" si="282"/>
        <v>0</v>
      </c>
      <c r="FP48" s="51">
        <f t="shared" si="283"/>
        <v>0</v>
      </c>
      <c r="FQ48" s="51">
        <f t="shared" si="284"/>
        <v>0</v>
      </c>
      <c r="FR48" s="51">
        <f t="shared" si="285"/>
        <v>0</v>
      </c>
      <c r="FS48" s="51">
        <f t="shared" si="286"/>
        <v>0</v>
      </c>
      <c r="FT48" s="51">
        <f t="shared" si="287"/>
        <v>0</v>
      </c>
      <c r="FU48" s="51">
        <f t="shared" si="288"/>
        <v>0</v>
      </c>
      <c r="FV48" s="51">
        <f t="shared" si="289"/>
        <v>0</v>
      </c>
      <c r="FW48" s="51">
        <f t="shared" si="290"/>
        <v>0</v>
      </c>
      <c r="FX48" s="51">
        <f t="shared" si="291"/>
        <v>0</v>
      </c>
      <c r="FY48" s="51">
        <f t="shared" si="292"/>
        <v>0</v>
      </c>
      <c r="FZ48" s="51">
        <f t="shared" si="293"/>
        <v>0</v>
      </c>
      <c r="GA48" s="51">
        <f t="shared" si="294"/>
        <v>0</v>
      </c>
      <c r="GB48" s="51">
        <f t="shared" si="295"/>
        <v>0</v>
      </c>
      <c r="GC48" s="51">
        <f t="shared" si="296"/>
        <v>0</v>
      </c>
      <c r="GD48" s="51">
        <f t="shared" si="297"/>
        <v>0</v>
      </c>
      <c r="GE48" s="51">
        <f t="shared" si="298"/>
        <v>0</v>
      </c>
      <c r="GF48" s="51">
        <f t="shared" si="299"/>
        <v>0</v>
      </c>
      <c r="GG48" s="51">
        <f t="shared" si="300"/>
        <v>0</v>
      </c>
      <c r="GH48" s="51">
        <f t="shared" si="301"/>
        <v>0</v>
      </c>
      <c r="GI48" s="51">
        <f t="shared" si="302"/>
        <v>0</v>
      </c>
      <c r="GJ48" s="51">
        <f t="shared" si="303"/>
        <v>0</v>
      </c>
      <c r="GK48" s="51">
        <f t="shared" si="304"/>
        <v>0</v>
      </c>
      <c r="GL48" s="51">
        <f t="shared" si="305"/>
        <v>0</v>
      </c>
      <c r="GM48" s="51">
        <f t="shared" si="306"/>
        <v>0</v>
      </c>
      <c r="GN48" s="51">
        <f t="shared" si="307"/>
        <v>0</v>
      </c>
      <c r="GO48" s="51">
        <f t="shared" si="308"/>
        <v>0</v>
      </c>
      <c r="GP48" s="51">
        <f t="shared" si="309"/>
        <v>0</v>
      </c>
      <c r="GQ48" s="51">
        <f t="shared" si="310"/>
        <v>0</v>
      </c>
      <c r="GR48" s="51">
        <f t="shared" si="311"/>
        <v>0</v>
      </c>
      <c r="GS48" s="51">
        <f t="shared" si="312"/>
        <v>0</v>
      </c>
      <c r="GT48" s="51">
        <f t="shared" si="313"/>
        <v>0</v>
      </c>
      <c r="GU48" s="51">
        <f t="shared" si="314"/>
        <v>0</v>
      </c>
      <c r="GV48" s="51">
        <f t="shared" si="315"/>
        <v>0</v>
      </c>
      <c r="GW48" s="51">
        <f t="shared" si="316"/>
        <v>0</v>
      </c>
      <c r="GX48" s="51">
        <f t="shared" si="317"/>
        <v>0</v>
      </c>
      <c r="GY48" s="51">
        <f t="shared" si="318"/>
        <v>0</v>
      </c>
      <c r="GZ48" s="51">
        <f t="shared" si="319"/>
        <v>0</v>
      </c>
      <c r="HA48" s="51">
        <f t="shared" si="320"/>
        <v>0</v>
      </c>
      <c r="HB48" s="51">
        <f t="shared" si="321"/>
        <v>0</v>
      </c>
      <c r="HC48" s="51">
        <f t="shared" si="322"/>
        <v>0</v>
      </c>
      <c r="HD48" s="51">
        <f t="shared" si="323"/>
        <v>0</v>
      </c>
      <c r="HE48" s="51">
        <f t="shared" si="324"/>
        <v>0</v>
      </c>
      <c r="HF48" s="51">
        <f t="shared" si="325"/>
        <v>0</v>
      </c>
      <c r="HG48" s="51">
        <f t="shared" si="326"/>
        <v>0</v>
      </c>
      <c r="HH48" s="51">
        <f t="shared" si="327"/>
        <v>0</v>
      </c>
      <c r="HI48" s="51">
        <f t="shared" si="328"/>
        <v>0</v>
      </c>
      <c r="HJ48" s="5" t="str">
        <f>IF(structure!HJ48="M",1,IF(structure!HJ48="V","V",IF(OR(structure!HJ47="M",structure!HJ47="V"),"S","")))</f>
        <v/>
      </c>
      <c r="HL48" s="4" t="str">
        <f>IF(structure!HL48="M",1,IF(structure!HL48="V","V",IF(OR(structure!HL47="M",structure!HL47="V"),"S","")))</f>
        <v/>
      </c>
      <c r="HM48" s="51">
        <f t="shared" si="329"/>
        <v>0</v>
      </c>
      <c r="HN48" s="51">
        <f t="shared" si="330"/>
        <v>0</v>
      </c>
      <c r="HO48" s="51">
        <f t="shared" si="331"/>
        <v>0</v>
      </c>
      <c r="HP48" s="51">
        <f t="shared" si="332"/>
        <v>0</v>
      </c>
      <c r="HQ48" s="51">
        <f t="shared" si="333"/>
        <v>0</v>
      </c>
      <c r="HR48" s="51">
        <f t="shared" si="334"/>
        <v>0</v>
      </c>
      <c r="HS48" s="51">
        <f t="shared" si="335"/>
        <v>0</v>
      </c>
      <c r="HT48" s="51">
        <f t="shared" si="336"/>
        <v>0</v>
      </c>
      <c r="HU48" s="51">
        <f t="shared" si="337"/>
        <v>0</v>
      </c>
      <c r="HV48" s="51">
        <f t="shared" si="338"/>
        <v>0</v>
      </c>
      <c r="HW48" s="51">
        <f t="shared" si="339"/>
        <v>0</v>
      </c>
      <c r="HX48" s="51">
        <f t="shared" si="340"/>
        <v>0</v>
      </c>
      <c r="HY48" s="51">
        <f t="shared" si="341"/>
        <v>0</v>
      </c>
      <c r="HZ48" s="51">
        <f t="shared" si="342"/>
        <v>0</v>
      </c>
      <c r="IA48" s="51">
        <f t="shared" si="343"/>
        <v>0</v>
      </c>
      <c r="IB48" s="51">
        <f t="shared" si="344"/>
        <v>0</v>
      </c>
      <c r="IC48" s="51">
        <f t="shared" si="345"/>
        <v>0</v>
      </c>
      <c r="ID48" s="51">
        <f t="shared" si="346"/>
        <v>0</v>
      </c>
      <c r="IE48" s="51">
        <f t="shared" si="347"/>
        <v>0</v>
      </c>
      <c r="IF48" s="51">
        <f t="shared" si="348"/>
        <v>0</v>
      </c>
      <c r="IG48" s="51">
        <f t="shared" si="349"/>
        <v>0</v>
      </c>
      <c r="IH48" s="51">
        <f t="shared" si="350"/>
        <v>0</v>
      </c>
      <c r="II48" s="51">
        <f t="shared" si="351"/>
        <v>0</v>
      </c>
      <c r="IJ48" s="51">
        <f t="shared" si="352"/>
        <v>0</v>
      </c>
      <c r="IK48" s="51">
        <f t="shared" si="353"/>
        <v>0</v>
      </c>
      <c r="IL48" s="51">
        <f t="shared" si="354"/>
        <v>0</v>
      </c>
      <c r="IM48" s="51">
        <f t="shared" si="355"/>
        <v>0</v>
      </c>
      <c r="IN48" s="51">
        <f t="shared" si="356"/>
        <v>0</v>
      </c>
      <c r="IO48" s="51">
        <f t="shared" si="357"/>
        <v>0</v>
      </c>
      <c r="IP48" s="51">
        <f t="shared" si="358"/>
        <v>0</v>
      </c>
      <c r="IQ48" s="51">
        <f t="shared" si="359"/>
        <v>0</v>
      </c>
      <c r="IR48" s="51">
        <f t="shared" si="360"/>
        <v>0</v>
      </c>
      <c r="IS48" s="51">
        <f t="shared" si="361"/>
        <v>0</v>
      </c>
      <c r="IT48" s="51">
        <f t="shared" si="362"/>
        <v>0</v>
      </c>
      <c r="IU48" s="51">
        <f t="shared" si="363"/>
        <v>0</v>
      </c>
      <c r="IV48" s="51">
        <f t="shared" si="364"/>
        <v>0</v>
      </c>
      <c r="IW48" s="51">
        <f t="shared" si="365"/>
        <v>0</v>
      </c>
      <c r="IX48" s="51">
        <f t="shared" si="366"/>
        <v>0</v>
      </c>
      <c r="IY48" s="51">
        <f t="shared" si="367"/>
        <v>0</v>
      </c>
      <c r="IZ48" s="51">
        <f t="shared" si="368"/>
        <v>0</v>
      </c>
      <c r="JA48" s="51">
        <f t="shared" si="369"/>
        <v>0</v>
      </c>
      <c r="JB48" s="51">
        <f t="shared" si="370"/>
        <v>0</v>
      </c>
      <c r="JC48" s="51">
        <f t="shared" si="371"/>
        <v>0</v>
      </c>
      <c r="JD48" s="51">
        <f t="shared" si="372"/>
        <v>0</v>
      </c>
      <c r="JE48" s="51">
        <f t="shared" si="373"/>
        <v>0</v>
      </c>
      <c r="JF48" s="51">
        <f t="shared" si="374"/>
        <v>0</v>
      </c>
      <c r="JG48" s="51">
        <f t="shared" si="375"/>
        <v>0</v>
      </c>
      <c r="JH48" s="51">
        <f t="shared" si="376"/>
        <v>0</v>
      </c>
      <c r="JI48" s="51">
        <f t="shared" si="377"/>
        <v>0</v>
      </c>
      <c r="JJ48" s="51">
        <f t="shared" si="378"/>
        <v>0</v>
      </c>
      <c r="JK48" s="51">
        <f t="shared" si="379"/>
        <v>0</v>
      </c>
      <c r="JL48" s="51">
        <f t="shared" si="380"/>
        <v>0</v>
      </c>
      <c r="JM48" s="51">
        <f t="shared" si="381"/>
        <v>0</v>
      </c>
      <c r="JN48" s="51">
        <f t="shared" si="382"/>
        <v>0</v>
      </c>
      <c r="JO48" s="51">
        <f t="shared" si="383"/>
        <v>0</v>
      </c>
      <c r="JP48" s="51">
        <f t="shared" si="384"/>
        <v>0</v>
      </c>
      <c r="JQ48" s="51">
        <f t="shared" si="385"/>
        <v>0</v>
      </c>
      <c r="JR48" s="51">
        <f t="shared" si="386"/>
        <v>0</v>
      </c>
      <c r="JS48" s="51">
        <f t="shared" si="387"/>
        <v>0</v>
      </c>
      <c r="JT48" s="51">
        <f t="shared" si="388"/>
        <v>0</v>
      </c>
      <c r="JU48" s="51">
        <f t="shared" si="389"/>
        <v>0</v>
      </c>
      <c r="JV48" s="51">
        <f t="shared" si="390"/>
        <v>0</v>
      </c>
      <c r="JW48" s="51">
        <f t="shared" si="391"/>
        <v>0</v>
      </c>
      <c r="JX48" s="51">
        <f t="shared" si="392"/>
        <v>0</v>
      </c>
      <c r="JY48" s="51">
        <f t="shared" si="393"/>
        <v>0</v>
      </c>
      <c r="JZ48" s="51">
        <f t="shared" si="394"/>
        <v>0</v>
      </c>
      <c r="KA48" s="51">
        <f t="shared" si="395"/>
        <v>0</v>
      </c>
      <c r="KB48" s="51">
        <f t="shared" si="396"/>
        <v>0</v>
      </c>
      <c r="KC48" s="51">
        <f t="shared" si="397"/>
        <v>0</v>
      </c>
      <c r="KD48" s="51">
        <f t="shared" si="398"/>
        <v>0</v>
      </c>
      <c r="KE48" s="51">
        <f t="shared" si="399"/>
        <v>0</v>
      </c>
      <c r="KF48" s="51">
        <f t="shared" si="400"/>
        <v>0</v>
      </c>
      <c r="KG48" s="51">
        <f t="shared" si="401"/>
        <v>0</v>
      </c>
      <c r="KH48" s="51">
        <f t="shared" si="402"/>
        <v>0</v>
      </c>
      <c r="KI48" s="51">
        <f t="shared" si="403"/>
        <v>0</v>
      </c>
      <c r="KJ48" s="51">
        <f t="shared" si="404"/>
        <v>0</v>
      </c>
      <c r="KK48" s="51">
        <f t="shared" si="405"/>
        <v>0</v>
      </c>
      <c r="KL48" s="51">
        <f t="shared" si="406"/>
        <v>0</v>
      </c>
      <c r="KM48" s="51">
        <f t="shared" si="407"/>
        <v>0</v>
      </c>
      <c r="KN48" s="51">
        <f t="shared" si="408"/>
        <v>0</v>
      </c>
      <c r="KO48" s="51">
        <f t="shared" si="409"/>
        <v>0</v>
      </c>
      <c r="KP48" s="51">
        <f t="shared" si="410"/>
        <v>0</v>
      </c>
      <c r="KQ48" s="51">
        <f t="shared" si="411"/>
        <v>0</v>
      </c>
      <c r="KR48" s="51">
        <f t="shared" si="412"/>
        <v>0</v>
      </c>
      <c r="KS48" s="51">
        <f t="shared" si="413"/>
        <v>0</v>
      </c>
      <c r="KT48" s="51">
        <f t="shared" si="414"/>
        <v>0</v>
      </c>
      <c r="KU48" s="51">
        <f t="shared" si="415"/>
        <v>0</v>
      </c>
      <c r="KV48" s="51">
        <f t="shared" si="416"/>
        <v>0</v>
      </c>
      <c r="KW48" s="51">
        <f t="shared" si="417"/>
        <v>0</v>
      </c>
      <c r="KX48" s="51">
        <f t="shared" si="418"/>
        <v>0</v>
      </c>
      <c r="KY48" s="51">
        <f t="shared" si="419"/>
        <v>0</v>
      </c>
      <c r="KZ48" s="51">
        <f t="shared" si="420"/>
        <v>0</v>
      </c>
      <c r="LA48" s="51">
        <f t="shared" si="421"/>
        <v>0</v>
      </c>
      <c r="LB48" s="51">
        <f t="shared" si="422"/>
        <v>0</v>
      </c>
      <c r="LC48" s="51">
        <f t="shared" si="423"/>
        <v>0</v>
      </c>
      <c r="LD48" s="51">
        <f t="shared" si="424"/>
        <v>0</v>
      </c>
      <c r="LE48" s="51">
        <f t="shared" si="425"/>
        <v>0</v>
      </c>
      <c r="LF48" s="51">
        <f t="shared" si="426"/>
        <v>0</v>
      </c>
      <c r="LG48" s="51">
        <f t="shared" si="427"/>
        <v>0</v>
      </c>
      <c r="LH48" s="51">
        <f t="shared" si="428"/>
        <v>0</v>
      </c>
      <c r="LI48" s="51">
        <f t="shared" si="429"/>
        <v>0</v>
      </c>
      <c r="LJ48" s="51">
        <f t="shared" si="430"/>
        <v>0</v>
      </c>
      <c r="LK48" s="51">
        <f t="shared" si="431"/>
        <v>0</v>
      </c>
      <c r="LL48" s="51">
        <f t="shared" si="432"/>
        <v>0</v>
      </c>
      <c r="LM48" s="51">
        <f t="shared" si="433"/>
        <v>0</v>
      </c>
      <c r="LN48" s="51">
        <f t="shared" si="434"/>
        <v>0</v>
      </c>
      <c r="LO48" s="5" t="str">
        <f>IF(structure!LO48="M",1,IF(structure!LO48="V","V",IF(OR(structure!LO47="M",structure!LO47="V"),"S","")))</f>
        <v/>
      </c>
    </row>
    <row r="49" spans="2:327" ht="21" customHeight="1" x14ac:dyDescent="0.35">
      <c r="B49" s="4"/>
      <c r="C49" s="51">
        <f>IF('Création champs PV'!C54=1,IF('Création champs PV'!C53=0,1,0),0)</f>
        <v>0</v>
      </c>
      <c r="D49" s="51">
        <f>IF('Création champs PV'!D54=1,IF('Création champs PV'!D53=0,1,0),0)</f>
        <v>0</v>
      </c>
      <c r="E49" s="51">
        <f>IF('Création champs PV'!E54=1,IF('Création champs PV'!E53=0,1,0),0)</f>
        <v>0</v>
      </c>
      <c r="F49" s="51">
        <f>IF('Création champs PV'!F54=1,IF('Création champs PV'!F53=0,1,0),0)</f>
        <v>0</v>
      </c>
      <c r="G49" s="51">
        <f>IF('Création champs PV'!G54=1,IF('Création champs PV'!G53=0,1,0),0)</f>
        <v>0</v>
      </c>
      <c r="H49" s="51">
        <f>IF('Création champs PV'!H54=1,IF('Création champs PV'!H53=0,1,0),0)</f>
        <v>0</v>
      </c>
      <c r="I49" s="51">
        <f>IF('Création champs PV'!I54=1,IF('Création champs PV'!I53=0,1,0),0)</f>
        <v>0</v>
      </c>
      <c r="J49" s="51">
        <f>IF('Création champs PV'!J54=1,IF('Création champs PV'!J53=0,1,0),0)</f>
        <v>0</v>
      </c>
      <c r="K49" s="51">
        <f>IF('Création champs PV'!K54=1,IF('Création champs PV'!K53=0,1,0),0)</f>
        <v>0</v>
      </c>
      <c r="L49" s="51">
        <f>IF('Création champs PV'!L54=1,IF('Création champs PV'!L53=0,1,0),0)</f>
        <v>0</v>
      </c>
      <c r="M49" s="51">
        <f>IF('Création champs PV'!M54=1,IF('Création champs PV'!M53=0,1,0),0)</f>
        <v>0</v>
      </c>
      <c r="N49" s="51">
        <f>IF('Création champs PV'!N54=1,IF('Création champs PV'!N53=0,1,0),0)</f>
        <v>0</v>
      </c>
      <c r="O49" s="51">
        <f>IF('Création champs PV'!O54=1,IF('Création champs PV'!O53=0,1,0),0)</f>
        <v>0</v>
      </c>
      <c r="P49" s="51">
        <f>IF('Création champs PV'!P54=1,IF('Création champs PV'!P53=0,1,0),0)</f>
        <v>0</v>
      </c>
      <c r="Q49" s="51">
        <f>IF('Création champs PV'!Q54=1,IF('Création champs PV'!Q53=0,1,0),0)</f>
        <v>0</v>
      </c>
      <c r="R49" s="51">
        <f>IF('Création champs PV'!R54=1,IF('Création champs PV'!R53=0,1,0),0)</f>
        <v>0</v>
      </c>
      <c r="S49" s="51">
        <f>IF('Création champs PV'!S54=1,IF('Création champs PV'!S53=0,1,0),0)</f>
        <v>0</v>
      </c>
      <c r="T49" s="51">
        <f>IF('Création champs PV'!T54=1,IF('Création champs PV'!T53=0,1,0),0)</f>
        <v>0</v>
      </c>
      <c r="U49" s="51">
        <f>IF('Création champs PV'!U54=1,IF('Création champs PV'!U53=0,1,0),0)</f>
        <v>0</v>
      </c>
      <c r="V49" s="51">
        <f>IF('Création champs PV'!V54=1,IF('Création champs PV'!V53=0,1,0),0)</f>
        <v>0</v>
      </c>
      <c r="W49" s="51">
        <f>IF('Création champs PV'!W54=1,IF('Création champs PV'!W53=0,1,0),0)</f>
        <v>0</v>
      </c>
      <c r="X49" s="51">
        <f>IF('Création champs PV'!X54=1,IF('Création champs PV'!X53=0,1,0),0)</f>
        <v>0</v>
      </c>
      <c r="Y49" s="51">
        <f>IF('Création champs PV'!Y54=1,IF('Création champs PV'!Y53=0,1,0),0)</f>
        <v>0</v>
      </c>
      <c r="Z49" s="51">
        <f>IF('Création champs PV'!Z54=1,IF('Création champs PV'!Z53=0,1,0),0)</f>
        <v>0</v>
      </c>
      <c r="AA49" s="51">
        <f>IF('Création champs PV'!AA54=1,IF('Création champs PV'!AA53=0,1,0),0)</f>
        <v>0</v>
      </c>
      <c r="AB49" s="51">
        <f>IF('Création champs PV'!AB54=1,IF('Création champs PV'!AB53=0,1,0),0)</f>
        <v>0</v>
      </c>
      <c r="AC49" s="51">
        <f>IF('Création champs PV'!AC54=1,IF('Création champs PV'!AC53=0,1,0),0)</f>
        <v>0</v>
      </c>
      <c r="AD49" s="51">
        <f>IF('Création champs PV'!AD54=1,IF('Création champs PV'!AD53=0,1,0),0)</f>
        <v>0</v>
      </c>
      <c r="AE49" s="51">
        <f>IF('Création champs PV'!AE54=1,IF('Création champs PV'!AE53=0,1,0),0)</f>
        <v>0</v>
      </c>
      <c r="AF49" s="51">
        <f>IF('Création champs PV'!AF54=1,IF('Création champs PV'!AF53=0,1,0),0)</f>
        <v>0</v>
      </c>
      <c r="AG49" s="51">
        <f>IF('Création champs PV'!AG54=1,IF('Création champs PV'!AG53=0,1,0),0)</f>
        <v>0</v>
      </c>
      <c r="AH49" s="51">
        <f>IF('Création champs PV'!AH54=1,IF('Création champs PV'!AH53=0,1,0),0)</f>
        <v>0</v>
      </c>
      <c r="AI49" s="51">
        <f>IF('Création champs PV'!AI54=1,IF('Création champs PV'!AI53=0,1,0),0)</f>
        <v>0</v>
      </c>
      <c r="AJ49" s="51">
        <f>IF('Création champs PV'!AJ54=1,IF('Création champs PV'!AJ53=0,1,0),0)</f>
        <v>0</v>
      </c>
      <c r="AK49" s="51">
        <f>IF('Création champs PV'!AK54=1,IF('Création champs PV'!AK53=0,1,0),0)</f>
        <v>0</v>
      </c>
      <c r="AL49" s="51">
        <f>IF('Création champs PV'!AL54=1,IF('Création champs PV'!AL53=0,1,0),0)</f>
        <v>0</v>
      </c>
      <c r="AM49" s="51">
        <f>IF('Création champs PV'!AM54=1,IF('Création champs PV'!AM53=0,1,0),0)</f>
        <v>0</v>
      </c>
      <c r="AN49" s="51">
        <f>IF('Création champs PV'!AN54=1,IF('Création champs PV'!AN53=0,1,0),0)</f>
        <v>0</v>
      </c>
      <c r="AO49" s="51">
        <f>IF('Création champs PV'!AO54=1,IF('Création champs PV'!AO53=0,1,0),0)</f>
        <v>0</v>
      </c>
      <c r="AP49" s="51">
        <f>IF('Création champs PV'!AP54=1,IF('Création champs PV'!AP53=0,1,0),0)</f>
        <v>0</v>
      </c>
      <c r="AQ49" s="51">
        <f>IF('Création champs PV'!AQ54=1,IF('Création champs PV'!AQ53=0,1,0),0)</f>
        <v>0</v>
      </c>
      <c r="AR49" s="51">
        <f>IF('Création champs PV'!AR54=1,IF('Création champs PV'!AR53=0,1,0),0)</f>
        <v>0</v>
      </c>
      <c r="AS49" s="51">
        <f>IF('Création champs PV'!AS54=1,IF('Création champs PV'!AS53=0,1,0),0)</f>
        <v>0</v>
      </c>
      <c r="AT49" s="51">
        <f>IF('Création champs PV'!AT54=1,IF('Création champs PV'!AT53=0,1,0),0)</f>
        <v>0</v>
      </c>
      <c r="AU49" s="51">
        <f>IF('Création champs PV'!AU54=1,IF('Création champs PV'!AU53=0,1,0),0)</f>
        <v>0</v>
      </c>
      <c r="AV49" s="51">
        <f>IF('Création champs PV'!AV54=1,IF('Création champs PV'!AV53=0,1,0),0)</f>
        <v>0</v>
      </c>
      <c r="AW49" s="51">
        <f>IF('Création champs PV'!AW54=1,IF('Création champs PV'!AW53=0,1,0),0)</f>
        <v>0</v>
      </c>
      <c r="AX49" s="51">
        <f>IF('Création champs PV'!AX54=1,IF('Création champs PV'!AX53=0,1,0),0)</f>
        <v>0</v>
      </c>
      <c r="AY49" s="51">
        <f>IF('Création champs PV'!AY54=1,IF('Création champs PV'!AY53=0,1,0),0)</f>
        <v>0</v>
      </c>
      <c r="AZ49" s="51">
        <f>IF('Création champs PV'!AZ54=1,IF('Création champs PV'!AZ53=0,1,0),0)</f>
        <v>0</v>
      </c>
      <c r="BA49" s="51">
        <f>IF('Création champs PV'!BA54=1,IF('Création champs PV'!BA53=0,1,0),0)</f>
        <v>0</v>
      </c>
      <c r="BB49" s="51">
        <f>IF('Création champs PV'!BB54=1,IF('Création champs PV'!BB53=0,1,0),0)</f>
        <v>0</v>
      </c>
      <c r="BC49" s="51">
        <f>IF('Création champs PV'!BC54=1,IF('Création champs PV'!BC53=0,1,0),0)</f>
        <v>0</v>
      </c>
      <c r="BD49" s="51">
        <f>IF('Création champs PV'!BD54=1,IF('Création champs PV'!BD53=0,1,0),0)</f>
        <v>0</v>
      </c>
      <c r="BE49" s="51">
        <f>IF('Création champs PV'!BE54=1,IF('Création champs PV'!BE53=0,1,0),0)</f>
        <v>0</v>
      </c>
      <c r="BF49" s="51">
        <f>IF('Création champs PV'!BF54=1,IF('Création champs PV'!BF53=0,1,0),0)</f>
        <v>0</v>
      </c>
      <c r="BG49" s="51">
        <f>IF('Création champs PV'!BG54=1,IF('Création champs PV'!BG53=0,1,0),0)</f>
        <v>0</v>
      </c>
      <c r="BH49" s="51">
        <f>IF('Création champs PV'!BH54=1,IF('Création champs PV'!BH53=0,1,0),0)</f>
        <v>0</v>
      </c>
      <c r="BI49" s="51">
        <f>IF('Création champs PV'!BI54=1,IF('Création champs PV'!BI53=0,1,0),0)</f>
        <v>0</v>
      </c>
      <c r="BJ49" s="51">
        <f>IF('Création champs PV'!BJ54=1,IF('Création champs PV'!BJ53=0,1,0),0)</f>
        <v>0</v>
      </c>
      <c r="BK49" s="51">
        <f>IF('Création champs PV'!BK54=1,IF('Création champs PV'!BK53=0,1,0),0)</f>
        <v>0</v>
      </c>
      <c r="BL49" s="51">
        <f>IF('Création champs PV'!BL54=1,IF('Création champs PV'!BL53=0,1,0),0)</f>
        <v>0</v>
      </c>
      <c r="BM49" s="51">
        <f>IF('Création champs PV'!BM54=1,IF('Création champs PV'!BM53=0,1,0),0)</f>
        <v>0</v>
      </c>
      <c r="BN49" s="51">
        <f>IF('Création champs PV'!BN54=1,IF('Création champs PV'!BN53=0,1,0),0)</f>
        <v>0</v>
      </c>
      <c r="BO49" s="51">
        <f>IF('Création champs PV'!BO54=1,IF('Création champs PV'!BO53=0,1,0),0)</f>
        <v>0</v>
      </c>
      <c r="BP49" s="51">
        <f>IF('Création champs PV'!BP54=1,IF('Création champs PV'!BP53=0,1,0),0)</f>
        <v>0</v>
      </c>
      <c r="BQ49" s="51">
        <f>IF('Création champs PV'!BQ54=1,IF('Création champs PV'!BQ53=0,1,0),0)</f>
        <v>0</v>
      </c>
      <c r="BR49" s="51">
        <f>IF('Création champs PV'!BR54=1,IF('Création champs PV'!BR53=0,1,0),0)</f>
        <v>0</v>
      </c>
      <c r="BS49" s="51">
        <f>IF('Création champs PV'!BS54=1,IF('Création champs PV'!BS53=0,1,0),0)</f>
        <v>0</v>
      </c>
      <c r="BT49" s="51">
        <f>IF('Création champs PV'!BT54=1,IF('Création champs PV'!BT53=0,1,0),0)</f>
        <v>0</v>
      </c>
      <c r="BU49" s="51">
        <f>IF('Création champs PV'!BU54=1,IF('Création champs PV'!BU53=0,1,0),0)</f>
        <v>0</v>
      </c>
      <c r="BV49" s="51">
        <f>IF('Création champs PV'!BV54=1,IF('Création champs PV'!BV53=0,1,0),0)</f>
        <v>0</v>
      </c>
      <c r="BW49" s="51">
        <f>IF('Création champs PV'!BW54=1,IF('Création champs PV'!BW53=0,1,0),0)</f>
        <v>0</v>
      </c>
      <c r="BX49" s="51">
        <f>IF('Création champs PV'!BX54=1,IF('Création champs PV'!BX53=0,1,0),0)</f>
        <v>0</v>
      </c>
      <c r="BY49" s="51">
        <f>IF('Création champs PV'!BY54=1,IF('Création champs PV'!BY53=0,1,0),0)</f>
        <v>0</v>
      </c>
      <c r="BZ49" s="51">
        <f>IF('Création champs PV'!BZ54=1,IF('Création champs PV'!BZ53=0,1,0),0)</f>
        <v>0</v>
      </c>
      <c r="CA49" s="51">
        <f>IF('Création champs PV'!CA54=1,IF('Création champs PV'!CA53=0,1,0),0)</f>
        <v>0</v>
      </c>
      <c r="CB49" s="51">
        <f>IF('Création champs PV'!CB54=1,IF('Création champs PV'!CB53=0,1,0),0)</f>
        <v>0</v>
      </c>
      <c r="CC49" s="51">
        <f>IF('Création champs PV'!CC54=1,IF('Création champs PV'!CC53=0,1,0),0)</f>
        <v>0</v>
      </c>
      <c r="CD49" s="51">
        <f>IF('Création champs PV'!CD54=1,IF('Création champs PV'!CD53=0,1,0),0)</f>
        <v>0</v>
      </c>
      <c r="CE49" s="51">
        <f>IF('Création champs PV'!CE54=1,IF('Création champs PV'!CE53=0,1,0),0)</f>
        <v>0</v>
      </c>
      <c r="CF49" s="51">
        <f>IF('Création champs PV'!CF54=1,IF('Création champs PV'!CF53=0,1,0),0)</f>
        <v>0</v>
      </c>
      <c r="CG49" s="51">
        <f>IF('Création champs PV'!CG54=1,IF('Création champs PV'!CG53=0,1,0),0)</f>
        <v>0</v>
      </c>
      <c r="CH49" s="51">
        <f>IF('Création champs PV'!CH54=1,IF('Création champs PV'!CH53=0,1,0),0)</f>
        <v>0</v>
      </c>
      <c r="CI49" s="51">
        <f>IF('Création champs PV'!CI54=1,IF('Création champs PV'!CI53=0,1,0),0)</f>
        <v>0</v>
      </c>
      <c r="CJ49" s="51">
        <f>IF('Création champs PV'!CJ54=1,IF('Création champs PV'!CJ53=0,1,0),0)</f>
        <v>0</v>
      </c>
      <c r="CK49" s="51">
        <f>IF('Création champs PV'!CK54=1,IF('Création champs PV'!CK53=0,1,0),0)</f>
        <v>0</v>
      </c>
      <c r="CL49" s="51">
        <f>IF('Création champs PV'!CL54=1,IF('Création champs PV'!CL53=0,1,0),0)</f>
        <v>0</v>
      </c>
      <c r="CM49" s="51">
        <f>IF('Création champs PV'!CM54=1,IF('Création champs PV'!CM53=0,1,0),0)</f>
        <v>0</v>
      </c>
      <c r="CN49" s="51">
        <f>IF('Création champs PV'!CN54=1,IF('Création champs PV'!CN53=0,1,0),0)</f>
        <v>0</v>
      </c>
      <c r="CO49" s="51">
        <f>IF('Création champs PV'!CO54=1,IF('Création champs PV'!CO53=0,1,0),0)</f>
        <v>0</v>
      </c>
      <c r="CP49" s="51">
        <f>IF('Création champs PV'!CP54=1,IF('Création champs PV'!CP53=0,1,0),0)</f>
        <v>0</v>
      </c>
      <c r="CQ49" s="51">
        <f>IF('Création champs PV'!CQ54=1,IF('Création champs PV'!CQ53=0,1,0),0)</f>
        <v>0</v>
      </c>
      <c r="CR49" s="51">
        <f>IF('Création champs PV'!CR54=1,IF('Création champs PV'!CR53=0,1,0),0)</f>
        <v>0</v>
      </c>
      <c r="CS49" s="51">
        <f>IF('Création champs PV'!CS54=1,IF('Création champs PV'!CS53=0,1,0),0)</f>
        <v>0</v>
      </c>
      <c r="CT49" s="51">
        <f>IF('Création champs PV'!CT54=1,IF('Création champs PV'!CT53=0,1,0),0)</f>
        <v>0</v>
      </c>
      <c r="CU49" s="51">
        <f>IF('Création champs PV'!CU54=1,IF('Création champs PV'!CU53=0,1,0),0)</f>
        <v>0</v>
      </c>
      <c r="CV49" s="51">
        <f>IF('Création champs PV'!CV54=1,IF('Création champs PV'!CV53=0,1,0),0)</f>
        <v>0</v>
      </c>
      <c r="CW49" s="51">
        <f>IF('Création champs PV'!CW54=1,IF('Création champs PV'!CW53=0,1,0),0)</f>
        <v>0</v>
      </c>
      <c r="CX49" s="51">
        <f>IF('Création champs PV'!CX54=1,IF('Création champs PV'!CX53=0,1,0),0)</f>
        <v>0</v>
      </c>
      <c r="CY49" s="51">
        <f>IF('Création champs PV'!CY54=1,IF('Création champs PV'!CY53=0,1,0),0)</f>
        <v>0</v>
      </c>
      <c r="CZ49" s="51">
        <f>IF('Création champs PV'!CZ54=1,IF('Création champs PV'!CZ53=0,1,0),0)</f>
        <v>0</v>
      </c>
      <c r="DA49" s="51">
        <f>IF('Création champs PV'!DA54=1,IF('Création champs PV'!DA53=0,1,0),0)</f>
        <v>0</v>
      </c>
      <c r="DB49" s="51">
        <f>IF('Création champs PV'!DB54=1,IF('Création champs PV'!DB53=0,1,0),0)</f>
        <v>0</v>
      </c>
      <c r="DC49" s="51">
        <f>IF('Création champs PV'!DC54=1,IF('Création champs PV'!DC53=0,1,0),0)</f>
        <v>0</v>
      </c>
      <c r="DD49" s="51">
        <f>IF('Création champs PV'!DD54=1,IF('Création champs PV'!DD53=0,1,0),0)</f>
        <v>0</v>
      </c>
      <c r="DE49" s="5" t="str">
        <f>IF(structure!DE49="M",1,IF(structure!DE49="V","V",IF(OR(structure!DE48="M",structure!DE48="V"),"S","")))</f>
        <v/>
      </c>
      <c r="DF49" s="9"/>
      <c r="DG49" s="4"/>
      <c r="DH49" s="51">
        <f t="shared" si="435"/>
        <v>0</v>
      </c>
      <c r="DI49" s="51">
        <f t="shared" si="224"/>
        <v>0</v>
      </c>
      <c r="DJ49" s="51">
        <f t="shared" si="225"/>
        <v>0</v>
      </c>
      <c r="DK49" s="51">
        <f t="shared" si="226"/>
        <v>0</v>
      </c>
      <c r="DL49" s="51">
        <f t="shared" si="227"/>
        <v>0</v>
      </c>
      <c r="DM49" s="51">
        <f t="shared" si="228"/>
        <v>0</v>
      </c>
      <c r="DN49" s="51">
        <f t="shared" si="229"/>
        <v>0</v>
      </c>
      <c r="DO49" s="51">
        <f t="shared" si="230"/>
        <v>0</v>
      </c>
      <c r="DP49" s="51">
        <f t="shared" si="231"/>
        <v>0</v>
      </c>
      <c r="DQ49" s="51">
        <f t="shared" si="232"/>
        <v>0</v>
      </c>
      <c r="DR49" s="51">
        <f t="shared" si="233"/>
        <v>0</v>
      </c>
      <c r="DS49" s="51">
        <f t="shared" si="234"/>
        <v>0</v>
      </c>
      <c r="DT49" s="51">
        <f t="shared" si="235"/>
        <v>0</v>
      </c>
      <c r="DU49" s="51">
        <f t="shared" si="236"/>
        <v>0</v>
      </c>
      <c r="DV49" s="51">
        <f t="shared" si="237"/>
        <v>0</v>
      </c>
      <c r="DW49" s="51">
        <f t="shared" si="238"/>
        <v>0</v>
      </c>
      <c r="DX49" s="51">
        <f t="shared" si="239"/>
        <v>0</v>
      </c>
      <c r="DY49" s="51">
        <f t="shared" si="240"/>
        <v>0</v>
      </c>
      <c r="DZ49" s="51">
        <f t="shared" si="241"/>
        <v>0</v>
      </c>
      <c r="EA49" s="51">
        <f t="shared" si="242"/>
        <v>0</v>
      </c>
      <c r="EB49" s="51">
        <f t="shared" si="243"/>
        <v>0</v>
      </c>
      <c r="EC49" s="51">
        <f t="shared" si="244"/>
        <v>0</v>
      </c>
      <c r="ED49" s="51">
        <f t="shared" si="245"/>
        <v>0</v>
      </c>
      <c r="EE49" s="51">
        <f t="shared" si="246"/>
        <v>0</v>
      </c>
      <c r="EF49" s="51">
        <f t="shared" si="247"/>
        <v>0</v>
      </c>
      <c r="EG49" s="51">
        <f t="shared" si="248"/>
        <v>0</v>
      </c>
      <c r="EH49" s="51">
        <f t="shared" si="249"/>
        <v>0</v>
      </c>
      <c r="EI49" s="51">
        <f t="shared" si="250"/>
        <v>0</v>
      </c>
      <c r="EJ49" s="51">
        <f t="shared" si="251"/>
        <v>0</v>
      </c>
      <c r="EK49" s="51">
        <f t="shared" si="252"/>
        <v>0</v>
      </c>
      <c r="EL49" s="51">
        <f t="shared" si="253"/>
        <v>0</v>
      </c>
      <c r="EM49" s="51">
        <f t="shared" si="254"/>
        <v>0</v>
      </c>
      <c r="EN49" s="51">
        <f t="shared" si="255"/>
        <v>0</v>
      </c>
      <c r="EO49" s="51">
        <f t="shared" si="256"/>
        <v>0</v>
      </c>
      <c r="EP49" s="51">
        <f t="shared" si="257"/>
        <v>0</v>
      </c>
      <c r="EQ49" s="51">
        <f t="shared" si="258"/>
        <v>0</v>
      </c>
      <c r="ER49" s="51">
        <f t="shared" si="259"/>
        <v>0</v>
      </c>
      <c r="ES49" s="51">
        <f t="shared" si="260"/>
        <v>0</v>
      </c>
      <c r="ET49" s="51">
        <f t="shared" si="261"/>
        <v>0</v>
      </c>
      <c r="EU49" s="51">
        <f t="shared" si="262"/>
        <v>0</v>
      </c>
      <c r="EV49" s="51">
        <f t="shared" si="263"/>
        <v>0</v>
      </c>
      <c r="EW49" s="51">
        <f t="shared" si="264"/>
        <v>0</v>
      </c>
      <c r="EX49" s="51">
        <f t="shared" si="265"/>
        <v>0</v>
      </c>
      <c r="EY49" s="51">
        <f t="shared" si="266"/>
        <v>0</v>
      </c>
      <c r="EZ49" s="51">
        <f t="shared" si="267"/>
        <v>0</v>
      </c>
      <c r="FA49" s="51">
        <f t="shared" si="268"/>
        <v>0</v>
      </c>
      <c r="FB49" s="51">
        <f t="shared" si="269"/>
        <v>0</v>
      </c>
      <c r="FC49" s="51">
        <f t="shared" si="270"/>
        <v>0</v>
      </c>
      <c r="FD49" s="51">
        <f t="shared" si="271"/>
        <v>0</v>
      </c>
      <c r="FE49" s="51">
        <f t="shared" si="272"/>
        <v>0</v>
      </c>
      <c r="FF49" s="51">
        <f t="shared" si="273"/>
        <v>0</v>
      </c>
      <c r="FG49" s="51">
        <f t="shared" si="274"/>
        <v>0</v>
      </c>
      <c r="FH49" s="51">
        <f t="shared" si="275"/>
        <v>0</v>
      </c>
      <c r="FI49" s="51">
        <f t="shared" si="276"/>
        <v>0</v>
      </c>
      <c r="FJ49" s="51">
        <f t="shared" si="277"/>
        <v>0</v>
      </c>
      <c r="FK49" s="51">
        <f t="shared" si="278"/>
        <v>0</v>
      </c>
      <c r="FL49" s="51">
        <f t="shared" si="279"/>
        <v>0</v>
      </c>
      <c r="FM49" s="51">
        <f t="shared" si="280"/>
        <v>0</v>
      </c>
      <c r="FN49" s="51">
        <f t="shared" si="281"/>
        <v>0</v>
      </c>
      <c r="FO49" s="51">
        <f t="shared" si="282"/>
        <v>0</v>
      </c>
      <c r="FP49" s="51">
        <f t="shared" si="283"/>
        <v>0</v>
      </c>
      <c r="FQ49" s="51">
        <f t="shared" si="284"/>
        <v>0</v>
      </c>
      <c r="FR49" s="51">
        <f t="shared" si="285"/>
        <v>0</v>
      </c>
      <c r="FS49" s="51">
        <f t="shared" si="286"/>
        <v>0</v>
      </c>
      <c r="FT49" s="51">
        <f t="shared" si="287"/>
        <v>0</v>
      </c>
      <c r="FU49" s="51">
        <f t="shared" si="288"/>
        <v>0</v>
      </c>
      <c r="FV49" s="51">
        <f t="shared" si="289"/>
        <v>0</v>
      </c>
      <c r="FW49" s="51">
        <f t="shared" si="290"/>
        <v>0</v>
      </c>
      <c r="FX49" s="51">
        <f t="shared" si="291"/>
        <v>0</v>
      </c>
      <c r="FY49" s="51">
        <f t="shared" si="292"/>
        <v>0</v>
      </c>
      <c r="FZ49" s="51">
        <f t="shared" si="293"/>
        <v>0</v>
      </c>
      <c r="GA49" s="51">
        <f t="shared" si="294"/>
        <v>0</v>
      </c>
      <c r="GB49" s="51">
        <f t="shared" si="295"/>
        <v>0</v>
      </c>
      <c r="GC49" s="51">
        <f t="shared" si="296"/>
        <v>0</v>
      </c>
      <c r="GD49" s="51">
        <f t="shared" si="297"/>
        <v>0</v>
      </c>
      <c r="GE49" s="51">
        <f t="shared" si="298"/>
        <v>0</v>
      </c>
      <c r="GF49" s="51">
        <f t="shared" si="299"/>
        <v>0</v>
      </c>
      <c r="GG49" s="51">
        <f t="shared" si="300"/>
        <v>0</v>
      </c>
      <c r="GH49" s="51">
        <f t="shared" si="301"/>
        <v>0</v>
      </c>
      <c r="GI49" s="51">
        <f t="shared" si="302"/>
        <v>0</v>
      </c>
      <c r="GJ49" s="51">
        <f t="shared" si="303"/>
        <v>0</v>
      </c>
      <c r="GK49" s="51">
        <f t="shared" si="304"/>
        <v>0</v>
      </c>
      <c r="GL49" s="51">
        <f t="shared" si="305"/>
        <v>0</v>
      </c>
      <c r="GM49" s="51">
        <f t="shared" si="306"/>
        <v>0</v>
      </c>
      <c r="GN49" s="51">
        <f t="shared" si="307"/>
        <v>0</v>
      </c>
      <c r="GO49" s="51">
        <f t="shared" si="308"/>
        <v>0</v>
      </c>
      <c r="GP49" s="51">
        <f t="shared" si="309"/>
        <v>0</v>
      </c>
      <c r="GQ49" s="51">
        <f t="shared" si="310"/>
        <v>0</v>
      </c>
      <c r="GR49" s="51">
        <f t="shared" si="311"/>
        <v>0</v>
      </c>
      <c r="GS49" s="51">
        <f t="shared" si="312"/>
        <v>0</v>
      </c>
      <c r="GT49" s="51">
        <f t="shared" si="313"/>
        <v>0</v>
      </c>
      <c r="GU49" s="51">
        <f t="shared" si="314"/>
        <v>0</v>
      </c>
      <c r="GV49" s="51">
        <f t="shared" si="315"/>
        <v>0</v>
      </c>
      <c r="GW49" s="51">
        <f t="shared" si="316"/>
        <v>0</v>
      </c>
      <c r="GX49" s="51">
        <f t="shared" si="317"/>
        <v>0</v>
      </c>
      <c r="GY49" s="51">
        <f t="shared" si="318"/>
        <v>0</v>
      </c>
      <c r="GZ49" s="51">
        <f t="shared" si="319"/>
        <v>0</v>
      </c>
      <c r="HA49" s="51">
        <f t="shared" si="320"/>
        <v>0</v>
      </c>
      <c r="HB49" s="51">
        <f t="shared" si="321"/>
        <v>0</v>
      </c>
      <c r="HC49" s="51">
        <f t="shared" si="322"/>
        <v>0</v>
      </c>
      <c r="HD49" s="51">
        <f t="shared" si="323"/>
        <v>0</v>
      </c>
      <c r="HE49" s="51">
        <f t="shared" si="324"/>
        <v>0</v>
      </c>
      <c r="HF49" s="51">
        <f t="shared" si="325"/>
        <v>0</v>
      </c>
      <c r="HG49" s="51">
        <f t="shared" si="326"/>
        <v>0</v>
      </c>
      <c r="HH49" s="51">
        <f t="shared" si="327"/>
        <v>0</v>
      </c>
      <c r="HI49" s="51">
        <f t="shared" si="328"/>
        <v>0</v>
      </c>
      <c r="HJ49" s="5" t="str">
        <f>IF(structure!HJ49="M",1,IF(structure!HJ49="V","V",IF(OR(structure!HJ48="M",structure!HJ48="V"),"S","")))</f>
        <v/>
      </c>
      <c r="HL49" s="4" t="str">
        <f>IF(structure!HL49="M",1,IF(structure!HL49="V","V",IF(OR(structure!HL48="M",structure!HL48="V"),"S","")))</f>
        <v/>
      </c>
      <c r="HM49" s="51">
        <f t="shared" si="329"/>
        <v>0</v>
      </c>
      <c r="HN49" s="51">
        <f t="shared" si="330"/>
        <v>0</v>
      </c>
      <c r="HO49" s="51">
        <f t="shared" si="331"/>
        <v>0</v>
      </c>
      <c r="HP49" s="51">
        <f t="shared" si="332"/>
        <v>0</v>
      </c>
      <c r="HQ49" s="51">
        <f t="shared" si="333"/>
        <v>0</v>
      </c>
      <c r="HR49" s="51">
        <f t="shared" si="334"/>
        <v>0</v>
      </c>
      <c r="HS49" s="51">
        <f t="shared" si="335"/>
        <v>0</v>
      </c>
      <c r="HT49" s="51">
        <f t="shared" si="336"/>
        <v>0</v>
      </c>
      <c r="HU49" s="51">
        <f t="shared" si="337"/>
        <v>0</v>
      </c>
      <c r="HV49" s="51">
        <f t="shared" si="338"/>
        <v>0</v>
      </c>
      <c r="HW49" s="51">
        <f t="shared" si="339"/>
        <v>0</v>
      </c>
      <c r="HX49" s="51">
        <f t="shared" si="340"/>
        <v>0</v>
      </c>
      <c r="HY49" s="51">
        <f t="shared" si="341"/>
        <v>0</v>
      </c>
      <c r="HZ49" s="51">
        <f t="shared" si="342"/>
        <v>0</v>
      </c>
      <c r="IA49" s="51">
        <f t="shared" si="343"/>
        <v>0</v>
      </c>
      <c r="IB49" s="51">
        <f t="shared" si="344"/>
        <v>0</v>
      </c>
      <c r="IC49" s="51">
        <f t="shared" si="345"/>
        <v>0</v>
      </c>
      <c r="ID49" s="51">
        <f t="shared" si="346"/>
        <v>0</v>
      </c>
      <c r="IE49" s="51">
        <f t="shared" si="347"/>
        <v>0</v>
      </c>
      <c r="IF49" s="51">
        <f t="shared" si="348"/>
        <v>0</v>
      </c>
      <c r="IG49" s="51">
        <f t="shared" si="349"/>
        <v>0</v>
      </c>
      <c r="IH49" s="51">
        <f t="shared" si="350"/>
        <v>0</v>
      </c>
      <c r="II49" s="51">
        <f t="shared" si="351"/>
        <v>0</v>
      </c>
      <c r="IJ49" s="51">
        <f t="shared" si="352"/>
        <v>0</v>
      </c>
      <c r="IK49" s="51">
        <f t="shared" si="353"/>
        <v>0</v>
      </c>
      <c r="IL49" s="51">
        <f t="shared" si="354"/>
        <v>0</v>
      </c>
      <c r="IM49" s="51">
        <f t="shared" si="355"/>
        <v>0</v>
      </c>
      <c r="IN49" s="51">
        <f t="shared" si="356"/>
        <v>0</v>
      </c>
      <c r="IO49" s="51">
        <f t="shared" si="357"/>
        <v>0</v>
      </c>
      <c r="IP49" s="51">
        <f t="shared" si="358"/>
        <v>0</v>
      </c>
      <c r="IQ49" s="51">
        <f t="shared" si="359"/>
        <v>0</v>
      </c>
      <c r="IR49" s="51">
        <f t="shared" si="360"/>
        <v>0</v>
      </c>
      <c r="IS49" s="51">
        <f t="shared" si="361"/>
        <v>0</v>
      </c>
      <c r="IT49" s="51">
        <f t="shared" si="362"/>
        <v>0</v>
      </c>
      <c r="IU49" s="51">
        <f t="shared" si="363"/>
        <v>0</v>
      </c>
      <c r="IV49" s="51">
        <f t="shared" si="364"/>
        <v>0</v>
      </c>
      <c r="IW49" s="51">
        <f t="shared" si="365"/>
        <v>0</v>
      </c>
      <c r="IX49" s="51">
        <f t="shared" si="366"/>
        <v>0</v>
      </c>
      <c r="IY49" s="51">
        <f t="shared" si="367"/>
        <v>0</v>
      </c>
      <c r="IZ49" s="51">
        <f t="shared" si="368"/>
        <v>0</v>
      </c>
      <c r="JA49" s="51">
        <f t="shared" si="369"/>
        <v>0</v>
      </c>
      <c r="JB49" s="51">
        <f t="shared" si="370"/>
        <v>0</v>
      </c>
      <c r="JC49" s="51">
        <f t="shared" si="371"/>
        <v>0</v>
      </c>
      <c r="JD49" s="51">
        <f t="shared" si="372"/>
        <v>0</v>
      </c>
      <c r="JE49" s="51">
        <f t="shared" si="373"/>
        <v>0</v>
      </c>
      <c r="JF49" s="51">
        <f t="shared" si="374"/>
        <v>0</v>
      </c>
      <c r="JG49" s="51">
        <f t="shared" si="375"/>
        <v>0</v>
      </c>
      <c r="JH49" s="51">
        <f t="shared" si="376"/>
        <v>0</v>
      </c>
      <c r="JI49" s="51">
        <f t="shared" si="377"/>
        <v>0</v>
      </c>
      <c r="JJ49" s="51">
        <f t="shared" si="378"/>
        <v>0</v>
      </c>
      <c r="JK49" s="51">
        <f t="shared" si="379"/>
        <v>0</v>
      </c>
      <c r="JL49" s="51">
        <f t="shared" si="380"/>
        <v>0</v>
      </c>
      <c r="JM49" s="51">
        <f t="shared" si="381"/>
        <v>0</v>
      </c>
      <c r="JN49" s="51">
        <f t="shared" si="382"/>
        <v>0</v>
      </c>
      <c r="JO49" s="51">
        <f t="shared" si="383"/>
        <v>0</v>
      </c>
      <c r="JP49" s="51">
        <f t="shared" si="384"/>
        <v>0</v>
      </c>
      <c r="JQ49" s="51">
        <f t="shared" si="385"/>
        <v>0</v>
      </c>
      <c r="JR49" s="51">
        <f t="shared" si="386"/>
        <v>0</v>
      </c>
      <c r="JS49" s="51">
        <f t="shared" si="387"/>
        <v>0</v>
      </c>
      <c r="JT49" s="51">
        <f t="shared" si="388"/>
        <v>0</v>
      </c>
      <c r="JU49" s="51">
        <f t="shared" si="389"/>
        <v>0</v>
      </c>
      <c r="JV49" s="51">
        <f t="shared" si="390"/>
        <v>0</v>
      </c>
      <c r="JW49" s="51">
        <f t="shared" si="391"/>
        <v>0</v>
      </c>
      <c r="JX49" s="51">
        <f t="shared" si="392"/>
        <v>0</v>
      </c>
      <c r="JY49" s="51">
        <f t="shared" si="393"/>
        <v>0</v>
      </c>
      <c r="JZ49" s="51">
        <f t="shared" si="394"/>
        <v>0</v>
      </c>
      <c r="KA49" s="51">
        <f t="shared" si="395"/>
        <v>0</v>
      </c>
      <c r="KB49" s="51">
        <f t="shared" si="396"/>
        <v>0</v>
      </c>
      <c r="KC49" s="51">
        <f t="shared" si="397"/>
        <v>0</v>
      </c>
      <c r="KD49" s="51">
        <f t="shared" si="398"/>
        <v>0</v>
      </c>
      <c r="KE49" s="51">
        <f t="shared" si="399"/>
        <v>0</v>
      </c>
      <c r="KF49" s="51">
        <f t="shared" si="400"/>
        <v>0</v>
      </c>
      <c r="KG49" s="51">
        <f t="shared" si="401"/>
        <v>0</v>
      </c>
      <c r="KH49" s="51">
        <f t="shared" si="402"/>
        <v>0</v>
      </c>
      <c r="KI49" s="51">
        <f t="shared" si="403"/>
        <v>0</v>
      </c>
      <c r="KJ49" s="51">
        <f t="shared" si="404"/>
        <v>0</v>
      </c>
      <c r="KK49" s="51">
        <f t="shared" si="405"/>
        <v>0</v>
      </c>
      <c r="KL49" s="51">
        <f t="shared" si="406"/>
        <v>0</v>
      </c>
      <c r="KM49" s="51">
        <f t="shared" si="407"/>
        <v>0</v>
      </c>
      <c r="KN49" s="51">
        <f t="shared" si="408"/>
        <v>0</v>
      </c>
      <c r="KO49" s="51">
        <f t="shared" si="409"/>
        <v>0</v>
      </c>
      <c r="KP49" s="51">
        <f t="shared" si="410"/>
        <v>0</v>
      </c>
      <c r="KQ49" s="51">
        <f t="shared" si="411"/>
        <v>0</v>
      </c>
      <c r="KR49" s="51">
        <f t="shared" si="412"/>
        <v>0</v>
      </c>
      <c r="KS49" s="51">
        <f t="shared" si="413"/>
        <v>0</v>
      </c>
      <c r="KT49" s="51">
        <f t="shared" si="414"/>
        <v>0</v>
      </c>
      <c r="KU49" s="51">
        <f t="shared" si="415"/>
        <v>0</v>
      </c>
      <c r="KV49" s="51">
        <f t="shared" si="416"/>
        <v>0</v>
      </c>
      <c r="KW49" s="51">
        <f t="shared" si="417"/>
        <v>0</v>
      </c>
      <c r="KX49" s="51">
        <f t="shared" si="418"/>
        <v>0</v>
      </c>
      <c r="KY49" s="51">
        <f t="shared" si="419"/>
        <v>0</v>
      </c>
      <c r="KZ49" s="51">
        <f t="shared" si="420"/>
        <v>0</v>
      </c>
      <c r="LA49" s="51">
        <f t="shared" si="421"/>
        <v>0</v>
      </c>
      <c r="LB49" s="51">
        <f t="shared" si="422"/>
        <v>0</v>
      </c>
      <c r="LC49" s="51">
        <f t="shared" si="423"/>
        <v>0</v>
      </c>
      <c r="LD49" s="51">
        <f t="shared" si="424"/>
        <v>0</v>
      </c>
      <c r="LE49" s="51">
        <f t="shared" si="425"/>
        <v>0</v>
      </c>
      <c r="LF49" s="51">
        <f t="shared" si="426"/>
        <v>0</v>
      </c>
      <c r="LG49" s="51">
        <f t="shared" si="427"/>
        <v>0</v>
      </c>
      <c r="LH49" s="51">
        <f t="shared" si="428"/>
        <v>0</v>
      </c>
      <c r="LI49" s="51">
        <f t="shared" si="429"/>
        <v>0</v>
      </c>
      <c r="LJ49" s="51">
        <f t="shared" si="430"/>
        <v>0</v>
      </c>
      <c r="LK49" s="51">
        <f t="shared" si="431"/>
        <v>0</v>
      </c>
      <c r="LL49" s="51">
        <f t="shared" si="432"/>
        <v>0</v>
      </c>
      <c r="LM49" s="51">
        <f t="shared" si="433"/>
        <v>0</v>
      </c>
      <c r="LN49" s="51">
        <f t="shared" si="434"/>
        <v>0</v>
      </c>
      <c r="LO49" s="5" t="str">
        <f>IF(structure!LO49="M",1,IF(structure!LO49="V","V",IF(OR(structure!LO48="M",structure!LO48="V"),"S","")))</f>
        <v/>
      </c>
    </row>
    <row r="50" spans="2:327" ht="21" customHeight="1" x14ac:dyDescent="0.35">
      <c r="B50" s="4"/>
      <c r="C50" s="51">
        <f>IF('Création champs PV'!C55=1,IF('Création champs PV'!C54=0,1,0),0)</f>
        <v>0</v>
      </c>
      <c r="D50" s="51">
        <f>IF('Création champs PV'!D55=1,IF('Création champs PV'!D54=0,1,0),0)</f>
        <v>0</v>
      </c>
      <c r="E50" s="51">
        <f>IF('Création champs PV'!E55=1,IF('Création champs PV'!E54=0,1,0),0)</f>
        <v>0</v>
      </c>
      <c r="F50" s="51">
        <f>IF('Création champs PV'!F55=1,IF('Création champs PV'!F54=0,1,0),0)</f>
        <v>0</v>
      </c>
      <c r="G50" s="51">
        <f>IF('Création champs PV'!G55=1,IF('Création champs PV'!G54=0,1,0),0)</f>
        <v>0</v>
      </c>
      <c r="H50" s="51">
        <f>IF('Création champs PV'!H55=1,IF('Création champs PV'!H54=0,1,0),0)</f>
        <v>0</v>
      </c>
      <c r="I50" s="51">
        <f>IF('Création champs PV'!I55=1,IF('Création champs PV'!I54=0,1,0),0)</f>
        <v>0</v>
      </c>
      <c r="J50" s="51">
        <f>IF('Création champs PV'!J55=1,IF('Création champs PV'!J54=0,1,0),0)</f>
        <v>0</v>
      </c>
      <c r="K50" s="51">
        <f>IF('Création champs PV'!K55=1,IF('Création champs PV'!K54=0,1,0),0)</f>
        <v>0</v>
      </c>
      <c r="L50" s="51">
        <f>IF('Création champs PV'!L55=1,IF('Création champs PV'!L54=0,1,0),0)</f>
        <v>0</v>
      </c>
      <c r="M50" s="51">
        <f>IF('Création champs PV'!M55=1,IF('Création champs PV'!M54=0,1,0),0)</f>
        <v>0</v>
      </c>
      <c r="N50" s="51">
        <f>IF('Création champs PV'!N55=1,IF('Création champs PV'!N54=0,1,0),0)</f>
        <v>0</v>
      </c>
      <c r="O50" s="51">
        <f>IF('Création champs PV'!O55=1,IF('Création champs PV'!O54=0,1,0),0)</f>
        <v>0</v>
      </c>
      <c r="P50" s="51">
        <f>IF('Création champs PV'!P55=1,IF('Création champs PV'!P54=0,1,0),0)</f>
        <v>0</v>
      </c>
      <c r="Q50" s="51">
        <f>IF('Création champs PV'!Q55=1,IF('Création champs PV'!Q54=0,1,0),0)</f>
        <v>0</v>
      </c>
      <c r="R50" s="51">
        <f>IF('Création champs PV'!R55=1,IF('Création champs PV'!R54=0,1,0),0)</f>
        <v>0</v>
      </c>
      <c r="S50" s="51">
        <f>IF('Création champs PV'!S55=1,IF('Création champs PV'!S54=0,1,0),0)</f>
        <v>0</v>
      </c>
      <c r="T50" s="51">
        <f>IF('Création champs PV'!T55=1,IF('Création champs PV'!T54=0,1,0),0)</f>
        <v>0</v>
      </c>
      <c r="U50" s="51">
        <f>IF('Création champs PV'!U55=1,IF('Création champs PV'!U54=0,1,0),0)</f>
        <v>0</v>
      </c>
      <c r="V50" s="51">
        <f>IF('Création champs PV'!V55=1,IF('Création champs PV'!V54=0,1,0),0)</f>
        <v>0</v>
      </c>
      <c r="W50" s="51">
        <f>IF('Création champs PV'!W55=1,IF('Création champs PV'!W54=0,1,0),0)</f>
        <v>0</v>
      </c>
      <c r="X50" s="51">
        <f>IF('Création champs PV'!X55=1,IF('Création champs PV'!X54=0,1,0),0)</f>
        <v>0</v>
      </c>
      <c r="Y50" s="51">
        <f>IF('Création champs PV'!Y55=1,IF('Création champs PV'!Y54=0,1,0),0)</f>
        <v>0</v>
      </c>
      <c r="Z50" s="51">
        <f>IF('Création champs PV'!Z55=1,IF('Création champs PV'!Z54=0,1,0),0)</f>
        <v>0</v>
      </c>
      <c r="AA50" s="51">
        <f>IF('Création champs PV'!AA55=1,IF('Création champs PV'!AA54=0,1,0),0)</f>
        <v>0</v>
      </c>
      <c r="AB50" s="51">
        <f>IF('Création champs PV'!AB55=1,IF('Création champs PV'!AB54=0,1,0),0)</f>
        <v>0</v>
      </c>
      <c r="AC50" s="51">
        <f>IF('Création champs PV'!AC55=1,IF('Création champs PV'!AC54=0,1,0),0)</f>
        <v>0</v>
      </c>
      <c r="AD50" s="51">
        <f>IF('Création champs PV'!AD55=1,IF('Création champs PV'!AD54=0,1,0),0)</f>
        <v>0</v>
      </c>
      <c r="AE50" s="51">
        <f>IF('Création champs PV'!AE55=1,IF('Création champs PV'!AE54=0,1,0),0)</f>
        <v>0</v>
      </c>
      <c r="AF50" s="51">
        <f>IF('Création champs PV'!AF55=1,IF('Création champs PV'!AF54=0,1,0),0)</f>
        <v>0</v>
      </c>
      <c r="AG50" s="51">
        <f>IF('Création champs PV'!AG55=1,IF('Création champs PV'!AG54=0,1,0),0)</f>
        <v>0</v>
      </c>
      <c r="AH50" s="51">
        <f>IF('Création champs PV'!AH55=1,IF('Création champs PV'!AH54=0,1,0),0)</f>
        <v>0</v>
      </c>
      <c r="AI50" s="51">
        <f>IF('Création champs PV'!AI55=1,IF('Création champs PV'!AI54=0,1,0),0)</f>
        <v>0</v>
      </c>
      <c r="AJ50" s="51">
        <f>IF('Création champs PV'!AJ55=1,IF('Création champs PV'!AJ54=0,1,0),0)</f>
        <v>0</v>
      </c>
      <c r="AK50" s="51">
        <f>IF('Création champs PV'!AK55=1,IF('Création champs PV'!AK54=0,1,0),0)</f>
        <v>0</v>
      </c>
      <c r="AL50" s="51">
        <f>IF('Création champs PV'!AL55=1,IF('Création champs PV'!AL54=0,1,0),0)</f>
        <v>0</v>
      </c>
      <c r="AM50" s="51">
        <f>IF('Création champs PV'!AM55=1,IF('Création champs PV'!AM54=0,1,0),0)</f>
        <v>0</v>
      </c>
      <c r="AN50" s="51">
        <f>IF('Création champs PV'!AN55=1,IF('Création champs PV'!AN54=0,1,0),0)</f>
        <v>0</v>
      </c>
      <c r="AO50" s="51">
        <f>IF('Création champs PV'!AO55=1,IF('Création champs PV'!AO54=0,1,0),0)</f>
        <v>0</v>
      </c>
      <c r="AP50" s="51">
        <f>IF('Création champs PV'!AP55=1,IF('Création champs PV'!AP54=0,1,0),0)</f>
        <v>0</v>
      </c>
      <c r="AQ50" s="51">
        <f>IF('Création champs PV'!AQ55=1,IF('Création champs PV'!AQ54=0,1,0),0)</f>
        <v>0</v>
      </c>
      <c r="AR50" s="51">
        <f>IF('Création champs PV'!AR55=1,IF('Création champs PV'!AR54=0,1,0),0)</f>
        <v>0</v>
      </c>
      <c r="AS50" s="51">
        <f>IF('Création champs PV'!AS55=1,IF('Création champs PV'!AS54=0,1,0),0)</f>
        <v>0</v>
      </c>
      <c r="AT50" s="51">
        <f>IF('Création champs PV'!AT55=1,IF('Création champs PV'!AT54=0,1,0),0)</f>
        <v>0</v>
      </c>
      <c r="AU50" s="51">
        <f>IF('Création champs PV'!AU55=1,IF('Création champs PV'!AU54=0,1,0),0)</f>
        <v>0</v>
      </c>
      <c r="AV50" s="51">
        <f>IF('Création champs PV'!AV55=1,IF('Création champs PV'!AV54=0,1,0),0)</f>
        <v>0</v>
      </c>
      <c r="AW50" s="51">
        <f>IF('Création champs PV'!AW55=1,IF('Création champs PV'!AW54=0,1,0),0)</f>
        <v>0</v>
      </c>
      <c r="AX50" s="51">
        <f>IF('Création champs PV'!AX55=1,IF('Création champs PV'!AX54=0,1,0),0)</f>
        <v>0</v>
      </c>
      <c r="AY50" s="51">
        <f>IF('Création champs PV'!AY55=1,IF('Création champs PV'!AY54=0,1,0),0)</f>
        <v>0</v>
      </c>
      <c r="AZ50" s="51">
        <f>IF('Création champs PV'!AZ55=1,IF('Création champs PV'!AZ54=0,1,0),0)</f>
        <v>0</v>
      </c>
      <c r="BA50" s="51">
        <f>IF('Création champs PV'!BA55=1,IF('Création champs PV'!BA54=0,1,0),0)</f>
        <v>0</v>
      </c>
      <c r="BB50" s="51">
        <f>IF('Création champs PV'!BB55=1,IF('Création champs PV'!BB54=0,1,0),0)</f>
        <v>0</v>
      </c>
      <c r="BC50" s="51">
        <f>IF('Création champs PV'!BC55=1,IF('Création champs PV'!BC54=0,1,0),0)</f>
        <v>0</v>
      </c>
      <c r="BD50" s="51">
        <f>IF('Création champs PV'!BD55=1,IF('Création champs PV'!BD54=0,1,0),0)</f>
        <v>0</v>
      </c>
      <c r="BE50" s="51">
        <f>IF('Création champs PV'!BE55=1,IF('Création champs PV'!BE54=0,1,0),0)</f>
        <v>0</v>
      </c>
      <c r="BF50" s="51">
        <f>IF('Création champs PV'!BF55=1,IF('Création champs PV'!BF54=0,1,0),0)</f>
        <v>0</v>
      </c>
      <c r="BG50" s="51">
        <f>IF('Création champs PV'!BG55=1,IF('Création champs PV'!BG54=0,1,0),0)</f>
        <v>0</v>
      </c>
      <c r="BH50" s="51">
        <f>IF('Création champs PV'!BH55=1,IF('Création champs PV'!BH54=0,1,0),0)</f>
        <v>0</v>
      </c>
      <c r="BI50" s="51">
        <f>IF('Création champs PV'!BI55=1,IF('Création champs PV'!BI54=0,1,0),0)</f>
        <v>0</v>
      </c>
      <c r="BJ50" s="51">
        <f>IF('Création champs PV'!BJ55=1,IF('Création champs PV'!BJ54=0,1,0),0)</f>
        <v>0</v>
      </c>
      <c r="BK50" s="51">
        <f>IF('Création champs PV'!BK55=1,IF('Création champs PV'!BK54=0,1,0),0)</f>
        <v>0</v>
      </c>
      <c r="BL50" s="51">
        <f>IF('Création champs PV'!BL55=1,IF('Création champs PV'!BL54=0,1,0),0)</f>
        <v>0</v>
      </c>
      <c r="BM50" s="51">
        <f>IF('Création champs PV'!BM55=1,IF('Création champs PV'!BM54=0,1,0),0)</f>
        <v>0</v>
      </c>
      <c r="BN50" s="51">
        <f>IF('Création champs PV'!BN55=1,IF('Création champs PV'!BN54=0,1,0),0)</f>
        <v>0</v>
      </c>
      <c r="BO50" s="51">
        <f>IF('Création champs PV'!BO55=1,IF('Création champs PV'!BO54=0,1,0),0)</f>
        <v>0</v>
      </c>
      <c r="BP50" s="51">
        <f>IF('Création champs PV'!BP55=1,IF('Création champs PV'!BP54=0,1,0),0)</f>
        <v>0</v>
      </c>
      <c r="BQ50" s="51">
        <f>IF('Création champs PV'!BQ55=1,IF('Création champs PV'!BQ54=0,1,0),0)</f>
        <v>0</v>
      </c>
      <c r="BR50" s="51">
        <f>IF('Création champs PV'!BR55=1,IF('Création champs PV'!BR54=0,1,0),0)</f>
        <v>0</v>
      </c>
      <c r="BS50" s="51">
        <f>IF('Création champs PV'!BS55=1,IF('Création champs PV'!BS54=0,1,0),0)</f>
        <v>0</v>
      </c>
      <c r="BT50" s="51">
        <f>IF('Création champs PV'!BT55=1,IF('Création champs PV'!BT54=0,1,0),0)</f>
        <v>0</v>
      </c>
      <c r="BU50" s="51">
        <f>IF('Création champs PV'!BU55=1,IF('Création champs PV'!BU54=0,1,0),0)</f>
        <v>0</v>
      </c>
      <c r="BV50" s="51">
        <f>IF('Création champs PV'!BV55=1,IF('Création champs PV'!BV54=0,1,0),0)</f>
        <v>0</v>
      </c>
      <c r="BW50" s="51">
        <f>IF('Création champs PV'!BW55=1,IF('Création champs PV'!BW54=0,1,0),0)</f>
        <v>0</v>
      </c>
      <c r="BX50" s="51">
        <f>IF('Création champs PV'!BX55=1,IF('Création champs PV'!BX54=0,1,0),0)</f>
        <v>0</v>
      </c>
      <c r="BY50" s="51">
        <f>IF('Création champs PV'!BY55=1,IF('Création champs PV'!BY54=0,1,0),0)</f>
        <v>0</v>
      </c>
      <c r="BZ50" s="51">
        <f>IF('Création champs PV'!BZ55=1,IF('Création champs PV'!BZ54=0,1,0),0)</f>
        <v>0</v>
      </c>
      <c r="CA50" s="51">
        <f>IF('Création champs PV'!CA55=1,IF('Création champs PV'!CA54=0,1,0),0)</f>
        <v>0</v>
      </c>
      <c r="CB50" s="51">
        <f>IF('Création champs PV'!CB55=1,IF('Création champs PV'!CB54=0,1,0),0)</f>
        <v>0</v>
      </c>
      <c r="CC50" s="51">
        <f>IF('Création champs PV'!CC55=1,IF('Création champs PV'!CC54=0,1,0),0)</f>
        <v>0</v>
      </c>
      <c r="CD50" s="51">
        <f>IF('Création champs PV'!CD55=1,IF('Création champs PV'!CD54=0,1,0),0)</f>
        <v>0</v>
      </c>
      <c r="CE50" s="51">
        <f>IF('Création champs PV'!CE55=1,IF('Création champs PV'!CE54=0,1,0),0)</f>
        <v>0</v>
      </c>
      <c r="CF50" s="51">
        <f>IF('Création champs PV'!CF55=1,IF('Création champs PV'!CF54=0,1,0),0)</f>
        <v>0</v>
      </c>
      <c r="CG50" s="51">
        <f>IF('Création champs PV'!CG55=1,IF('Création champs PV'!CG54=0,1,0),0)</f>
        <v>0</v>
      </c>
      <c r="CH50" s="51">
        <f>IF('Création champs PV'!CH55=1,IF('Création champs PV'!CH54=0,1,0),0)</f>
        <v>0</v>
      </c>
      <c r="CI50" s="51">
        <f>IF('Création champs PV'!CI55=1,IF('Création champs PV'!CI54=0,1,0),0)</f>
        <v>0</v>
      </c>
      <c r="CJ50" s="51">
        <f>IF('Création champs PV'!CJ55=1,IF('Création champs PV'!CJ54=0,1,0),0)</f>
        <v>0</v>
      </c>
      <c r="CK50" s="51">
        <f>IF('Création champs PV'!CK55=1,IF('Création champs PV'!CK54=0,1,0),0)</f>
        <v>0</v>
      </c>
      <c r="CL50" s="51">
        <f>IF('Création champs PV'!CL55=1,IF('Création champs PV'!CL54=0,1,0),0)</f>
        <v>0</v>
      </c>
      <c r="CM50" s="51">
        <f>IF('Création champs PV'!CM55=1,IF('Création champs PV'!CM54=0,1,0),0)</f>
        <v>0</v>
      </c>
      <c r="CN50" s="51">
        <f>IF('Création champs PV'!CN55=1,IF('Création champs PV'!CN54=0,1,0),0)</f>
        <v>0</v>
      </c>
      <c r="CO50" s="51">
        <f>IF('Création champs PV'!CO55=1,IF('Création champs PV'!CO54=0,1,0),0)</f>
        <v>0</v>
      </c>
      <c r="CP50" s="51">
        <f>IF('Création champs PV'!CP55=1,IF('Création champs PV'!CP54=0,1,0),0)</f>
        <v>0</v>
      </c>
      <c r="CQ50" s="51">
        <f>IF('Création champs PV'!CQ55=1,IF('Création champs PV'!CQ54=0,1,0),0)</f>
        <v>0</v>
      </c>
      <c r="CR50" s="51">
        <f>IF('Création champs PV'!CR55=1,IF('Création champs PV'!CR54=0,1,0),0)</f>
        <v>0</v>
      </c>
      <c r="CS50" s="51">
        <f>IF('Création champs PV'!CS55=1,IF('Création champs PV'!CS54=0,1,0),0)</f>
        <v>0</v>
      </c>
      <c r="CT50" s="51">
        <f>IF('Création champs PV'!CT55=1,IF('Création champs PV'!CT54=0,1,0),0)</f>
        <v>0</v>
      </c>
      <c r="CU50" s="51">
        <f>IF('Création champs PV'!CU55=1,IF('Création champs PV'!CU54=0,1,0),0)</f>
        <v>0</v>
      </c>
      <c r="CV50" s="51">
        <f>IF('Création champs PV'!CV55=1,IF('Création champs PV'!CV54=0,1,0),0)</f>
        <v>0</v>
      </c>
      <c r="CW50" s="51">
        <f>IF('Création champs PV'!CW55=1,IF('Création champs PV'!CW54=0,1,0),0)</f>
        <v>0</v>
      </c>
      <c r="CX50" s="51">
        <f>IF('Création champs PV'!CX55=1,IF('Création champs PV'!CX54=0,1,0),0)</f>
        <v>0</v>
      </c>
      <c r="CY50" s="51">
        <f>IF('Création champs PV'!CY55=1,IF('Création champs PV'!CY54=0,1,0),0)</f>
        <v>0</v>
      </c>
      <c r="CZ50" s="51">
        <f>IF('Création champs PV'!CZ55=1,IF('Création champs PV'!CZ54=0,1,0),0)</f>
        <v>0</v>
      </c>
      <c r="DA50" s="51">
        <f>IF('Création champs PV'!DA55=1,IF('Création champs PV'!DA54=0,1,0),0)</f>
        <v>0</v>
      </c>
      <c r="DB50" s="51">
        <f>IF('Création champs PV'!DB55=1,IF('Création champs PV'!DB54=0,1,0),0)</f>
        <v>0</v>
      </c>
      <c r="DC50" s="51">
        <f>IF('Création champs PV'!DC55=1,IF('Création champs PV'!DC54=0,1,0),0)</f>
        <v>0</v>
      </c>
      <c r="DD50" s="51">
        <f>IF('Création champs PV'!DD55=1,IF('Création champs PV'!DD54=0,1,0),0)</f>
        <v>0</v>
      </c>
      <c r="DE50" s="5" t="str">
        <f>IF(structure!DE50="M",1,IF(structure!DE50="V","V",IF(OR(structure!DE49="M",structure!DE49="V"),"S","")))</f>
        <v/>
      </c>
      <c r="DF50" s="9"/>
      <c r="DG50" s="4"/>
      <c r="DH50" s="51">
        <f t="shared" si="435"/>
        <v>0</v>
      </c>
      <c r="DI50" s="51">
        <f t="shared" si="224"/>
        <v>0</v>
      </c>
      <c r="DJ50" s="51">
        <f t="shared" si="225"/>
        <v>0</v>
      </c>
      <c r="DK50" s="51">
        <f t="shared" si="226"/>
        <v>0</v>
      </c>
      <c r="DL50" s="51">
        <f t="shared" si="227"/>
        <v>0</v>
      </c>
      <c r="DM50" s="51">
        <f t="shared" si="228"/>
        <v>0</v>
      </c>
      <c r="DN50" s="51">
        <f t="shared" si="229"/>
        <v>0</v>
      </c>
      <c r="DO50" s="51">
        <f t="shared" si="230"/>
        <v>0</v>
      </c>
      <c r="DP50" s="51">
        <f t="shared" si="231"/>
        <v>0</v>
      </c>
      <c r="DQ50" s="51">
        <f t="shared" si="232"/>
        <v>0</v>
      </c>
      <c r="DR50" s="51">
        <f t="shared" si="233"/>
        <v>0</v>
      </c>
      <c r="DS50" s="51">
        <f t="shared" si="234"/>
        <v>0</v>
      </c>
      <c r="DT50" s="51">
        <f t="shared" si="235"/>
        <v>0</v>
      </c>
      <c r="DU50" s="51">
        <f t="shared" si="236"/>
        <v>0</v>
      </c>
      <c r="DV50" s="51">
        <f t="shared" si="237"/>
        <v>0</v>
      </c>
      <c r="DW50" s="51">
        <f t="shared" si="238"/>
        <v>0</v>
      </c>
      <c r="DX50" s="51">
        <f t="shared" si="239"/>
        <v>0</v>
      </c>
      <c r="DY50" s="51">
        <f t="shared" si="240"/>
        <v>0</v>
      </c>
      <c r="DZ50" s="51">
        <f t="shared" si="241"/>
        <v>0</v>
      </c>
      <c r="EA50" s="51">
        <f t="shared" si="242"/>
        <v>0</v>
      </c>
      <c r="EB50" s="51">
        <f t="shared" si="243"/>
        <v>0</v>
      </c>
      <c r="EC50" s="51">
        <f t="shared" si="244"/>
        <v>0</v>
      </c>
      <c r="ED50" s="51">
        <f t="shared" si="245"/>
        <v>0</v>
      </c>
      <c r="EE50" s="51">
        <f t="shared" si="246"/>
        <v>0</v>
      </c>
      <c r="EF50" s="51">
        <f t="shared" si="247"/>
        <v>0</v>
      </c>
      <c r="EG50" s="51">
        <f t="shared" si="248"/>
        <v>0</v>
      </c>
      <c r="EH50" s="51">
        <f t="shared" si="249"/>
        <v>0</v>
      </c>
      <c r="EI50" s="51">
        <f t="shared" si="250"/>
        <v>0</v>
      </c>
      <c r="EJ50" s="51">
        <f t="shared" si="251"/>
        <v>0</v>
      </c>
      <c r="EK50" s="51">
        <f t="shared" si="252"/>
        <v>0</v>
      </c>
      <c r="EL50" s="51">
        <f t="shared" si="253"/>
        <v>0</v>
      </c>
      <c r="EM50" s="51">
        <f t="shared" si="254"/>
        <v>0</v>
      </c>
      <c r="EN50" s="51">
        <f t="shared" si="255"/>
        <v>0</v>
      </c>
      <c r="EO50" s="51">
        <f t="shared" si="256"/>
        <v>0</v>
      </c>
      <c r="EP50" s="51">
        <f t="shared" si="257"/>
        <v>0</v>
      </c>
      <c r="EQ50" s="51">
        <f t="shared" si="258"/>
        <v>0</v>
      </c>
      <c r="ER50" s="51">
        <f t="shared" si="259"/>
        <v>0</v>
      </c>
      <c r="ES50" s="51">
        <f t="shared" si="260"/>
        <v>0</v>
      </c>
      <c r="ET50" s="51">
        <f t="shared" si="261"/>
        <v>0</v>
      </c>
      <c r="EU50" s="51">
        <f t="shared" si="262"/>
        <v>0</v>
      </c>
      <c r="EV50" s="51">
        <f t="shared" si="263"/>
        <v>0</v>
      </c>
      <c r="EW50" s="51">
        <f t="shared" si="264"/>
        <v>0</v>
      </c>
      <c r="EX50" s="51">
        <f t="shared" si="265"/>
        <v>0</v>
      </c>
      <c r="EY50" s="51">
        <f t="shared" si="266"/>
        <v>0</v>
      </c>
      <c r="EZ50" s="51">
        <f t="shared" si="267"/>
        <v>0</v>
      </c>
      <c r="FA50" s="51">
        <f t="shared" si="268"/>
        <v>0</v>
      </c>
      <c r="FB50" s="51">
        <f t="shared" si="269"/>
        <v>0</v>
      </c>
      <c r="FC50" s="51">
        <f t="shared" si="270"/>
        <v>0</v>
      </c>
      <c r="FD50" s="51">
        <f t="shared" si="271"/>
        <v>0</v>
      </c>
      <c r="FE50" s="51">
        <f t="shared" si="272"/>
        <v>0</v>
      </c>
      <c r="FF50" s="51">
        <f t="shared" si="273"/>
        <v>0</v>
      </c>
      <c r="FG50" s="51">
        <f t="shared" si="274"/>
        <v>0</v>
      </c>
      <c r="FH50" s="51">
        <f t="shared" si="275"/>
        <v>0</v>
      </c>
      <c r="FI50" s="51">
        <f t="shared" si="276"/>
        <v>0</v>
      </c>
      <c r="FJ50" s="51">
        <f t="shared" si="277"/>
        <v>0</v>
      </c>
      <c r="FK50" s="51">
        <f t="shared" si="278"/>
        <v>0</v>
      </c>
      <c r="FL50" s="51">
        <f t="shared" si="279"/>
        <v>0</v>
      </c>
      <c r="FM50" s="51">
        <f t="shared" si="280"/>
        <v>0</v>
      </c>
      <c r="FN50" s="51">
        <f t="shared" si="281"/>
        <v>0</v>
      </c>
      <c r="FO50" s="51">
        <f t="shared" si="282"/>
        <v>0</v>
      </c>
      <c r="FP50" s="51">
        <f t="shared" si="283"/>
        <v>0</v>
      </c>
      <c r="FQ50" s="51">
        <f t="shared" si="284"/>
        <v>0</v>
      </c>
      <c r="FR50" s="51">
        <f t="shared" si="285"/>
        <v>0</v>
      </c>
      <c r="FS50" s="51">
        <f t="shared" si="286"/>
        <v>0</v>
      </c>
      <c r="FT50" s="51">
        <f t="shared" si="287"/>
        <v>0</v>
      </c>
      <c r="FU50" s="51">
        <f t="shared" si="288"/>
        <v>0</v>
      </c>
      <c r="FV50" s="51">
        <f t="shared" si="289"/>
        <v>0</v>
      </c>
      <c r="FW50" s="51">
        <f t="shared" si="290"/>
        <v>0</v>
      </c>
      <c r="FX50" s="51">
        <f t="shared" si="291"/>
        <v>0</v>
      </c>
      <c r="FY50" s="51">
        <f t="shared" si="292"/>
        <v>0</v>
      </c>
      <c r="FZ50" s="51">
        <f t="shared" si="293"/>
        <v>0</v>
      </c>
      <c r="GA50" s="51">
        <f t="shared" si="294"/>
        <v>0</v>
      </c>
      <c r="GB50" s="51">
        <f t="shared" si="295"/>
        <v>0</v>
      </c>
      <c r="GC50" s="51">
        <f t="shared" si="296"/>
        <v>0</v>
      </c>
      <c r="GD50" s="51">
        <f t="shared" si="297"/>
        <v>0</v>
      </c>
      <c r="GE50" s="51">
        <f t="shared" si="298"/>
        <v>0</v>
      </c>
      <c r="GF50" s="51">
        <f t="shared" si="299"/>
        <v>0</v>
      </c>
      <c r="GG50" s="51">
        <f t="shared" si="300"/>
        <v>0</v>
      </c>
      <c r="GH50" s="51">
        <f t="shared" si="301"/>
        <v>0</v>
      </c>
      <c r="GI50" s="51">
        <f t="shared" si="302"/>
        <v>0</v>
      </c>
      <c r="GJ50" s="51">
        <f t="shared" si="303"/>
        <v>0</v>
      </c>
      <c r="GK50" s="51">
        <f t="shared" si="304"/>
        <v>0</v>
      </c>
      <c r="GL50" s="51">
        <f t="shared" si="305"/>
        <v>0</v>
      </c>
      <c r="GM50" s="51">
        <f t="shared" si="306"/>
        <v>0</v>
      </c>
      <c r="GN50" s="51">
        <f t="shared" si="307"/>
        <v>0</v>
      </c>
      <c r="GO50" s="51">
        <f t="shared" si="308"/>
        <v>0</v>
      </c>
      <c r="GP50" s="51">
        <f t="shared" si="309"/>
        <v>0</v>
      </c>
      <c r="GQ50" s="51">
        <f t="shared" si="310"/>
        <v>0</v>
      </c>
      <c r="GR50" s="51">
        <f t="shared" si="311"/>
        <v>0</v>
      </c>
      <c r="GS50" s="51">
        <f t="shared" si="312"/>
        <v>0</v>
      </c>
      <c r="GT50" s="51">
        <f t="shared" si="313"/>
        <v>0</v>
      </c>
      <c r="GU50" s="51">
        <f t="shared" si="314"/>
        <v>0</v>
      </c>
      <c r="GV50" s="51">
        <f t="shared" si="315"/>
        <v>0</v>
      </c>
      <c r="GW50" s="51">
        <f t="shared" si="316"/>
        <v>0</v>
      </c>
      <c r="GX50" s="51">
        <f t="shared" si="317"/>
        <v>0</v>
      </c>
      <c r="GY50" s="51">
        <f t="shared" si="318"/>
        <v>0</v>
      </c>
      <c r="GZ50" s="51">
        <f t="shared" si="319"/>
        <v>0</v>
      </c>
      <c r="HA50" s="51">
        <f t="shared" si="320"/>
        <v>0</v>
      </c>
      <c r="HB50" s="51">
        <f t="shared" si="321"/>
        <v>0</v>
      </c>
      <c r="HC50" s="51">
        <f t="shared" si="322"/>
        <v>0</v>
      </c>
      <c r="HD50" s="51">
        <f t="shared" si="323"/>
        <v>0</v>
      </c>
      <c r="HE50" s="51">
        <f t="shared" si="324"/>
        <v>0</v>
      </c>
      <c r="HF50" s="51">
        <f t="shared" si="325"/>
        <v>0</v>
      </c>
      <c r="HG50" s="51">
        <f t="shared" si="326"/>
        <v>0</v>
      </c>
      <c r="HH50" s="51">
        <f t="shared" si="327"/>
        <v>0</v>
      </c>
      <c r="HI50" s="51">
        <f t="shared" si="328"/>
        <v>0</v>
      </c>
      <c r="HJ50" s="5" t="str">
        <f>IF(structure!HJ50="M",1,IF(structure!HJ50="V","V",IF(OR(structure!HJ49="M",structure!HJ49="V"),"S","")))</f>
        <v/>
      </c>
      <c r="HL50" s="4" t="str">
        <f>IF(structure!HL50="M",1,IF(structure!HL50="V","V",IF(OR(structure!HL49="M",structure!HL49="V"),"S","")))</f>
        <v/>
      </c>
      <c r="HM50" s="51">
        <f t="shared" si="329"/>
        <v>0</v>
      </c>
      <c r="HN50" s="51">
        <f t="shared" si="330"/>
        <v>0</v>
      </c>
      <c r="HO50" s="51">
        <f t="shared" si="331"/>
        <v>0</v>
      </c>
      <c r="HP50" s="51">
        <f t="shared" si="332"/>
        <v>0</v>
      </c>
      <c r="HQ50" s="51">
        <f t="shared" si="333"/>
        <v>0</v>
      </c>
      <c r="HR50" s="51">
        <f t="shared" si="334"/>
        <v>0</v>
      </c>
      <c r="HS50" s="51">
        <f t="shared" si="335"/>
        <v>0</v>
      </c>
      <c r="HT50" s="51">
        <f t="shared" si="336"/>
        <v>0</v>
      </c>
      <c r="HU50" s="51">
        <f t="shared" si="337"/>
        <v>0</v>
      </c>
      <c r="HV50" s="51">
        <f t="shared" si="338"/>
        <v>0</v>
      </c>
      <c r="HW50" s="51">
        <f t="shared" si="339"/>
        <v>0</v>
      </c>
      <c r="HX50" s="51">
        <f t="shared" si="340"/>
        <v>0</v>
      </c>
      <c r="HY50" s="51">
        <f t="shared" si="341"/>
        <v>0</v>
      </c>
      <c r="HZ50" s="51">
        <f t="shared" si="342"/>
        <v>0</v>
      </c>
      <c r="IA50" s="51">
        <f t="shared" si="343"/>
        <v>0</v>
      </c>
      <c r="IB50" s="51">
        <f t="shared" si="344"/>
        <v>0</v>
      </c>
      <c r="IC50" s="51">
        <f t="shared" si="345"/>
        <v>0</v>
      </c>
      <c r="ID50" s="51">
        <f t="shared" si="346"/>
        <v>0</v>
      </c>
      <c r="IE50" s="51">
        <f t="shared" si="347"/>
        <v>0</v>
      </c>
      <c r="IF50" s="51">
        <f t="shared" si="348"/>
        <v>0</v>
      </c>
      <c r="IG50" s="51">
        <f t="shared" si="349"/>
        <v>0</v>
      </c>
      <c r="IH50" s="51">
        <f t="shared" si="350"/>
        <v>0</v>
      </c>
      <c r="II50" s="51">
        <f t="shared" si="351"/>
        <v>0</v>
      </c>
      <c r="IJ50" s="51">
        <f t="shared" si="352"/>
        <v>0</v>
      </c>
      <c r="IK50" s="51">
        <f t="shared" si="353"/>
        <v>0</v>
      </c>
      <c r="IL50" s="51">
        <f t="shared" si="354"/>
        <v>0</v>
      </c>
      <c r="IM50" s="51">
        <f t="shared" si="355"/>
        <v>0</v>
      </c>
      <c r="IN50" s="51">
        <f t="shared" si="356"/>
        <v>0</v>
      </c>
      <c r="IO50" s="51">
        <f t="shared" si="357"/>
        <v>0</v>
      </c>
      <c r="IP50" s="51">
        <f t="shared" si="358"/>
        <v>0</v>
      </c>
      <c r="IQ50" s="51">
        <f t="shared" si="359"/>
        <v>0</v>
      </c>
      <c r="IR50" s="51">
        <f t="shared" si="360"/>
        <v>0</v>
      </c>
      <c r="IS50" s="51">
        <f t="shared" si="361"/>
        <v>0</v>
      </c>
      <c r="IT50" s="51">
        <f t="shared" si="362"/>
        <v>0</v>
      </c>
      <c r="IU50" s="51">
        <f t="shared" si="363"/>
        <v>0</v>
      </c>
      <c r="IV50" s="51">
        <f t="shared" si="364"/>
        <v>0</v>
      </c>
      <c r="IW50" s="51">
        <f t="shared" si="365"/>
        <v>0</v>
      </c>
      <c r="IX50" s="51">
        <f t="shared" si="366"/>
        <v>0</v>
      </c>
      <c r="IY50" s="51">
        <f t="shared" si="367"/>
        <v>0</v>
      </c>
      <c r="IZ50" s="51">
        <f t="shared" si="368"/>
        <v>0</v>
      </c>
      <c r="JA50" s="51">
        <f t="shared" si="369"/>
        <v>0</v>
      </c>
      <c r="JB50" s="51">
        <f t="shared" si="370"/>
        <v>0</v>
      </c>
      <c r="JC50" s="51">
        <f t="shared" si="371"/>
        <v>0</v>
      </c>
      <c r="JD50" s="51">
        <f t="shared" si="372"/>
        <v>0</v>
      </c>
      <c r="JE50" s="51">
        <f t="shared" si="373"/>
        <v>0</v>
      </c>
      <c r="JF50" s="51">
        <f t="shared" si="374"/>
        <v>0</v>
      </c>
      <c r="JG50" s="51">
        <f t="shared" si="375"/>
        <v>0</v>
      </c>
      <c r="JH50" s="51">
        <f t="shared" si="376"/>
        <v>0</v>
      </c>
      <c r="JI50" s="51">
        <f t="shared" si="377"/>
        <v>0</v>
      </c>
      <c r="JJ50" s="51">
        <f t="shared" si="378"/>
        <v>0</v>
      </c>
      <c r="JK50" s="51">
        <f t="shared" si="379"/>
        <v>0</v>
      </c>
      <c r="JL50" s="51">
        <f t="shared" si="380"/>
        <v>0</v>
      </c>
      <c r="JM50" s="51">
        <f t="shared" si="381"/>
        <v>0</v>
      </c>
      <c r="JN50" s="51">
        <f t="shared" si="382"/>
        <v>0</v>
      </c>
      <c r="JO50" s="51">
        <f t="shared" si="383"/>
        <v>0</v>
      </c>
      <c r="JP50" s="51">
        <f t="shared" si="384"/>
        <v>0</v>
      </c>
      <c r="JQ50" s="51">
        <f t="shared" si="385"/>
        <v>0</v>
      </c>
      <c r="JR50" s="51">
        <f t="shared" si="386"/>
        <v>0</v>
      </c>
      <c r="JS50" s="51">
        <f t="shared" si="387"/>
        <v>0</v>
      </c>
      <c r="JT50" s="51">
        <f t="shared" si="388"/>
        <v>0</v>
      </c>
      <c r="JU50" s="51">
        <f t="shared" si="389"/>
        <v>0</v>
      </c>
      <c r="JV50" s="51">
        <f t="shared" si="390"/>
        <v>0</v>
      </c>
      <c r="JW50" s="51">
        <f t="shared" si="391"/>
        <v>0</v>
      </c>
      <c r="JX50" s="51">
        <f t="shared" si="392"/>
        <v>0</v>
      </c>
      <c r="JY50" s="51">
        <f t="shared" si="393"/>
        <v>0</v>
      </c>
      <c r="JZ50" s="51">
        <f t="shared" si="394"/>
        <v>0</v>
      </c>
      <c r="KA50" s="51">
        <f t="shared" si="395"/>
        <v>0</v>
      </c>
      <c r="KB50" s="51">
        <f t="shared" si="396"/>
        <v>0</v>
      </c>
      <c r="KC50" s="51">
        <f t="shared" si="397"/>
        <v>0</v>
      </c>
      <c r="KD50" s="51">
        <f t="shared" si="398"/>
        <v>0</v>
      </c>
      <c r="KE50" s="51">
        <f t="shared" si="399"/>
        <v>0</v>
      </c>
      <c r="KF50" s="51">
        <f t="shared" si="400"/>
        <v>0</v>
      </c>
      <c r="KG50" s="51">
        <f t="shared" si="401"/>
        <v>0</v>
      </c>
      <c r="KH50" s="51">
        <f t="shared" si="402"/>
        <v>0</v>
      </c>
      <c r="KI50" s="51">
        <f t="shared" si="403"/>
        <v>0</v>
      </c>
      <c r="KJ50" s="51">
        <f t="shared" si="404"/>
        <v>0</v>
      </c>
      <c r="KK50" s="51">
        <f t="shared" si="405"/>
        <v>0</v>
      </c>
      <c r="KL50" s="51">
        <f t="shared" si="406"/>
        <v>0</v>
      </c>
      <c r="KM50" s="51">
        <f t="shared" si="407"/>
        <v>0</v>
      </c>
      <c r="KN50" s="51">
        <f t="shared" si="408"/>
        <v>0</v>
      </c>
      <c r="KO50" s="51">
        <f t="shared" si="409"/>
        <v>0</v>
      </c>
      <c r="KP50" s="51">
        <f t="shared" si="410"/>
        <v>0</v>
      </c>
      <c r="KQ50" s="51">
        <f t="shared" si="411"/>
        <v>0</v>
      </c>
      <c r="KR50" s="51">
        <f t="shared" si="412"/>
        <v>0</v>
      </c>
      <c r="KS50" s="51">
        <f t="shared" si="413"/>
        <v>0</v>
      </c>
      <c r="KT50" s="51">
        <f t="shared" si="414"/>
        <v>0</v>
      </c>
      <c r="KU50" s="51">
        <f t="shared" si="415"/>
        <v>0</v>
      </c>
      <c r="KV50" s="51">
        <f t="shared" si="416"/>
        <v>0</v>
      </c>
      <c r="KW50" s="51">
        <f t="shared" si="417"/>
        <v>0</v>
      </c>
      <c r="KX50" s="51">
        <f t="shared" si="418"/>
        <v>0</v>
      </c>
      <c r="KY50" s="51">
        <f t="shared" si="419"/>
        <v>0</v>
      </c>
      <c r="KZ50" s="51">
        <f t="shared" si="420"/>
        <v>0</v>
      </c>
      <c r="LA50" s="51">
        <f t="shared" si="421"/>
        <v>0</v>
      </c>
      <c r="LB50" s="51">
        <f t="shared" si="422"/>
        <v>0</v>
      </c>
      <c r="LC50" s="51">
        <f t="shared" si="423"/>
        <v>0</v>
      </c>
      <c r="LD50" s="51">
        <f t="shared" si="424"/>
        <v>0</v>
      </c>
      <c r="LE50" s="51">
        <f t="shared" si="425"/>
        <v>0</v>
      </c>
      <c r="LF50" s="51">
        <f t="shared" si="426"/>
        <v>0</v>
      </c>
      <c r="LG50" s="51">
        <f t="shared" si="427"/>
        <v>0</v>
      </c>
      <c r="LH50" s="51">
        <f t="shared" si="428"/>
        <v>0</v>
      </c>
      <c r="LI50" s="51">
        <f t="shared" si="429"/>
        <v>0</v>
      </c>
      <c r="LJ50" s="51">
        <f t="shared" si="430"/>
        <v>0</v>
      </c>
      <c r="LK50" s="51">
        <f t="shared" si="431"/>
        <v>0</v>
      </c>
      <c r="LL50" s="51">
        <f t="shared" si="432"/>
        <v>0</v>
      </c>
      <c r="LM50" s="51">
        <f t="shared" si="433"/>
        <v>0</v>
      </c>
      <c r="LN50" s="51">
        <f t="shared" si="434"/>
        <v>0</v>
      </c>
      <c r="LO50" s="5" t="str">
        <f>IF(structure!LO50="M",1,IF(structure!LO50="V","V",IF(OR(structure!LO49="M",structure!LO49="V"),"S","")))</f>
        <v/>
      </c>
    </row>
    <row r="51" spans="2:327" ht="21" customHeight="1" x14ac:dyDescent="0.35">
      <c r="B51" s="4"/>
      <c r="C51" s="51">
        <f>IF('Création champs PV'!C56=1,IF('Création champs PV'!C55=0,1,0),0)</f>
        <v>0</v>
      </c>
      <c r="D51" s="51">
        <f>IF('Création champs PV'!D56=1,IF('Création champs PV'!D55=0,1,0),0)</f>
        <v>0</v>
      </c>
      <c r="E51" s="51">
        <f>IF('Création champs PV'!E56=1,IF('Création champs PV'!E55=0,1,0),0)</f>
        <v>0</v>
      </c>
      <c r="F51" s="51">
        <f>IF('Création champs PV'!F56=1,IF('Création champs PV'!F55=0,1,0),0)</f>
        <v>0</v>
      </c>
      <c r="G51" s="51">
        <f>IF('Création champs PV'!G56=1,IF('Création champs PV'!G55=0,1,0),0)</f>
        <v>0</v>
      </c>
      <c r="H51" s="51">
        <f>IF('Création champs PV'!H56=1,IF('Création champs PV'!H55=0,1,0),0)</f>
        <v>0</v>
      </c>
      <c r="I51" s="51">
        <f>IF('Création champs PV'!I56=1,IF('Création champs PV'!I55=0,1,0),0)</f>
        <v>0</v>
      </c>
      <c r="J51" s="51">
        <f>IF('Création champs PV'!J56=1,IF('Création champs PV'!J55=0,1,0),0)</f>
        <v>0</v>
      </c>
      <c r="K51" s="51">
        <f>IF('Création champs PV'!K56=1,IF('Création champs PV'!K55=0,1,0),0)</f>
        <v>0</v>
      </c>
      <c r="L51" s="51">
        <f>IF('Création champs PV'!L56=1,IF('Création champs PV'!L55=0,1,0),0)</f>
        <v>0</v>
      </c>
      <c r="M51" s="51">
        <f>IF('Création champs PV'!M56=1,IF('Création champs PV'!M55=0,1,0),0)</f>
        <v>0</v>
      </c>
      <c r="N51" s="51">
        <f>IF('Création champs PV'!N56=1,IF('Création champs PV'!N55=0,1,0),0)</f>
        <v>0</v>
      </c>
      <c r="O51" s="51">
        <f>IF('Création champs PV'!O56=1,IF('Création champs PV'!O55=0,1,0),0)</f>
        <v>0</v>
      </c>
      <c r="P51" s="51">
        <f>IF('Création champs PV'!P56=1,IF('Création champs PV'!P55=0,1,0),0)</f>
        <v>0</v>
      </c>
      <c r="Q51" s="51">
        <f>IF('Création champs PV'!Q56=1,IF('Création champs PV'!Q55=0,1,0),0)</f>
        <v>0</v>
      </c>
      <c r="R51" s="51">
        <f>IF('Création champs PV'!R56=1,IF('Création champs PV'!R55=0,1,0),0)</f>
        <v>0</v>
      </c>
      <c r="S51" s="51">
        <f>IF('Création champs PV'!S56=1,IF('Création champs PV'!S55=0,1,0),0)</f>
        <v>0</v>
      </c>
      <c r="T51" s="51">
        <f>IF('Création champs PV'!T56=1,IF('Création champs PV'!T55=0,1,0),0)</f>
        <v>0</v>
      </c>
      <c r="U51" s="51">
        <f>IF('Création champs PV'!U56=1,IF('Création champs PV'!U55=0,1,0),0)</f>
        <v>0</v>
      </c>
      <c r="V51" s="51">
        <f>IF('Création champs PV'!V56=1,IF('Création champs PV'!V55=0,1,0),0)</f>
        <v>0</v>
      </c>
      <c r="W51" s="51">
        <f>IF('Création champs PV'!W56=1,IF('Création champs PV'!W55=0,1,0),0)</f>
        <v>0</v>
      </c>
      <c r="X51" s="51">
        <f>IF('Création champs PV'!X56=1,IF('Création champs PV'!X55=0,1,0),0)</f>
        <v>0</v>
      </c>
      <c r="Y51" s="51">
        <f>IF('Création champs PV'!Y56=1,IF('Création champs PV'!Y55=0,1,0),0)</f>
        <v>0</v>
      </c>
      <c r="Z51" s="51">
        <f>IF('Création champs PV'!Z56=1,IF('Création champs PV'!Z55=0,1,0),0)</f>
        <v>0</v>
      </c>
      <c r="AA51" s="51">
        <f>IF('Création champs PV'!AA56=1,IF('Création champs PV'!AA55=0,1,0),0)</f>
        <v>0</v>
      </c>
      <c r="AB51" s="51">
        <f>IF('Création champs PV'!AB56=1,IF('Création champs PV'!AB55=0,1,0),0)</f>
        <v>0</v>
      </c>
      <c r="AC51" s="51">
        <f>IF('Création champs PV'!AC56=1,IF('Création champs PV'!AC55=0,1,0),0)</f>
        <v>0</v>
      </c>
      <c r="AD51" s="51">
        <f>IF('Création champs PV'!AD56=1,IF('Création champs PV'!AD55=0,1,0),0)</f>
        <v>0</v>
      </c>
      <c r="AE51" s="51">
        <f>IF('Création champs PV'!AE56=1,IF('Création champs PV'!AE55=0,1,0),0)</f>
        <v>0</v>
      </c>
      <c r="AF51" s="51">
        <f>IF('Création champs PV'!AF56=1,IF('Création champs PV'!AF55=0,1,0),0)</f>
        <v>0</v>
      </c>
      <c r="AG51" s="51">
        <f>IF('Création champs PV'!AG56=1,IF('Création champs PV'!AG55=0,1,0),0)</f>
        <v>0</v>
      </c>
      <c r="AH51" s="51">
        <f>IF('Création champs PV'!AH56=1,IF('Création champs PV'!AH55=0,1,0),0)</f>
        <v>0</v>
      </c>
      <c r="AI51" s="51">
        <f>IF('Création champs PV'!AI56=1,IF('Création champs PV'!AI55=0,1,0),0)</f>
        <v>0</v>
      </c>
      <c r="AJ51" s="51">
        <f>IF('Création champs PV'!AJ56=1,IF('Création champs PV'!AJ55=0,1,0),0)</f>
        <v>0</v>
      </c>
      <c r="AK51" s="51">
        <f>IF('Création champs PV'!AK56=1,IF('Création champs PV'!AK55=0,1,0),0)</f>
        <v>0</v>
      </c>
      <c r="AL51" s="51">
        <f>IF('Création champs PV'!AL56=1,IF('Création champs PV'!AL55=0,1,0),0)</f>
        <v>0</v>
      </c>
      <c r="AM51" s="51">
        <f>IF('Création champs PV'!AM56=1,IF('Création champs PV'!AM55=0,1,0),0)</f>
        <v>0</v>
      </c>
      <c r="AN51" s="51">
        <f>IF('Création champs PV'!AN56=1,IF('Création champs PV'!AN55=0,1,0),0)</f>
        <v>0</v>
      </c>
      <c r="AO51" s="51">
        <f>IF('Création champs PV'!AO56=1,IF('Création champs PV'!AO55=0,1,0),0)</f>
        <v>0</v>
      </c>
      <c r="AP51" s="51">
        <f>IF('Création champs PV'!AP56=1,IF('Création champs PV'!AP55=0,1,0),0)</f>
        <v>0</v>
      </c>
      <c r="AQ51" s="51">
        <f>IF('Création champs PV'!AQ56=1,IF('Création champs PV'!AQ55=0,1,0),0)</f>
        <v>0</v>
      </c>
      <c r="AR51" s="51">
        <f>IF('Création champs PV'!AR56=1,IF('Création champs PV'!AR55=0,1,0),0)</f>
        <v>0</v>
      </c>
      <c r="AS51" s="51">
        <f>IF('Création champs PV'!AS56=1,IF('Création champs PV'!AS55=0,1,0),0)</f>
        <v>0</v>
      </c>
      <c r="AT51" s="51">
        <f>IF('Création champs PV'!AT56=1,IF('Création champs PV'!AT55=0,1,0),0)</f>
        <v>0</v>
      </c>
      <c r="AU51" s="51">
        <f>IF('Création champs PV'!AU56=1,IF('Création champs PV'!AU55=0,1,0),0)</f>
        <v>0</v>
      </c>
      <c r="AV51" s="51">
        <f>IF('Création champs PV'!AV56=1,IF('Création champs PV'!AV55=0,1,0),0)</f>
        <v>0</v>
      </c>
      <c r="AW51" s="51">
        <f>IF('Création champs PV'!AW56=1,IF('Création champs PV'!AW55=0,1,0),0)</f>
        <v>0</v>
      </c>
      <c r="AX51" s="51">
        <f>IF('Création champs PV'!AX56=1,IF('Création champs PV'!AX55=0,1,0),0)</f>
        <v>0</v>
      </c>
      <c r="AY51" s="51">
        <f>IF('Création champs PV'!AY56=1,IF('Création champs PV'!AY55=0,1,0),0)</f>
        <v>0</v>
      </c>
      <c r="AZ51" s="51">
        <f>IF('Création champs PV'!AZ56=1,IF('Création champs PV'!AZ55=0,1,0),0)</f>
        <v>0</v>
      </c>
      <c r="BA51" s="51">
        <f>IF('Création champs PV'!BA56=1,IF('Création champs PV'!BA55=0,1,0),0)</f>
        <v>0</v>
      </c>
      <c r="BB51" s="51">
        <f>IF('Création champs PV'!BB56=1,IF('Création champs PV'!BB55=0,1,0),0)</f>
        <v>0</v>
      </c>
      <c r="BC51" s="51">
        <f>IF('Création champs PV'!BC56=1,IF('Création champs PV'!BC55=0,1,0),0)</f>
        <v>0</v>
      </c>
      <c r="BD51" s="51">
        <f>IF('Création champs PV'!BD56=1,IF('Création champs PV'!BD55=0,1,0),0)</f>
        <v>0</v>
      </c>
      <c r="BE51" s="51">
        <f>IF('Création champs PV'!BE56=1,IF('Création champs PV'!BE55=0,1,0),0)</f>
        <v>0</v>
      </c>
      <c r="BF51" s="51">
        <f>IF('Création champs PV'!BF56=1,IF('Création champs PV'!BF55=0,1,0),0)</f>
        <v>0</v>
      </c>
      <c r="BG51" s="51">
        <f>IF('Création champs PV'!BG56=1,IF('Création champs PV'!BG55=0,1,0),0)</f>
        <v>0</v>
      </c>
      <c r="BH51" s="51">
        <f>IF('Création champs PV'!BH56=1,IF('Création champs PV'!BH55=0,1,0),0)</f>
        <v>0</v>
      </c>
      <c r="BI51" s="51">
        <f>IF('Création champs PV'!BI56=1,IF('Création champs PV'!BI55=0,1,0),0)</f>
        <v>0</v>
      </c>
      <c r="BJ51" s="51">
        <f>IF('Création champs PV'!BJ56=1,IF('Création champs PV'!BJ55=0,1,0),0)</f>
        <v>0</v>
      </c>
      <c r="BK51" s="51">
        <f>IF('Création champs PV'!BK56=1,IF('Création champs PV'!BK55=0,1,0),0)</f>
        <v>0</v>
      </c>
      <c r="BL51" s="51">
        <f>IF('Création champs PV'!BL56=1,IF('Création champs PV'!BL55=0,1,0),0)</f>
        <v>0</v>
      </c>
      <c r="BM51" s="51">
        <f>IF('Création champs PV'!BM56=1,IF('Création champs PV'!BM55=0,1,0),0)</f>
        <v>0</v>
      </c>
      <c r="BN51" s="51">
        <f>IF('Création champs PV'!BN56=1,IF('Création champs PV'!BN55=0,1,0),0)</f>
        <v>0</v>
      </c>
      <c r="BO51" s="51">
        <f>IF('Création champs PV'!BO56=1,IF('Création champs PV'!BO55=0,1,0),0)</f>
        <v>0</v>
      </c>
      <c r="BP51" s="51">
        <f>IF('Création champs PV'!BP56=1,IF('Création champs PV'!BP55=0,1,0),0)</f>
        <v>0</v>
      </c>
      <c r="BQ51" s="51">
        <f>IF('Création champs PV'!BQ56=1,IF('Création champs PV'!BQ55=0,1,0),0)</f>
        <v>0</v>
      </c>
      <c r="BR51" s="51">
        <f>IF('Création champs PV'!BR56=1,IF('Création champs PV'!BR55=0,1,0),0)</f>
        <v>0</v>
      </c>
      <c r="BS51" s="51">
        <f>IF('Création champs PV'!BS56=1,IF('Création champs PV'!BS55=0,1,0),0)</f>
        <v>0</v>
      </c>
      <c r="BT51" s="51">
        <f>IF('Création champs PV'!BT56=1,IF('Création champs PV'!BT55=0,1,0),0)</f>
        <v>0</v>
      </c>
      <c r="BU51" s="51">
        <f>IF('Création champs PV'!BU56=1,IF('Création champs PV'!BU55=0,1,0),0)</f>
        <v>0</v>
      </c>
      <c r="BV51" s="51">
        <f>IF('Création champs PV'!BV56=1,IF('Création champs PV'!BV55=0,1,0),0)</f>
        <v>0</v>
      </c>
      <c r="BW51" s="51">
        <f>IF('Création champs PV'!BW56=1,IF('Création champs PV'!BW55=0,1,0),0)</f>
        <v>0</v>
      </c>
      <c r="BX51" s="51">
        <f>IF('Création champs PV'!BX56=1,IF('Création champs PV'!BX55=0,1,0),0)</f>
        <v>0</v>
      </c>
      <c r="BY51" s="51">
        <f>IF('Création champs PV'!BY56=1,IF('Création champs PV'!BY55=0,1,0),0)</f>
        <v>0</v>
      </c>
      <c r="BZ51" s="51">
        <f>IF('Création champs PV'!BZ56=1,IF('Création champs PV'!BZ55=0,1,0),0)</f>
        <v>0</v>
      </c>
      <c r="CA51" s="51">
        <f>IF('Création champs PV'!CA56=1,IF('Création champs PV'!CA55=0,1,0),0)</f>
        <v>0</v>
      </c>
      <c r="CB51" s="51">
        <f>IF('Création champs PV'!CB56=1,IF('Création champs PV'!CB55=0,1,0),0)</f>
        <v>0</v>
      </c>
      <c r="CC51" s="51">
        <f>IF('Création champs PV'!CC56=1,IF('Création champs PV'!CC55=0,1,0),0)</f>
        <v>0</v>
      </c>
      <c r="CD51" s="51">
        <f>IF('Création champs PV'!CD56=1,IF('Création champs PV'!CD55=0,1,0),0)</f>
        <v>0</v>
      </c>
      <c r="CE51" s="51">
        <f>IF('Création champs PV'!CE56=1,IF('Création champs PV'!CE55=0,1,0),0)</f>
        <v>0</v>
      </c>
      <c r="CF51" s="51">
        <f>IF('Création champs PV'!CF56=1,IF('Création champs PV'!CF55=0,1,0),0)</f>
        <v>0</v>
      </c>
      <c r="CG51" s="51">
        <f>IF('Création champs PV'!CG56=1,IF('Création champs PV'!CG55=0,1,0),0)</f>
        <v>0</v>
      </c>
      <c r="CH51" s="51">
        <f>IF('Création champs PV'!CH56=1,IF('Création champs PV'!CH55=0,1,0),0)</f>
        <v>0</v>
      </c>
      <c r="CI51" s="51">
        <f>IF('Création champs PV'!CI56=1,IF('Création champs PV'!CI55=0,1,0),0)</f>
        <v>0</v>
      </c>
      <c r="CJ51" s="51">
        <f>IF('Création champs PV'!CJ56=1,IF('Création champs PV'!CJ55=0,1,0),0)</f>
        <v>0</v>
      </c>
      <c r="CK51" s="51">
        <f>IF('Création champs PV'!CK56=1,IF('Création champs PV'!CK55=0,1,0),0)</f>
        <v>0</v>
      </c>
      <c r="CL51" s="51">
        <f>IF('Création champs PV'!CL56=1,IF('Création champs PV'!CL55=0,1,0),0)</f>
        <v>0</v>
      </c>
      <c r="CM51" s="51">
        <f>IF('Création champs PV'!CM56=1,IF('Création champs PV'!CM55=0,1,0),0)</f>
        <v>0</v>
      </c>
      <c r="CN51" s="51">
        <f>IF('Création champs PV'!CN56=1,IF('Création champs PV'!CN55=0,1,0),0)</f>
        <v>0</v>
      </c>
      <c r="CO51" s="51">
        <f>IF('Création champs PV'!CO56=1,IF('Création champs PV'!CO55=0,1,0),0)</f>
        <v>0</v>
      </c>
      <c r="CP51" s="51">
        <f>IF('Création champs PV'!CP56=1,IF('Création champs PV'!CP55=0,1,0),0)</f>
        <v>0</v>
      </c>
      <c r="CQ51" s="51">
        <f>IF('Création champs PV'!CQ56=1,IF('Création champs PV'!CQ55=0,1,0),0)</f>
        <v>0</v>
      </c>
      <c r="CR51" s="51">
        <f>IF('Création champs PV'!CR56=1,IF('Création champs PV'!CR55=0,1,0),0)</f>
        <v>0</v>
      </c>
      <c r="CS51" s="51">
        <f>IF('Création champs PV'!CS56=1,IF('Création champs PV'!CS55=0,1,0),0)</f>
        <v>0</v>
      </c>
      <c r="CT51" s="51">
        <f>IF('Création champs PV'!CT56=1,IF('Création champs PV'!CT55=0,1,0),0)</f>
        <v>0</v>
      </c>
      <c r="CU51" s="51">
        <f>IF('Création champs PV'!CU56=1,IF('Création champs PV'!CU55=0,1,0),0)</f>
        <v>0</v>
      </c>
      <c r="CV51" s="51">
        <f>IF('Création champs PV'!CV56=1,IF('Création champs PV'!CV55=0,1,0),0)</f>
        <v>0</v>
      </c>
      <c r="CW51" s="51">
        <f>IF('Création champs PV'!CW56=1,IF('Création champs PV'!CW55=0,1,0),0)</f>
        <v>0</v>
      </c>
      <c r="CX51" s="51">
        <f>IF('Création champs PV'!CX56=1,IF('Création champs PV'!CX55=0,1,0),0)</f>
        <v>0</v>
      </c>
      <c r="CY51" s="51">
        <f>IF('Création champs PV'!CY56=1,IF('Création champs PV'!CY55=0,1,0),0)</f>
        <v>0</v>
      </c>
      <c r="CZ51" s="51">
        <f>IF('Création champs PV'!CZ56=1,IF('Création champs PV'!CZ55=0,1,0),0)</f>
        <v>0</v>
      </c>
      <c r="DA51" s="51">
        <f>IF('Création champs PV'!DA56=1,IF('Création champs PV'!DA55=0,1,0),0)</f>
        <v>0</v>
      </c>
      <c r="DB51" s="51">
        <f>IF('Création champs PV'!DB56=1,IF('Création champs PV'!DB55=0,1,0),0)</f>
        <v>0</v>
      </c>
      <c r="DC51" s="51">
        <f>IF('Création champs PV'!DC56=1,IF('Création champs PV'!DC55=0,1,0),0)</f>
        <v>0</v>
      </c>
      <c r="DD51" s="51">
        <f>IF('Création champs PV'!DD56=1,IF('Création champs PV'!DD55=0,1,0),0)</f>
        <v>0</v>
      </c>
      <c r="DE51" s="5" t="str">
        <f>IF(structure!DE51="M",1,IF(structure!DE51="V","V",IF(OR(structure!DE50="M",structure!DE50="V"),"S","")))</f>
        <v/>
      </c>
      <c r="DF51" s="9"/>
      <c r="DG51" s="4"/>
      <c r="DH51" s="51">
        <f>IF(C51=1,IF(B51=0,AND(B51=0,B50=0,B52=0)*2,1),0)</f>
        <v>0</v>
      </c>
      <c r="DI51" s="51">
        <f t="shared" si="224"/>
        <v>0</v>
      </c>
      <c r="DJ51" s="51">
        <f t="shared" si="225"/>
        <v>0</v>
      </c>
      <c r="DK51" s="51">
        <f t="shared" si="226"/>
        <v>0</v>
      </c>
      <c r="DL51" s="51">
        <f t="shared" si="227"/>
        <v>0</v>
      </c>
      <c r="DM51" s="51">
        <f t="shared" si="228"/>
        <v>0</v>
      </c>
      <c r="DN51" s="51">
        <f t="shared" si="229"/>
        <v>0</v>
      </c>
      <c r="DO51" s="51">
        <f t="shared" si="230"/>
        <v>0</v>
      </c>
      <c r="DP51" s="51">
        <f t="shared" si="231"/>
        <v>0</v>
      </c>
      <c r="DQ51" s="51">
        <f t="shared" si="232"/>
        <v>0</v>
      </c>
      <c r="DR51" s="51">
        <f t="shared" si="233"/>
        <v>0</v>
      </c>
      <c r="DS51" s="51">
        <f t="shared" si="234"/>
        <v>0</v>
      </c>
      <c r="DT51" s="51">
        <f t="shared" si="235"/>
        <v>0</v>
      </c>
      <c r="DU51" s="51">
        <f t="shared" si="236"/>
        <v>0</v>
      </c>
      <c r="DV51" s="51">
        <f t="shared" si="237"/>
        <v>0</v>
      </c>
      <c r="DW51" s="51">
        <f t="shared" si="238"/>
        <v>0</v>
      </c>
      <c r="DX51" s="51">
        <f t="shared" si="239"/>
        <v>0</v>
      </c>
      <c r="DY51" s="51">
        <f t="shared" si="240"/>
        <v>0</v>
      </c>
      <c r="DZ51" s="51">
        <f t="shared" si="241"/>
        <v>0</v>
      </c>
      <c r="EA51" s="51">
        <f t="shared" si="242"/>
        <v>0</v>
      </c>
      <c r="EB51" s="51">
        <f t="shared" si="243"/>
        <v>0</v>
      </c>
      <c r="EC51" s="51">
        <f t="shared" si="244"/>
        <v>0</v>
      </c>
      <c r="ED51" s="51">
        <f t="shared" si="245"/>
        <v>0</v>
      </c>
      <c r="EE51" s="51">
        <f t="shared" si="246"/>
        <v>0</v>
      </c>
      <c r="EF51" s="51">
        <f t="shared" si="247"/>
        <v>0</v>
      </c>
      <c r="EG51" s="51">
        <f t="shared" si="248"/>
        <v>0</v>
      </c>
      <c r="EH51" s="51">
        <f t="shared" si="249"/>
        <v>0</v>
      </c>
      <c r="EI51" s="51">
        <f t="shared" si="250"/>
        <v>0</v>
      </c>
      <c r="EJ51" s="51">
        <f t="shared" si="251"/>
        <v>0</v>
      </c>
      <c r="EK51" s="51">
        <f t="shared" si="252"/>
        <v>0</v>
      </c>
      <c r="EL51" s="51">
        <f t="shared" si="253"/>
        <v>0</v>
      </c>
      <c r="EM51" s="51">
        <f t="shared" si="254"/>
        <v>0</v>
      </c>
      <c r="EN51" s="51">
        <f t="shared" si="255"/>
        <v>0</v>
      </c>
      <c r="EO51" s="51">
        <f t="shared" si="256"/>
        <v>0</v>
      </c>
      <c r="EP51" s="51">
        <f t="shared" si="257"/>
        <v>0</v>
      </c>
      <c r="EQ51" s="51">
        <f t="shared" si="258"/>
        <v>0</v>
      </c>
      <c r="ER51" s="51">
        <f t="shared" si="259"/>
        <v>0</v>
      </c>
      <c r="ES51" s="51">
        <f t="shared" si="260"/>
        <v>0</v>
      </c>
      <c r="ET51" s="51">
        <f t="shared" si="261"/>
        <v>0</v>
      </c>
      <c r="EU51" s="51">
        <f t="shared" si="262"/>
        <v>0</v>
      </c>
      <c r="EV51" s="51">
        <f t="shared" si="263"/>
        <v>0</v>
      </c>
      <c r="EW51" s="51">
        <f t="shared" si="264"/>
        <v>0</v>
      </c>
      <c r="EX51" s="51">
        <f t="shared" si="265"/>
        <v>0</v>
      </c>
      <c r="EY51" s="51">
        <f t="shared" si="266"/>
        <v>0</v>
      </c>
      <c r="EZ51" s="51">
        <f t="shared" si="267"/>
        <v>0</v>
      </c>
      <c r="FA51" s="51">
        <f t="shared" si="268"/>
        <v>0</v>
      </c>
      <c r="FB51" s="51">
        <f t="shared" si="269"/>
        <v>0</v>
      </c>
      <c r="FC51" s="51">
        <f t="shared" si="270"/>
        <v>0</v>
      </c>
      <c r="FD51" s="51">
        <f t="shared" si="271"/>
        <v>0</v>
      </c>
      <c r="FE51" s="51">
        <f t="shared" si="272"/>
        <v>0</v>
      </c>
      <c r="FF51" s="51">
        <f t="shared" si="273"/>
        <v>0</v>
      </c>
      <c r="FG51" s="51">
        <f t="shared" si="274"/>
        <v>0</v>
      </c>
      <c r="FH51" s="51">
        <f t="shared" si="275"/>
        <v>0</v>
      </c>
      <c r="FI51" s="51">
        <f t="shared" si="276"/>
        <v>0</v>
      </c>
      <c r="FJ51" s="51">
        <f t="shared" si="277"/>
        <v>0</v>
      </c>
      <c r="FK51" s="51">
        <f t="shared" si="278"/>
        <v>0</v>
      </c>
      <c r="FL51" s="51">
        <f t="shared" si="279"/>
        <v>0</v>
      </c>
      <c r="FM51" s="51">
        <f t="shared" si="280"/>
        <v>0</v>
      </c>
      <c r="FN51" s="51">
        <f t="shared" si="281"/>
        <v>0</v>
      </c>
      <c r="FO51" s="51">
        <f t="shared" si="282"/>
        <v>0</v>
      </c>
      <c r="FP51" s="51">
        <f t="shared" si="283"/>
        <v>0</v>
      </c>
      <c r="FQ51" s="51">
        <f t="shared" si="284"/>
        <v>0</v>
      </c>
      <c r="FR51" s="51">
        <f t="shared" si="285"/>
        <v>0</v>
      </c>
      <c r="FS51" s="51">
        <f t="shared" si="286"/>
        <v>0</v>
      </c>
      <c r="FT51" s="51">
        <f t="shared" si="287"/>
        <v>0</v>
      </c>
      <c r="FU51" s="51">
        <f t="shared" si="288"/>
        <v>0</v>
      </c>
      <c r="FV51" s="51">
        <f t="shared" si="289"/>
        <v>0</v>
      </c>
      <c r="FW51" s="51">
        <f t="shared" si="290"/>
        <v>0</v>
      </c>
      <c r="FX51" s="51">
        <f t="shared" si="291"/>
        <v>0</v>
      </c>
      <c r="FY51" s="51">
        <f t="shared" si="292"/>
        <v>0</v>
      </c>
      <c r="FZ51" s="51">
        <f t="shared" si="293"/>
        <v>0</v>
      </c>
      <c r="GA51" s="51">
        <f t="shared" si="294"/>
        <v>0</v>
      </c>
      <c r="GB51" s="51">
        <f t="shared" si="295"/>
        <v>0</v>
      </c>
      <c r="GC51" s="51">
        <f t="shared" si="296"/>
        <v>0</v>
      </c>
      <c r="GD51" s="51">
        <f t="shared" si="297"/>
        <v>0</v>
      </c>
      <c r="GE51" s="51">
        <f t="shared" si="298"/>
        <v>0</v>
      </c>
      <c r="GF51" s="51">
        <f t="shared" si="299"/>
        <v>0</v>
      </c>
      <c r="GG51" s="51">
        <f t="shared" si="300"/>
        <v>0</v>
      </c>
      <c r="GH51" s="51">
        <f t="shared" si="301"/>
        <v>0</v>
      </c>
      <c r="GI51" s="51">
        <f t="shared" si="302"/>
        <v>0</v>
      </c>
      <c r="GJ51" s="51">
        <f t="shared" si="303"/>
        <v>0</v>
      </c>
      <c r="GK51" s="51">
        <f t="shared" si="304"/>
        <v>0</v>
      </c>
      <c r="GL51" s="51">
        <f t="shared" si="305"/>
        <v>0</v>
      </c>
      <c r="GM51" s="51">
        <f t="shared" si="306"/>
        <v>0</v>
      </c>
      <c r="GN51" s="51">
        <f t="shared" si="307"/>
        <v>0</v>
      </c>
      <c r="GO51" s="51">
        <f t="shared" si="308"/>
        <v>0</v>
      </c>
      <c r="GP51" s="51">
        <f t="shared" si="309"/>
        <v>0</v>
      </c>
      <c r="GQ51" s="51">
        <f t="shared" si="310"/>
        <v>0</v>
      </c>
      <c r="GR51" s="51">
        <f t="shared" si="311"/>
        <v>0</v>
      </c>
      <c r="GS51" s="51">
        <f t="shared" si="312"/>
        <v>0</v>
      </c>
      <c r="GT51" s="51">
        <f t="shared" si="313"/>
        <v>0</v>
      </c>
      <c r="GU51" s="51">
        <f t="shared" si="314"/>
        <v>0</v>
      </c>
      <c r="GV51" s="51">
        <f t="shared" si="315"/>
        <v>0</v>
      </c>
      <c r="GW51" s="51">
        <f t="shared" si="316"/>
        <v>0</v>
      </c>
      <c r="GX51" s="51">
        <f t="shared" si="317"/>
        <v>0</v>
      </c>
      <c r="GY51" s="51">
        <f t="shared" si="318"/>
        <v>0</v>
      </c>
      <c r="GZ51" s="51">
        <f t="shared" si="319"/>
        <v>0</v>
      </c>
      <c r="HA51" s="51">
        <f t="shared" si="320"/>
        <v>0</v>
      </c>
      <c r="HB51" s="51">
        <f t="shared" si="321"/>
        <v>0</v>
      </c>
      <c r="HC51" s="51">
        <f t="shared" si="322"/>
        <v>0</v>
      </c>
      <c r="HD51" s="51">
        <f t="shared" si="323"/>
        <v>0</v>
      </c>
      <c r="HE51" s="51">
        <f t="shared" si="324"/>
        <v>0</v>
      </c>
      <c r="HF51" s="51">
        <f t="shared" si="325"/>
        <v>0</v>
      </c>
      <c r="HG51" s="51">
        <f t="shared" si="326"/>
        <v>0</v>
      </c>
      <c r="HH51" s="51">
        <f t="shared" si="327"/>
        <v>0</v>
      </c>
      <c r="HI51" s="51">
        <f t="shared" si="328"/>
        <v>0</v>
      </c>
      <c r="HJ51" s="5" t="str">
        <f>IF(structure!HJ51="M",1,IF(structure!HJ51="V","V",IF(OR(structure!HJ50="M",structure!HJ50="V"),"S","")))</f>
        <v/>
      </c>
      <c r="HL51" s="4" t="str">
        <f>IF(structure!HL51="M",1,IF(structure!HL51="V","V",IF(OR(structure!HL50="M",structure!HL50="V"),"S","")))</f>
        <v/>
      </c>
      <c r="HM51" s="51">
        <f>IF(DH51=2,2,IF(C51=1,1,0))</f>
        <v>0</v>
      </c>
      <c r="HN51" s="51">
        <f t="shared" si="330"/>
        <v>0</v>
      </c>
      <c r="HO51" s="51">
        <f t="shared" si="331"/>
        <v>0</v>
      </c>
      <c r="HP51" s="51">
        <f t="shared" si="332"/>
        <v>0</v>
      </c>
      <c r="HQ51" s="51">
        <f t="shared" si="333"/>
        <v>0</v>
      </c>
      <c r="HR51" s="51">
        <f t="shared" si="334"/>
        <v>0</v>
      </c>
      <c r="HS51" s="51">
        <f t="shared" si="335"/>
        <v>0</v>
      </c>
      <c r="HT51" s="51">
        <f t="shared" si="336"/>
        <v>0</v>
      </c>
      <c r="HU51" s="51">
        <f t="shared" si="337"/>
        <v>0</v>
      </c>
      <c r="HV51" s="51">
        <f t="shared" si="338"/>
        <v>0</v>
      </c>
      <c r="HW51" s="51">
        <f t="shared" si="339"/>
        <v>0</v>
      </c>
      <c r="HX51" s="51">
        <f t="shared" si="340"/>
        <v>0</v>
      </c>
      <c r="HY51" s="51">
        <f t="shared" si="341"/>
        <v>0</v>
      </c>
      <c r="HZ51" s="51">
        <f t="shared" si="342"/>
        <v>0</v>
      </c>
      <c r="IA51" s="51">
        <f t="shared" si="343"/>
        <v>0</v>
      </c>
      <c r="IB51" s="51">
        <f t="shared" si="344"/>
        <v>0</v>
      </c>
      <c r="IC51" s="51">
        <f t="shared" si="345"/>
        <v>0</v>
      </c>
      <c r="ID51" s="51">
        <f t="shared" si="346"/>
        <v>0</v>
      </c>
      <c r="IE51" s="51">
        <f t="shared" si="347"/>
        <v>0</v>
      </c>
      <c r="IF51" s="51">
        <f t="shared" si="348"/>
        <v>0</v>
      </c>
      <c r="IG51" s="51">
        <f t="shared" si="349"/>
        <v>0</v>
      </c>
      <c r="IH51" s="51">
        <f t="shared" si="350"/>
        <v>0</v>
      </c>
      <c r="II51" s="51">
        <f t="shared" si="351"/>
        <v>0</v>
      </c>
      <c r="IJ51" s="51">
        <f t="shared" si="352"/>
        <v>0</v>
      </c>
      <c r="IK51" s="51">
        <f t="shared" si="353"/>
        <v>0</v>
      </c>
      <c r="IL51" s="51">
        <f t="shared" si="354"/>
        <v>0</v>
      </c>
      <c r="IM51" s="51">
        <f t="shared" si="355"/>
        <v>0</v>
      </c>
      <c r="IN51" s="51">
        <f t="shared" si="356"/>
        <v>0</v>
      </c>
      <c r="IO51" s="51">
        <f t="shared" si="357"/>
        <v>0</v>
      </c>
      <c r="IP51" s="51">
        <f t="shared" si="358"/>
        <v>0</v>
      </c>
      <c r="IQ51" s="51">
        <f t="shared" si="359"/>
        <v>0</v>
      </c>
      <c r="IR51" s="51">
        <f t="shared" si="360"/>
        <v>0</v>
      </c>
      <c r="IS51" s="51">
        <f t="shared" si="361"/>
        <v>0</v>
      </c>
      <c r="IT51" s="51">
        <f t="shared" si="362"/>
        <v>0</v>
      </c>
      <c r="IU51" s="51">
        <f t="shared" si="363"/>
        <v>0</v>
      </c>
      <c r="IV51" s="51">
        <f t="shared" si="364"/>
        <v>0</v>
      </c>
      <c r="IW51" s="51">
        <f t="shared" si="365"/>
        <v>0</v>
      </c>
      <c r="IX51" s="51">
        <f t="shared" si="366"/>
        <v>0</v>
      </c>
      <c r="IY51" s="51">
        <f t="shared" si="367"/>
        <v>0</v>
      </c>
      <c r="IZ51" s="51">
        <f t="shared" si="368"/>
        <v>0</v>
      </c>
      <c r="JA51" s="51">
        <f t="shared" si="369"/>
        <v>0</v>
      </c>
      <c r="JB51" s="51">
        <f t="shared" si="370"/>
        <v>0</v>
      </c>
      <c r="JC51" s="51">
        <f t="shared" si="371"/>
        <v>0</v>
      </c>
      <c r="JD51" s="51">
        <f t="shared" si="372"/>
        <v>0</v>
      </c>
      <c r="JE51" s="51">
        <f t="shared" si="373"/>
        <v>0</v>
      </c>
      <c r="JF51" s="51">
        <f t="shared" si="374"/>
        <v>0</v>
      </c>
      <c r="JG51" s="51">
        <f t="shared" si="375"/>
        <v>0</v>
      </c>
      <c r="JH51" s="51">
        <f t="shared" si="376"/>
        <v>0</v>
      </c>
      <c r="JI51" s="51">
        <f t="shared" si="377"/>
        <v>0</v>
      </c>
      <c r="JJ51" s="51">
        <f t="shared" si="378"/>
        <v>0</v>
      </c>
      <c r="JK51" s="51">
        <f t="shared" si="379"/>
        <v>0</v>
      </c>
      <c r="JL51" s="51">
        <f t="shared" si="380"/>
        <v>0</v>
      </c>
      <c r="JM51" s="51">
        <f t="shared" si="381"/>
        <v>0</v>
      </c>
      <c r="JN51" s="51">
        <f t="shared" si="382"/>
        <v>0</v>
      </c>
      <c r="JO51" s="51">
        <f t="shared" si="383"/>
        <v>0</v>
      </c>
      <c r="JP51" s="51">
        <f t="shared" si="384"/>
        <v>0</v>
      </c>
      <c r="JQ51" s="51">
        <f t="shared" si="385"/>
        <v>0</v>
      </c>
      <c r="JR51" s="51">
        <f t="shared" si="386"/>
        <v>0</v>
      </c>
      <c r="JS51" s="51">
        <f t="shared" si="387"/>
        <v>0</v>
      </c>
      <c r="JT51" s="51">
        <f t="shared" si="388"/>
        <v>0</v>
      </c>
      <c r="JU51" s="51">
        <f t="shared" si="389"/>
        <v>0</v>
      </c>
      <c r="JV51" s="51">
        <f t="shared" si="390"/>
        <v>0</v>
      </c>
      <c r="JW51" s="51">
        <f t="shared" si="391"/>
        <v>0</v>
      </c>
      <c r="JX51" s="51">
        <f t="shared" si="392"/>
        <v>0</v>
      </c>
      <c r="JY51" s="51">
        <f t="shared" si="393"/>
        <v>0</v>
      </c>
      <c r="JZ51" s="51">
        <f t="shared" si="394"/>
        <v>0</v>
      </c>
      <c r="KA51" s="51">
        <f t="shared" si="395"/>
        <v>0</v>
      </c>
      <c r="KB51" s="51">
        <f t="shared" si="396"/>
        <v>0</v>
      </c>
      <c r="KC51" s="51">
        <f t="shared" si="397"/>
        <v>0</v>
      </c>
      <c r="KD51" s="51">
        <f t="shared" si="398"/>
        <v>0</v>
      </c>
      <c r="KE51" s="51">
        <f t="shared" si="399"/>
        <v>0</v>
      </c>
      <c r="KF51" s="51">
        <f t="shared" si="400"/>
        <v>0</v>
      </c>
      <c r="KG51" s="51">
        <f t="shared" si="401"/>
        <v>0</v>
      </c>
      <c r="KH51" s="51">
        <f t="shared" si="402"/>
        <v>0</v>
      </c>
      <c r="KI51" s="51">
        <f t="shared" si="403"/>
        <v>0</v>
      </c>
      <c r="KJ51" s="51">
        <f t="shared" si="404"/>
        <v>0</v>
      </c>
      <c r="KK51" s="51">
        <f t="shared" si="405"/>
        <v>0</v>
      </c>
      <c r="KL51" s="51">
        <f t="shared" si="406"/>
        <v>0</v>
      </c>
      <c r="KM51" s="51">
        <f t="shared" si="407"/>
        <v>0</v>
      </c>
      <c r="KN51" s="51">
        <f t="shared" si="408"/>
        <v>0</v>
      </c>
      <c r="KO51" s="51">
        <f t="shared" si="409"/>
        <v>0</v>
      </c>
      <c r="KP51" s="51">
        <f t="shared" si="410"/>
        <v>0</v>
      </c>
      <c r="KQ51" s="51">
        <f t="shared" si="411"/>
        <v>0</v>
      </c>
      <c r="KR51" s="51">
        <f t="shared" si="412"/>
        <v>0</v>
      </c>
      <c r="KS51" s="51">
        <f t="shared" si="413"/>
        <v>0</v>
      </c>
      <c r="KT51" s="51">
        <f t="shared" si="414"/>
        <v>0</v>
      </c>
      <c r="KU51" s="51">
        <f t="shared" si="415"/>
        <v>0</v>
      </c>
      <c r="KV51" s="51">
        <f t="shared" si="416"/>
        <v>0</v>
      </c>
      <c r="KW51" s="51">
        <f t="shared" si="417"/>
        <v>0</v>
      </c>
      <c r="KX51" s="51">
        <f t="shared" si="418"/>
        <v>0</v>
      </c>
      <c r="KY51" s="51">
        <f t="shared" si="419"/>
        <v>0</v>
      </c>
      <c r="KZ51" s="51">
        <f t="shared" si="420"/>
        <v>0</v>
      </c>
      <c r="LA51" s="51">
        <f t="shared" si="421"/>
        <v>0</v>
      </c>
      <c r="LB51" s="51">
        <f t="shared" si="422"/>
        <v>0</v>
      </c>
      <c r="LC51" s="51">
        <f t="shared" si="423"/>
        <v>0</v>
      </c>
      <c r="LD51" s="51">
        <f t="shared" si="424"/>
        <v>0</v>
      </c>
      <c r="LE51" s="51">
        <f t="shared" si="425"/>
        <v>0</v>
      </c>
      <c r="LF51" s="51">
        <f t="shared" si="426"/>
        <v>0</v>
      </c>
      <c r="LG51" s="51">
        <f t="shared" si="427"/>
        <v>0</v>
      </c>
      <c r="LH51" s="51">
        <f t="shared" si="428"/>
        <v>0</v>
      </c>
      <c r="LI51" s="51">
        <f t="shared" si="429"/>
        <v>0</v>
      </c>
      <c r="LJ51" s="51">
        <f t="shared" si="430"/>
        <v>0</v>
      </c>
      <c r="LK51" s="51">
        <f t="shared" si="431"/>
        <v>0</v>
      </c>
      <c r="LL51" s="51">
        <f t="shared" si="432"/>
        <v>0</v>
      </c>
      <c r="LM51" s="51">
        <f t="shared" si="433"/>
        <v>0</v>
      </c>
      <c r="LN51" s="51">
        <f t="shared" si="434"/>
        <v>0</v>
      </c>
      <c r="LO51" s="5" t="str">
        <f>IF(structure!LO51="M",1,IF(structure!LO51="V","V",IF(OR(structure!LO50="M",structure!LO50="V"),"S","")))</f>
        <v/>
      </c>
    </row>
    <row r="52" spans="2:327" ht="21" customHeight="1" thickBot="1" x14ac:dyDescent="0.4">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6">
        <f>SUM(DH31:HI51)</f>
        <v>0</v>
      </c>
      <c r="DH52" s="7" t="str">
        <f>IF(structure!DH52="M",1,IF(structure!DH52="V","V",IF(OR(structure!DH51="M",structure!DH51="V"),"S","")))</f>
        <v/>
      </c>
      <c r="DI52" s="7" t="str">
        <f>IF(structure!DI52="M",1,IF(structure!DI52="V","V",IF(OR(structure!DI51="M",structure!DI51="V"),"S","")))</f>
        <v/>
      </c>
      <c r="DJ52" s="7" t="str">
        <f>IF(structure!DJ52="M",1,IF(structure!DJ52="V","V",IF(OR(structure!DJ51="M",structure!DJ51="V"),"S","")))</f>
        <v/>
      </c>
      <c r="DK52" s="7" t="str">
        <f>IF(structure!DK52="M",1,IF(structure!DK52="V","V",IF(OR(structure!DK51="M",structure!DK51="V"),"S","")))</f>
        <v/>
      </c>
      <c r="DL52" s="7" t="str">
        <f>IF(structure!DL52="M",1,IF(structure!DL52="V","V",IF(OR(structure!DL51="M",structure!DL51="V"),"S","")))</f>
        <v/>
      </c>
      <c r="DM52" s="7" t="str">
        <f>IF(structure!DM52="M",1,IF(structure!DM52="V","V",IF(OR(structure!DM51="M",structure!DM51="V"),"S","")))</f>
        <v/>
      </c>
      <c r="DN52" s="7" t="str">
        <f>IF(structure!DN52="M",1,IF(structure!DN52="V","V",IF(OR(structure!DN51="M",structure!DN51="V"),"S","")))</f>
        <v/>
      </c>
      <c r="DO52" s="7" t="str">
        <f>IF(structure!DO52="M",1,IF(structure!DO52="V","V",IF(OR(structure!DO51="M",structure!DO51="V"),"S","")))</f>
        <v/>
      </c>
      <c r="DP52" s="7" t="str">
        <f>IF(structure!DP52="M",1,IF(structure!DP52="V","V",IF(OR(structure!DP51="M",structure!DP51="V"),"S","")))</f>
        <v/>
      </c>
      <c r="DQ52" s="7" t="str">
        <f>IF(structure!DQ52="M",1,IF(structure!DQ52="V","V",IF(OR(structure!DQ51="M",structure!DQ51="V"),"S","")))</f>
        <v/>
      </c>
      <c r="DR52" s="7" t="str">
        <f>IF(structure!DR52="M",1,IF(structure!DR52="V","V",IF(OR(structure!DR51="M",structure!DR51="V"),"S","")))</f>
        <v/>
      </c>
      <c r="DS52" s="7" t="str">
        <f>IF(structure!DS52="M",1,IF(structure!DS52="V","V",IF(OR(structure!DS51="M",structure!DS51="V"),"S","")))</f>
        <v/>
      </c>
      <c r="DT52" s="7" t="str">
        <f>IF(structure!DT52="M",1,IF(structure!DT52="V","V",IF(OR(structure!DT51="M",structure!DT51="V"),"S","")))</f>
        <v/>
      </c>
      <c r="DU52" s="7" t="str">
        <f>IF(structure!DU52="M",1,IF(structure!DU52="V","V",IF(OR(structure!DU51="M",structure!DU51="V"),"S","")))</f>
        <v/>
      </c>
      <c r="DV52" s="7" t="str">
        <f>IF(structure!DV52="M",1,IF(structure!DV52="V","V",IF(OR(structure!DV51="M",structure!DV51="V"),"S","")))</f>
        <v/>
      </c>
      <c r="DW52" s="7" t="str">
        <f>IF(structure!DW52="M",1,IF(structure!DW52="V","V",IF(OR(structure!DW51="M",structure!DW51="V"),"S","")))</f>
        <v/>
      </c>
      <c r="DX52" s="7" t="str">
        <f>IF(structure!DX52="M",1,IF(structure!DX52="V","V",IF(OR(structure!DX51="M",structure!DX51="V"),"S","")))</f>
        <v/>
      </c>
      <c r="DY52" s="7" t="str">
        <f>IF(structure!DY52="M",1,IF(structure!DY52="V","V",IF(OR(structure!DY51="M",structure!DY51="V"),"S","")))</f>
        <v/>
      </c>
      <c r="DZ52" s="7" t="str">
        <f>IF(structure!DZ52="M",1,IF(structure!DZ52="V","V",IF(OR(structure!DZ51="M",structure!DZ51="V"),"S","")))</f>
        <v/>
      </c>
      <c r="EA52" s="7" t="str">
        <f>IF(structure!EA52="M",1,IF(structure!EA52="V","V",IF(OR(structure!EA51="M",structure!EA51="V"),"S","")))</f>
        <v/>
      </c>
      <c r="EB52" s="7" t="str">
        <f>IF(structure!EB52="M",1,IF(structure!EB52="V","V",IF(OR(structure!EB51="M",structure!EB51="V"),"S","")))</f>
        <v/>
      </c>
      <c r="EC52" s="7" t="str">
        <f>IF(structure!EC52="M",1,IF(structure!EC52="V","V",IF(OR(structure!EC51="M",structure!EC51="V"),"S","")))</f>
        <v/>
      </c>
      <c r="ED52" s="7" t="str">
        <f>IF(structure!ED52="M",1,IF(structure!ED52="V","V",IF(OR(structure!ED51="M",structure!ED51="V"),"S","")))</f>
        <v/>
      </c>
      <c r="EE52" s="7" t="str">
        <f>IF(structure!EE52="M",1,IF(structure!EE52="V","V",IF(OR(structure!EE51="M",structure!EE51="V"),"S","")))</f>
        <v/>
      </c>
      <c r="EF52" s="7" t="str">
        <f>IF(structure!EF52="M",1,IF(structure!EF52="V","V",IF(OR(structure!EF51="M",structure!EF51="V"),"S","")))</f>
        <v/>
      </c>
      <c r="EG52" s="7" t="str">
        <f>IF(structure!EG52="M",1,IF(structure!EG52="V","V",IF(OR(structure!EG51="M",structure!EG51="V"),"S","")))</f>
        <v/>
      </c>
      <c r="EH52" s="7" t="str">
        <f>IF(structure!EH52="M",1,IF(structure!EH52="V","V",IF(OR(structure!EH51="M",structure!EH51="V"),"S","")))</f>
        <v/>
      </c>
      <c r="EI52" s="7" t="str">
        <f>IF(structure!EI52="M",1,IF(structure!EI52="V","V",IF(OR(structure!EI51="M",structure!EI51="V"),"S","")))</f>
        <v/>
      </c>
      <c r="EJ52" s="7" t="str">
        <f>IF(structure!EJ52="M",1,IF(structure!EJ52="V","V",IF(OR(structure!EJ51="M",structure!EJ51="V"),"S","")))</f>
        <v/>
      </c>
      <c r="EK52" s="7" t="str">
        <f>IF(structure!EK52="M",1,IF(structure!EK52="V","V",IF(OR(structure!EK51="M",structure!EK51="V"),"S","")))</f>
        <v/>
      </c>
      <c r="EL52" s="7" t="str">
        <f>IF(structure!EL52="M",1,IF(structure!EL52="V","V",IF(OR(structure!EL51="M",structure!EL51="V"),"S","")))</f>
        <v/>
      </c>
      <c r="EM52" s="7" t="str">
        <f>IF(structure!EM52="M",1,IF(structure!EM52="V","V",IF(OR(structure!EM51="M",structure!EM51="V"),"S","")))</f>
        <v/>
      </c>
      <c r="EN52" s="7" t="str">
        <f>IF(structure!EN52="M",1,IF(structure!EN52="V","V",IF(OR(structure!EN51="M",structure!EN51="V"),"S","")))</f>
        <v/>
      </c>
      <c r="EO52" s="7" t="str">
        <f>IF(structure!EO52="M",1,IF(structure!EO52="V","V",IF(OR(structure!EO51="M",structure!EO51="V"),"S","")))</f>
        <v/>
      </c>
      <c r="EP52" s="7" t="str">
        <f>IF(structure!EP52="M",1,IF(structure!EP52="V","V",IF(OR(structure!EP51="M",structure!EP51="V"),"S","")))</f>
        <v/>
      </c>
      <c r="EQ52" s="7" t="str">
        <f>IF(structure!EQ52="M",1,IF(structure!EQ52="V","V",IF(OR(structure!EQ51="M",structure!EQ51="V"),"S","")))</f>
        <v/>
      </c>
      <c r="ER52" s="7" t="str">
        <f>IF(structure!ER52="M",1,IF(structure!ER52="V","V",IF(OR(structure!ER51="M",structure!ER51="V"),"S","")))</f>
        <v/>
      </c>
      <c r="ES52" s="7" t="str">
        <f>IF(structure!ES52="M",1,IF(structure!ES52="V","V",IF(OR(structure!ES51="M",structure!ES51="V"),"S","")))</f>
        <v/>
      </c>
      <c r="ET52" s="7" t="str">
        <f>IF(structure!ET52="M",1,IF(structure!ET52="V","V",IF(OR(structure!ET51="M",structure!ET51="V"),"S","")))</f>
        <v/>
      </c>
      <c r="EU52" s="7" t="str">
        <f>IF(structure!EU52="M",1,IF(structure!EU52="V","V",IF(OR(structure!EU51="M",structure!EU51="V"),"S","")))</f>
        <v/>
      </c>
      <c r="EV52" s="7" t="str">
        <f>IF(structure!EV52="M",1,IF(structure!EV52="V","V",IF(OR(structure!EV51="M",structure!EV51="V"),"S","")))</f>
        <v/>
      </c>
      <c r="EW52" s="7" t="str">
        <f>IF(structure!EW52="M",1,IF(structure!EW52="V","V",IF(OR(structure!EW51="M",structure!EW51="V"),"S","")))</f>
        <v/>
      </c>
      <c r="EX52" s="7" t="str">
        <f>IF(structure!EX52="M",1,IF(structure!EX52="V","V",IF(OR(structure!EX51="M",structure!EX51="V"),"S","")))</f>
        <v/>
      </c>
      <c r="EY52" s="7" t="str">
        <f>IF(structure!EY52="M",1,IF(structure!EY52="V","V",IF(OR(structure!EY51="M",structure!EY51="V"),"S","")))</f>
        <v/>
      </c>
      <c r="EZ52" s="7" t="str">
        <f>IF(structure!EZ52="M",1,IF(structure!EZ52="V","V",IF(OR(structure!EZ51="M",structure!EZ51="V"),"S","")))</f>
        <v/>
      </c>
      <c r="FA52" s="7" t="str">
        <f>IF(structure!FA52="M",1,IF(structure!FA52="V","V",IF(OR(structure!FA51="M",structure!FA51="V"),"S","")))</f>
        <v/>
      </c>
      <c r="FB52" s="7" t="str">
        <f>IF(structure!FB52="M",1,IF(structure!FB52="V","V",IF(OR(structure!FB51="M",structure!FB51="V"),"S","")))</f>
        <v/>
      </c>
      <c r="FC52" s="7" t="str">
        <f>IF(structure!FC52="M",1,IF(structure!FC52="V","V",IF(OR(structure!FC51="M",structure!FC51="V"),"S","")))</f>
        <v/>
      </c>
      <c r="FD52" s="7" t="str">
        <f>IF(structure!FD52="M",1,IF(structure!FD52="V","V",IF(OR(structure!FD51="M",structure!FD51="V"),"S","")))</f>
        <v/>
      </c>
      <c r="FE52" s="7" t="str">
        <f>IF(structure!FE52="M",1,IF(structure!FE52="V","V",IF(OR(structure!FE51="M",structure!FE51="V"),"S","")))</f>
        <v/>
      </c>
      <c r="FF52" s="7" t="str">
        <f>IF(structure!FF52="M",1,IF(structure!FF52="V","V",IF(OR(structure!FF51="M",structure!FF51="V"),"S","")))</f>
        <v/>
      </c>
      <c r="FG52" s="7" t="str">
        <f>IF(structure!FG52="M",1,IF(structure!FG52="V","V",IF(OR(structure!FG51="M",structure!FG51="V"),"S","")))</f>
        <v/>
      </c>
      <c r="FH52" s="7" t="str">
        <f>IF(structure!FH52="M",1,IF(structure!FH52="V","V",IF(OR(structure!FH51="M",structure!FH51="V"),"S","")))</f>
        <v/>
      </c>
      <c r="FI52" s="7" t="str">
        <f>IF(structure!FI52="M",1,IF(structure!FI52="V","V",IF(OR(structure!FI51="M",structure!FI51="V"),"S","")))</f>
        <v/>
      </c>
      <c r="FJ52" s="7" t="str">
        <f>IF(structure!FJ52="M",1,IF(structure!FJ52="V","V",IF(OR(structure!FJ51="M",structure!FJ51="V"),"S","")))</f>
        <v/>
      </c>
      <c r="FK52" s="7" t="str">
        <f>IF(structure!FK52="M",1,IF(structure!FK52="V","V",IF(OR(structure!FK51="M",structure!FK51="V"),"S","")))</f>
        <v/>
      </c>
      <c r="FL52" s="7" t="str">
        <f>IF(structure!FL52="M",1,IF(structure!FL52="V","V",IF(OR(structure!FL51="M",structure!FL51="V"),"S","")))</f>
        <v/>
      </c>
      <c r="FM52" s="7" t="str">
        <f>IF(structure!FM52="M",1,IF(structure!FM52="V","V",IF(OR(structure!FM51="M",structure!FM51="V"),"S","")))</f>
        <v/>
      </c>
      <c r="FN52" s="7" t="str">
        <f>IF(structure!FN52="M",1,IF(structure!FN52="V","V",IF(OR(structure!FN51="M",structure!FN51="V"),"S","")))</f>
        <v/>
      </c>
      <c r="FO52" s="7" t="str">
        <f>IF(structure!FO52="M",1,IF(structure!FO52="V","V",IF(OR(structure!FO51="M",structure!FO51="V"),"S","")))</f>
        <v/>
      </c>
      <c r="FP52" s="7" t="str">
        <f>IF(structure!FP52="M",1,IF(structure!FP52="V","V",IF(OR(structure!FP51="M",structure!FP51="V"),"S","")))</f>
        <v/>
      </c>
      <c r="FQ52" s="7" t="str">
        <f>IF(structure!FQ52="M",1,IF(structure!FQ52="V","V",IF(OR(structure!FQ51="M",structure!FQ51="V"),"S","")))</f>
        <v/>
      </c>
      <c r="FR52" s="7" t="str">
        <f>IF(structure!FR52="M",1,IF(structure!FR52="V","V",IF(OR(structure!FR51="M",structure!FR51="V"),"S","")))</f>
        <v/>
      </c>
      <c r="FS52" s="7" t="str">
        <f>IF(structure!FS52="M",1,IF(structure!FS52="V","V",IF(OR(structure!FS51="M",structure!FS51="V"),"S","")))</f>
        <v/>
      </c>
      <c r="FT52" s="7" t="str">
        <f>IF(structure!FT52="M",1,IF(structure!FT52="V","V",IF(OR(structure!FT51="M",structure!FT51="V"),"S","")))</f>
        <v/>
      </c>
      <c r="FU52" s="7" t="str">
        <f>IF(structure!FU52="M",1,IF(structure!FU52="V","V",IF(OR(structure!FU51="M",structure!FU51="V"),"S","")))</f>
        <v/>
      </c>
      <c r="FV52" s="7" t="str">
        <f>IF(structure!FV52="M",1,IF(structure!FV52="V","V",IF(OR(structure!FV51="M",structure!FV51="V"),"S","")))</f>
        <v/>
      </c>
      <c r="FW52" s="7" t="str">
        <f>IF(structure!FW52="M",1,IF(structure!FW52="V","V",IF(OR(structure!FW51="M",structure!FW51="V"),"S","")))</f>
        <v/>
      </c>
      <c r="FX52" s="7" t="str">
        <f>IF(structure!FX52="M",1,IF(structure!FX52="V","V",IF(OR(structure!FX51="M",structure!FX51="V"),"S","")))</f>
        <v/>
      </c>
      <c r="FY52" s="7" t="str">
        <f>IF(structure!FY52="M",1,IF(structure!FY52="V","V",IF(OR(structure!FY51="M",structure!FY51="V"),"S","")))</f>
        <v/>
      </c>
      <c r="FZ52" s="7" t="str">
        <f>IF(structure!FZ52="M",1,IF(structure!FZ52="V","V",IF(OR(structure!FZ51="M",structure!FZ51="V"),"S","")))</f>
        <v/>
      </c>
      <c r="GA52" s="7" t="str">
        <f>IF(structure!GA52="M",1,IF(structure!GA52="V","V",IF(OR(structure!GA51="M",structure!GA51="V"),"S","")))</f>
        <v/>
      </c>
      <c r="GB52" s="7" t="str">
        <f>IF(structure!GB52="M",1,IF(structure!GB52="V","V",IF(OR(structure!GB51="M",structure!GB51="V"),"S","")))</f>
        <v/>
      </c>
      <c r="GC52" s="7" t="str">
        <f>IF(structure!GC52="M",1,IF(structure!GC52="V","V",IF(OR(structure!GC51="M",structure!GC51="V"),"S","")))</f>
        <v/>
      </c>
      <c r="GD52" s="7" t="str">
        <f>IF(structure!GD52="M",1,IF(structure!GD52="V","V",IF(OR(structure!GD51="M",structure!GD51="V"),"S","")))</f>
        <v/>
      </c>
      <c r="GE52" s="7" t="str">
        <f>IF(structure!GE52="M",1,IF(structure!GE52="V","V",IF(OR(structure!GE51="M",structure!GE51="V"),"S","")))</f>
        <v/>
      </c>
      <c r="GF52" s="7" t="str">
        <f>IF(structure!GF52="M",1,IF(structure!GF52="V","V",IF(OR(structure!GF51="M",structure!GF51="V"),"S","")))</f>
        <v/>
      </c>
      <c r="GG52" s="7" t="str">
        <f>IF(structure!GG52="M",1,IF(structure!GG52="V","V",IF(OR(structure!GG51="M",structure!GG51="V"),"S","")))</f>
        <v/>
      </c>
      <c r="GH52" s="7" t="str">
        <f>IF(structure!GH52="M",1,IF(structure!GH52="V","V",IF(OR(structure!GH51="M",structure!GH51="V"),"S","")))</f>
        <v/>
      </c>
      <c r="GI52" s="7" t="str">
        <f>IF(structure!GI52="M",1,IF(structure!GI52="V","V",IF(OR(structure!GI51="M",structure!GI51="V"),"S","")))</f>
        <v/>
      </c>
      <c r="GJ52" s="7" t="str">
        <f>IF(structure!GJ52="M",1,IF(structure!GJ52="V","V",IF(OR(structure!GJ51="M",structure!GJ51="V"),"S","")))</f>
        <v/>
      </c>
      <c r="GK52" s="7" t="str">
        <f>IF(structure!GK52="M",1,IF(structure!GK52="V","V",IF(OR(structure!GK51="M",structure!GK51="V"),"S","")))</f>
        <v/>
      </c>
      <c r="GL52" s="7" t="str">
        <f>IF(structure!GL52="M",1,IF(structure!GL52="V","V",IF(OR(structure!GL51="M",structure!GL51="V"),"S","")))</f>
        <v/>
      </c>
      <c r="GM52" s="7" t="str">
        <f>IF(structure!GM52="M",1,IF(structure!GM52="V","V",IF(OR(structure!GM51="M",structure!GM51="V"),"S","")))</f>
        <v/>
      </c>
      <c r="GN52" s="7" t="str">
        <f>IF(structure!GN52="M",1,IF(structure!GN52="V","V",IF(OR(structure!GN51="M",structure!GN51="V"),"S","")))</f>
        <v/>
      </c>
      <c r="GO52" s="7" t="str">
        <f>IF(structure!GO52="M",1,IF(structure!GO52="V","V",IF(OR(structure!GO51="M",structure!GO51="V"),"S","")))</f>
        <v/>
      </c>
      <c r="GP52" s="7" t="str">
        <f>IF(structure!GP52="M",1,IF(structure!GP52="V","V",IF(OR(structure!GP51="M",structure!GP51="V"),"S","")))</f>
        <v/>
      </c>
      <c r="GQ52" s="7" t="str">
        <f>IF(structure!GQ52="M",1,IF(structure!GQ52="V","V",IF(OR(structure!GQ51="M",structure!GQ51="V"),"S","")))</f>
        <v/>
      </c>
      <c r="GR52" s="7" t="str">
        <f>IF(structure!GR52="M",1,IF(structure!GR52="V","V",IF(OR(structure!GR51="M",structure!GR51="V"),"S","")))</f>
        <v/>
      </c>
      <c r="GS52" s="7" t="str">
        <f>IF(structure!GS52="M",1,IF(structure!GS52="V","V",IF(OR(structure!GS51="M",structure!GS51="V"),"S","")))</f>
        <v/>
      </c>
      <c r="GT52" s="7" t="str">
        <f>IF(structure!GT52="M",1,IF(structure!GT52="V","V",IF(OR(structure!GT51="M",structure!GT51="V"),"S","")))</f>
        <v/>
      </c>
      <c r="GU52" s="7" t="str">
        <f>IF(structure!GU52="M",1,IF(structure!GU52="V","V",IF(OR(structure!GU51="M",structure!GU51="V"),"S","")))</f>
        <v/>
      </c>
      <c r="GV52" s="7" t="str">
        <f>IF(structure!GV52="M",1,IF(structure!GV52="V","V",IF(OR(structure!GV51="M",structure!GV51="V"),"S","")))</f>
        <v/>
      </c>
      <c r="GW52" s="7" t="str">
        <f>IF(structure!GW52="M",1,IF(structure!GW52="V","V",IF(OR(structure!GW51="M",structure!GW51="V"),"S","")))</f>
        <v/>
      </c>
      <c r="GX52" s="7" t="str">
        <f>IF(structure!GX52="M",1,IF(structure!GX52="V","V",IF(OR(structure!GX51="M",structure!GX51="V"),"S","")))</f>
        <v/>
      </c>
      <c r="GY52" s="7" t="str">
        <f>IF(structure!GY52="M",1,IF(structure!GY52="V","V",IF(OR(structure!GY51="M",structure!GY51="V"),"S","")))</f>
        <v/>
      </c>
      <c r="GZ52" s="7" t="str">
        <f>IF(structure!GZ52="M",1,IF(structure!GZ52="V","V",IF(OR(structure!GZ51="M",structure!GZ51="V"),"S","")))</f>
        <v/>
      </c>
      <c r="HA52" s="7" t="str">
        <f>IF(structure!HA52="M",1,IF(structure!HA52="V","V",IF(OR(structure!HA51="M",structure!HA51="V"),"S","")))</f>
        <v/>
      </c>
      <c r="HB52" s="7" t="str">
        <f>IF(structure!HB52="M",1,IF(structure!HB52="V","V",IF(OR(structure!HB51="M",structure!HB51="V"),"S","")))</f>
        <v/>
      </c>
      <c r="HC52" s="7" t="str">
        <f>IF(structure!HC52="M",1,IF(structure!HC52="V","V",IF(OR(structure!HC51="M",structure!HC51="V"),"S","")))</f>
        <v/>
      </c>
      <c r="HD52" s="7" t="str">
        <f>IF(structure!HD52="M",1,IF(structure!HD52="V","V",IF(OR(structure!HD51="M",structure!HD51="V"),"S","")))</f>
        <v/>
      </c>
      <c r="HE52" s="7" t="str">
        <f>IF(structure!HE52="M",1,IF(structure!HE52="V","V",IF(OR(structure!HE51="M",structure!HE51="V"),"S","")))</f>
        <v/>
      </c>
      <c r="HF52" s="7" t="str">
        <f>IF(structure!HF52="M",1,IF(structure!HF52="V","V",IF(OR(structure!HF51="M",structure!HF51="V"),"S","")))</f>
        <v/>
      </c>
      <c r="HG52" s="7" t="str">
        <f>IF(structure!HG52="M",1,IF(structure!HG52="V","V",IF(OR(structure!HG51="M",structure!HG51="V"),"S","")))</f>
        <v/>
      </c>
      <c r="HH52" s="7" t="str">
        <f>IF(structure!HH52="M",1,IF(structure!HH52="V","V",IF(OR(structure!HH51="M",structure!HH51="V"),"S","")))</f>
        <v/>
      </c>
      <c r="HI52" s="7" t="str">
        <f>IF(structure!HI52="M",1,IF(structure!HI52="V","V",IF(OR(structure!HI51="M",structure!HI51="V"),"S","")))</f>
        <v/>
      </c>
      <c r="HJ52" s="8" t="str">
        <f>IF(structure!HJ52="M",1,IF(structure!HJ52="V","V",IF(OR(structure!HJ51="M",structure!HJ51="V"),"S","")))</f>
        <v/>
      </c>
      <c r="HL52" s="6">
        <f>SUM(HM31:LN51)</f>
        <v>0</v>
      </c>
      <c r="HM52" s="7" t="str">
        <f>IF(structure!HM52="M",1,IF(structure!HM52="V","V",IF(OR(structure!HM51="M",structure!HM51="V"),"S","")))</f>
        <v/>
      </c>
      <c r="HN52" s="7" t="str">
        <f>IF(structure!HN52="M",1,IF(structure!HN52="V","V",IF(OR(structure!HN51="M",structure!HN51="V"),"S","")))</f>
        <v/>
      </c>
      <c r="HO52" s="7" t="str">
        <f>IF(structure!HO52="M",1,IF(structure!HO52="V","V",IF(OR(structure!HO51="M",structure!HO51="V"),"S","")))</f>
        <v/>
      </c>
      <c r="HP52" s="7" t="str">
        <f>IF(structure!HP52="M",1,IF(structure!HP52="V","V",IF(OR(structure!HP51="M",structure!HP51="V"),"S","")))</f>
        <v/>
      </c>
      <c r="HQ52" s="7" t="str">
        <f>IF(structure!HQ52="M",1,IF(structure!HQ52="V","V",IF(OR(structure!HQ51="M",structure!HQ51="V"),"S","")))</f>
        <v/>
      </c>
      <c r="HR52" s="7" t="str">
        <f>IF(structure!HR52="M",1,IF(structure!HR52="V","V",IF(OR(structure!HR51="M",structure!HR51="V"),"S","")))</f>
        <v/>
      </c>
      <c r="HS52" s="7" t="str">
        <f>IF(structure!HS52="M",1,IF(structure!HS52="V","V",IF(OR(structure!HS51="M",structure!HS51="V"),"S","")))</f>
        <v/>
      </c>
      <c r="HT52" s="7" t="str">
        <f>IF(structure!HT52="M",1,IF(structure!HT52="V","V",IF(OR(structure!HT51="M",structure!HT51="V"),"S","")))</f>
        <v/>
      </c>
      <c r="HU52" s="7" t="str">
        <f>IF(structure!HU52="M",1,IF(structure!HU52="V","V",IF(OR(structure!HU51="M",structure!HU51="V"),"S","")))</f>
        <v/>
      </c>
      <c r="HV52" s="7" t="str">
        <f>IF(structure!HV52="M",1,IF(structure!HV52="V","V",IF(OR(structure!HV51="M",structure!HV51="V"),"S","")))</f>
        <v/>
      </c>
      <c r="HW52" s="7" t="str">
        <f>IF(structure!HW52="M",1,IF(structure!HW52="V","V",IF(OR(structure!HW51="M",structure!HW51="V"),"S","")))</f>
        <v/>
      </c>
      <c r="HX52" s="7" t="str">
        <f>IF(structure!HX52="M",1,IF(structure!HX52="V","V",IF(OR(structure!HX51="M",structure!HX51="V"),"S","")))</f>
        <v/>
      </c>
      <c r="HY52" s="7" t="str">
        <f>IF(structure!HY52="M",1,IF(structure!HY52="V","V",IF(OR(structure!HY51="M",structure!HY51="V"),"S","")))</f>
        <v/>
      </c>
      <c r="HZ52" s="7" t="str">
        <f>IF(structure!HZ52="M",1,IF(structure!HZ52="V","V",IF(OR(structure!HZ51="M",structure!HZ51="V"),"S","")))</f>
        <v/>
      </c>
      <c r="IA52" s="7" t="str">
        <f>IF(structure!IA52="M",1,IF(structure!IA52="V","V",IF(OR(structure!IA51="M",structure!IA51="V"),"S","")))</f>
        <v/>
      </c>
      <c r="IB52" s="7" t="str">
        <f>IF(structure!IB52="M",1,IF(structure!IB52="V","V",IF(OR(structure!IB51="M",structure!IB51="V"),"S","")))</f>
        <v/>
      </c>
      <c r="IC52" s="7" t="str">
        <f>IF(structure!IC52="M",1,IF(structure!IC52="V","V",IF(OR(structure!IC51="M",structure!IC51="V"),"S","")))</f>
        <v/>
      </c>
      <c r="ID52" s="7" t="str">
        <f>IF(structure!ID52="M",1,IF(structure!ID52="V","V",IF(OR(structure!ID51="M",structure!ID51="V"),"S","")))</f>
        <v/>
      </c>
      <c r="IE52" s="7" t="str">
        <f>IF(structure!IE52="M",1,IF(structure!IE52="V","V",IF(OR(structure!IE51="M",structure!IE51="V"),"S","")))</f>
        <v/>
      </c>
      <c r="IF52" s="7" t="str">
        <f>IF(structure!IF52="M",1,IF(structure!IF52="V","V",IF(OR(structure!IF51="M",structure!IF51="V"),"S","")))</f>
        <v/>
      </c>
      <c r="IG52" s="7" t="str">
        <f>IF(structure!IG52="M",1,IF(structure!IG52="V","V",IF(OR(structure!IG51="M",structure!IG51="V"),"S","")))</f>
        <v/>
      </c>
      <c r="IH52" s="7" t="str">
        <f>IF(structure!IH52="M",1,IF(structure!IH52="V","V",IF(OR(structure!IH51="M",structure!IH51="V"),"S","")))</f>
        <v/>
      </c>
      <c r="II52" s="7" t="str">
        <f>IF(structure!II52="M",1,IF(structure!II52="V","V",IF(OR(structure!II51="M",structure!II51="V"),"S","")))</f>
        <v/>
      </c>
      <c r="IJ52" s="7" t="str">
        <f>IF(structure!IJ52="M",1,IF(structure!IJ52="V","V",IF(OR(structure!IJ51="M",structure!IJ51="V"),"S","")))</f>
        <v/>
      </c>
      <c r="IK52" s="7" t="str">
        <f>IF(structure!IK52="M",1,IF(structure!IK52="V","V",IF(OR(structure!IK51="M",structure!IK51="V"),"S","")))</f>
        <v/>
      </c>
      <c r="IL52" s="7" t="str">
        <f>IF(structure!IL52="M",1,IF(structure!IL52="V","V",IF(OR(structure!IL51="M",structure!IL51="V"),"S","")))</f>
        <v/>
      </c>
      <c r="IM52" s="7" t="str">
        <f>IF(structure!IM52="M",1,IF(structure!IM52="V","V",IF(OR(structure!IM51="M",structure!IM51="V"),"S","")))</f>
        <v/>
      </c>
      <c r="IN52" s="7" t="str">
        <f>IF(structure!IN52="M",1,IF(structure!IN52="V","V",IF(OR(structure!IN51="M",structure!IN51="V"),"S","")))</f>
        <v/>
      </c>
      <c r="IO52" s="7" t="str">
        <f>IF(structure!IO52="M",1,IF(structure!IO52="V","V",IF(OR(structure!IO51="M",structure!IO51="V"),"S","")))</f>
        <v/>
      </c>
      <c r="IP52" s="7" t="str">
        <f>IF(structure!IP52="M",1,IF(structure!IP52="V","V",IF(OR(structure!IP51="M",structure!IP51="V"),"S","")))</f>
        <v/>
      </c>
      <c r="IQ52" s="7" t="str">
        <f>IF(structure!IQ52="M",1,IF(structure!IQ52="V","V",IF(OR(structure!IQ51="M",structure!IQ51="V"),"S","")))</f>
        <v/>
      </c>
      <c r="IR52" s="7" t="str">
        <f>IF(structure!IR52="M",1,IF(structure!IR52="V","V",IF(OR(structure!IR51="M",structure!IR51="V"),"S","")))</f>
        <v/>
      </c>
      <c r="IS52" s="7" t="str">
        <f>IF(structure!IS52="M",1,IF(structure!IS52="V","V",IF(OR(structure!IS51="M",structure!IS51="V"),"S","")))</f>
        <v/>
      </c>
      <c r="IT52" s="7" t="str">
        <f>IF(structure!IT52="M",1,IF(structure!IT52="V","V",IF(OR(structure!IT51="M",structure!IT51="V"),"S","")))</f>
        <v/>
      </c>
      <c r="IU52" s="7" t="str">
        <f>IF(structure!IU52="M",1,IF(structure!IU52="V","V",IF(OR(structure!IU51="M",structure!IU51="V"),"S","")))</f>
        <v/>
      </c>
      <c r="IV52" s="7" t="str">
        <f>IF(structure!IV52="M",1,IF(structure!IV52="V","V",IF(OR(structure!IV51="M",structure!IV51="V"),"S","")))</f>
        <v/>
      </c>
      <c r="IW52" s="7" t="str">
        <f>IF(structure!IW52="M",1,IF(structure!IW52="V","V",IF(OR(structure!IW51="M",structure!IW51="V"),"S","")))</f>
        <v/>
      </c>
      <c r="IX52" s="7" t="str">
        <f>IF(structure!IX52="M",1,IF(structure!IX52="V","V",IF(OR(structure!IX51="M",structure!IX51="V"),"S","")))</f>
        <v/>
      </c>
      <c r="IY52" s="7" t="str">
        <f>IF(structure!IY52="M",1,IF(structure!IY52="V","V",IF(OR(structure!IY51="M",structure!IY51="V"),"S","")))</f>
        <v/>
      </c>
      <c r="IZ52" s="7" t="str">
        <f>IF(structure!IZ52="M",1,IF(structure!IZ52="V","V",IF(OR(structure!IZ51="M",structure!IZ51="V"),"S","")))</f>
        <v/>
      </c>
      <c r="JA52" s="7" t="str">
        <f>IF(structure!JA52="M",1,IF(structure!JA52="V","V",IF(OR(structure!JA51="M",structure!JA51="V"),"S","")))</f>
        <v/>
      </c>
      <c r="JB52" s="7" t="str">
        <f>IF(structure!JB52="M",1,IF(structure!JB52="V","V",IF(OR(structure!JB51="M",structure!JB51="V"),"S","")))</f>
        <v/>
      </c>
      <c r="JC52" s="7" t="str">
        <f>IF(structure!JC52="M",1,IF(structure!JC52="V","V",IF(OR(structure!JC51="M",structure!JC51="V"),"S","")))</f>
        <v/>
      </c>
      <c r="JD52" s="7" t="str">
        <f>IF(structure!JD52="M",1,IF(structure!JD52="V","V",IF(OR(structure!JD51="M",structure!JD51="V"),"S","")))</f>
        <v/>
      </c>
      <c r="JE52" s="7" t="str">
        <f>IF(structure!JE52="M",1,IF(structure!JE52="V","V",IF(OR(structure!JE51="M",structure!JE51="V"),"S","")))</f>
        <v/>
      </c>
      <c r="JF52" s="7" t="str">
        <f>IF(structure!JF52="M",1,IF(structure!JF52="V","V",IF(OR(structure!JF51="M",structure!JF51="V"),"S","")))</f>
        <v/>
      </c>
      <c r="JG52" s="7" t="str">
        <f>IF(structure!JG52="M",1,IF(structure!JG52="V","V",IF(OR(structure!JG51="M",structure!JG51="V"),"S","")))</f>
        <v/>
      </c>
      <c r="JH52" s="7" t="str">
        <f>IF(structure!JH52="M",1,IF(structure!JH52="V","V",IF(OR(structure!JH51="M",structure!JH51="V"),"S","")))</f>
        <v/>
      </c>
      <c r="JI52" s="7" t="str">
        <f>IF(structure!JI52="M",1,IF(structure!JI52="V","V",IF(OR(structure!JI51="M",structure!JI51="V"),"S","")))</f>
        <v/>
      </c>
      <c r="JJ52" s="7" t="str">
        <f>IF(structure!JJ52="M",1,IF(structure!JJ52="V","V",IF(OR(structure!JJ51="M",structure!JJ51="V"),"S","")))</f>
        <v/>
      </c>
      <c r="JK52" s="7" t="str">
        <f>IF(structure!JK52="M",1,IF(structure!JK52="V","V",IF(OR(structure!JK51="M",structure!JK51="V"),"S","")))</f>
        <v/>
      </c>
      <c r="JL52" s="7" t="str">
        <f>IF(structure!JL52="M",1,IF(structure!JL52="V","V",IF(OR(structure!JL51="M",structure!JL51="V"),"S","")))</f>
        <v/>
      </c>
      <c r="JM52" s="7" t="str">
        <f>IF(structure!JM52="M",1,IF(structure!JM52="V","V",IF(OR(structure!JM51="M",structure!JM51="V"),"S","")))</f>
        <v/>
      </c>
      <c r="JN52" s="7" t="str">
        <f>IF(structure!JN52="M",1,IF(structure!JN52="V","V",IF(OR(structure!JN51="M",structure!JN51="V"),"S","")))</f>
        <v/>
      </c>
      <c r="JO52" s="7" t="str">
        <f>IF(structure!JO52="M",1,IF(structure!JO52="V","V",IF(OR(structure!JO51="M",structure!JO51="V"),"S","")))</f>
        <v/>
      </c>
      <c r="JP52" s="7" t="str">
        <f>IF(structure!JP52="M",1,IF(structure!JP52="V","V",IF(OR(structure!JP51="M",structure!JP51="V"),"S","")))</f>
        <v/>
      </c>
      <c r="JQ52" s="7" t="str">
        <f>IF(structure!JQ52="M",1,IF(structure!JQ52="V","V",IF(OR(structure!JQ51="M",structure!JQ51="V"),"S","")))</f>
        <v/>
      </c>
      <c r="JR52" s="7" t="str">
        <f>IF(structure!JR52="M",1,IF(structure!JR52="V","V",IF(OR(structure!JR51="M",structure!JR51="V"),"S","")))</f>
        <v/>
      </c>
      <c r="JS52" s="7" t="str">
        <f>IF(structure!JS52="M",1,IF(structure!JS52="V","V",IF(OR(structure!JS51="M",structure!JS51="V"),"S","")))</f>
        <v/>
      </c>
      <c r="JT52" s="7" t="str">
        <f>IF(structure!JT52="M",1,IF(structure!JT52="V","V",IF(OR(structure!JT51="M",structure!JT51="V"),"S","")))</f>
        <v/>
      </c>
      <c r="JU52" s="7" t="str">
        <f>IF(structure!JU52="M",1,IF(structure!JU52="V","V",IF(OR(structure!JU51="M",structure!JU51="V"),"S","")))</f>
        <v/>
      </c>
      <c r="JV52" s="7" t="str">
        <f>IF(structure!JV52="M",1,IF(structure!JV52="V","V",IF(OR(structure!JV51="M",structure!JV51="V"),"S","")))</f>
        <v/>
      </c>
      <c r="JW52" s="7" t="str">
        <f>IF(structure!JW52="M",1,IF(structure!JW52="V","V",IF(OR(structure!JW51="M",structure!JW51="V"),"S","")))</f>
        <v/>
      </c>
      <c r="JX52" s="7" t="str">
        <f>IF(structure!JX52="M",1,IF(structure!JX52="V","V",IF(OR(structure!JX51="M",structure!JX51="V"),"S","")))</f>
        <v/>
      </c>
      <c r="JY52" s="7" t="str">
        <f>IF(structure!JY52="M",1,IF(structure!JY52="V","V",IF(OR(structure!JY51="M",structure!JY51="V"),"S","")))</f>
        <v/>
      </c>
      <c r="JZ52" s="7" t="str">
        <f>IF(structure!JZ52="M",1,IF(structure!JZ52="V","V",IF(OR(structure!JZ51="M",structure!JZ51="V"),"S","")))</f>
        <v/>
      </c>
      <c r="KA52" s="7" t="str">
        <f>IF(structure!KA52="M",1,IF(structure!KA52="V","V",IF(OR(structure!KA51="M",structure!KA51="V"),"S","")))</f>
        <v/>
      </c>
      <c r="KB52" s="7" t="str">
        <f>IF(structure!KB52="M",1,IF(structure!KB52="V","V",IF(OR(structure!KB51="M",structure!KB51="V"),"S","")))</f>
        <v/>
      </c>
      <c r="KC52" s="7" t="str">
        <f>IF(structure!KC52="M",1,IF(structure!KC52="V","V",IF(OR(structure!KC51="M",structure!KC51="V"),"S","")))</f>
        <v/>
      </c>
      <c r="KD52" s="7" t="str">
        <f>IF(structure!KD52="M",1,IF(structure!KD52="V","V",IF(OR(structure!KD51="M",structure!KD51="V"),"S","")))</f>
        <v/>
      </c>
      <c r="KE52" s="7" t="str">
        <f>IF(structure!KE52="M",1,IF(structure!KE52="V","V",IF(OR(structure!KE51="M",structure!KE51="V"),"S","")))</f>
        <v/>
      </c>
      <c r="KF52" s="7" t="str">
        <f>IF(structure!KF52="M",1,IF(structure!KF52="V","V",IF(OR(structure!KF51="M",structure!KF51="V"),"S","")))</f>
        <v/>
      </c>
      <c r="KG52" s="7" t="str">
        <f>IF(structure!KG52="M",1,IF(structure!KG52="V","V",IF(OR(structure!KG51="M",structure!KG51="V"),"S","")))</f>
        <v/>
      </c>
      <c r="KH52" s="7" t="str">
        <f>IF(structure!KH52="M",1,IF(structure!KH52="V","V",IF(OR(structure!KH51="M",structure!KH51="V"),"S","")))</f>
        <v/>
      </c>
      <c r="KI52" s="7" t="str">
        <f>IF(structure!KI52="M",1,IF(structure!KI52="V","V",IF(OR(structure!KI51="M",structure!KI51="V"),"S","")))</f>
        <v/>
      </c>
      <c r="KJ52" s="7" t="str">
        <f>IF(structure!KJ52="M",1,IF(structure!KJ52="V","V",IF(OR(structure!KJ51="M",structure!KJ51="V"),"S","")))</f>
        <v/>
      </c>
      <c r="KK52" s="7" t="str">
        <f>IF(structure!KK52="M",1,IF(structure!KK52="V","V",IF(OR(structure!KK51="M",structure!KK51="V"),"S","")))</f>
        <v/>
      </c>
      <c r="KL52" s="7" t="str">
        <f>IF(structure!KL52="M",1,IF(structure!KL52="V","V",IF(OR(structure!KL51="M",structure!KL51="V"),"S","")))</f>
        <v/>
      </c>
      <c r="KM52" s="7" t="str">
        <f>IF(structure!KM52="M",1,IF(structure!KM52="V","V",IF(OR(structure!KM51="M",structure!KM51="V"),"S","")))</f>
        <v/>
      </c>
      <c r="KN52" s="7" t="str">
        <f>IF(structure!KN52="M",1,IF(structure!KN52="V","V",IF(OR(structure!KN51="M",structure!KN51="V"),"S","")))</f>
        <v/>
      </c>
      <c r="KO52" s="7" t="str">
        <f>IF(structure!KO52="M",1,IF(structure!KO52="V","V",IF(OR(structure!KO51="M",structure!KO51="V"),"S","")))</f>
        <v/>
      </c>
      <c r="KP52" s="7" t="str">
        <f>IF(structure!KP52="M",1,IF(structure!KP52="V","V",IF(OR(structure!KP51="M",structure!KP51="V"),"S","")))</f>
        <v/>
      </c>
      <c r="KQ52" s="7" t="str">
        <f>IF(structure!KQ52="M",1,IF(structure!KQ52="V","V",IF(OR(structure!KQ51="M",structure!KQ51="V"),"S","")))</f>
        <v/>
      </c>
      <c r="KR52" s="7" t="str">
        <f>IF(structure!KR52="M",1,IF(structure!KR52="V","V",IF(OR(structure!KR51="M",structure!KR51="V"),"S","")))</f>
        <v/>
      </c>
      <c r="KS52" s="7" t="str">
        <f>IF(structure!KS52="M",1,IF(structure!KS52="V","V",IF(OR(structure!KS51="M",structure!KS51="V"),"S","")))</f>
        <v/>
      </c>
      <c r="KT52" s="7" t="str">
        <f>IF(structure!KT52="M",1,IF(structure!KT52="V","V",IF(OR(structure!KT51="M",structure!KT51="V"),"S","")))</f>
        <v/>
      </c>
      <c r="KU52" s="7" t="str">
        <f>IF(structure!KU52="M",1,IF(structure!KU52="V","V",IF(OR(structure!KU51="M",structure!KU51="V"),"S","")))</f>
        <v/>
      </c>
      <c r="KV52" s="7" t="str">
        <f>IF(structure!KV52="M",1,IF(structure!KV52="V","V",IF(OR(structure!KV51="M",structure!KV51="V"),"S","")))</f>
        <v/>
      </c>
      <c r="KW52" s="7" t="str">
        <f>IF(structure!KW52="M",1,IF(structure!KW52="V","V",IF(OR(structure!KW51="M",structure!KW51="V"),"S","")))</f>
        <v/>
      </c>
      <c r="KX52" s="7" t="str">
        <f>IF(structure!KX52="M",1,IF(structure!KX52="V","V",IF(OR(structure!KX51="M",structure!KX51="V"),"S","")))</f>
        <v/>
      </c>
      <c r="KY52" s="7" t="str">
        <f>IF(structure!KY52="M",1,IF(structure!KY52="V","V",IF(OR(structure!KY51="M",structure!KY51="V"),"S","")))</f>
        <v/>
      </c>
      <c r="KZ52" s="7" t="str">
        <f>IF(structure!KZ52="M",1,IF(structure!KZ52="V","V",IF(OR(structure!KZ51="M",structure!KZ51="V"),"S","")))</f>
        <v/>
      </c>
      <c r="LA52" s="7" t="str">
        <f>IF(structure!LA52="M",1,IF(structure!LA52="V","V",IF(OR(structure!LA51="M",structure!LA51="V"),"S","")))</f>
        <v/>
      </c>
      <c r="LB52" s="7" t="str">
        <f>IF(structure!LB52="M",1,IF(structure!LB52="V","V",IF(OR(structure!LB51="M",structure!LB51="V"),"S","")))</f>
        <v/>
      </c>
      <c r="LC52" s="7" t="str">
        <f>IF(structure!LC52="M",1,IF(structure!LC52="V","V",IF(OR(structure!LC51="M",structure!LC51="V"),"S","")))</f>
        <v/>
      </c>
      <c r="LD52" s="7" t="str">
        <f>IF(structure!LD52="M",1,IF(structure!LD52="V","V",IF(OR(structure!LD51="M",structure!LD51="V"),"S","")))</f>
        <v/>
      </c>
      <c r="LE52" s="7" t="str">
        <f>IF(structure!LE52="M",1,IF(structure!LE52="V","V",IF(OR(structure!LE51="M",structure!LE51="V"),"S","")))</f>
        <v/>
      </c>
      <c r="LF52" s="7" t="str">
        <f>IF(structure!LF52="M",1,IF(structure!LF52="V","V",IF(OR(structure!LF51="M",structure!LF51="V"),"S","")))</f>
        <v/>
      </c>
      <c r="LG52" s="7" t="str">
        <f>IF(structure!LG52="M",1,IF(structure!LG52="V","V",IF(OR(structure!LG51="M",structure!LG51="V"),"S","")))</f>
        <v/>
      </c>
      <c r="LH52" s="7" t="str">
        <f>IF(structure!LH52="M",1,IF(structure!LH52="V","V",IF(OR(structure!LH51="M",structure!LH51="V"),"S","")))</f>
        <v/>
      </c>
      <c r="LI52" s="7" t="str">
        <f>IF(structure!LI52="M",1,IF(structure!LI52="V","V",IF(OR(structure!LI51="M",structure!LI51="V"),"S","")))</f>
        <v/>
      </c>
      <c r="LJ52" s="7" t="str">
        <f>IF(structure!LJ52="M",1,IF(structure!LJ52="V","V",IF(OR(structure!LJ51="M",structure!LJ51="V"),"S","")))</f>
        <v/>
      </c>
      <c r="LK52" s="7" t="str">
        <f>IF(structure!LK52="M",1,IF(structure!LK52="V","V",IF(OR(structure!LK51="M",structure!LK51="V"),"S","")))</f>
        <v/>
      </c>
      <c r="LL52" s="7" t="str">
        <f>IF(structure!LL52="M",1,IF(structure!LL52="V","V",IF(OR(structure!LL51="M",structure!LL51="V"),"S","")))</f>
        <v/>
      </c>
      <c r="LM52" s="7" t="str">
        <f>IF(structure!LM52="M",1,IF(structure!LM52="V","V",IF(OR(structure!LM51="M",structure!LM51="V"),"S","")))</f>
        <v/>
      </c>
      <c r="LN52" s="7" t="str">
        <f>IF(structure!LN52="M",1,IF(structure!LN52="V","V",IF(OR(structure!LN51="M",structure!LN51="V"),"S","")))</f>
        <v/>
      </c>
      <c r="LO52" s="8" t="str">
        <f>IF(structure!LO52="M",1,IF(structure!LO52="V","V",IF(OR(structure!LO51="M",structure!LO51="V"),"S","")))</f>
        <v/>
      </c>
    </row>
    <row r="53" spans="2:327" ht="21" customHeight="1" thickBot="1" x14ac:dyDescent="0.4">
      <c r="B53" s="261">
        <f>HL52</f>
        <v>0</v>
      </c>
      <c r="HM53" s="7" t="str">
        <f>IF(structure!HM53="M",1,IF(structure!HM53="V","V",IF(OR(structure!HM52="M",structure!HM52="V"),"S","")))</f>
        <v/>
      </c>
    </row>
    <row r="54" spans="2:327" ht="21" customHeight="1" x14ac:dyDescent="0.35"/>
  </sheetData>
  <sheetProtection sheet="1" objects="1" scenarios="1"/>
  <mergeCells count="27">
    <mergeCell ref="B28:Q28"/>
    <mergeCell ref="B2:Q2"/>
    <mergeCell ref="S2:AH2"/>
    <mergeCell ref="AJ2:AY2"/>
    <mergeCell ref="BA2:BP2"/>
    <mergeCell ref="B15:Q15"/>
    <mergeCell ref="S15:AH15"/>
    <mergeCell ref="AJ15:AY15"/>
    <mergeCell ref="BA15:BP15"/>
    <mergeCell ref="DG28:DV28"/>
    <mergeCell ref="BR2:CG2"/>
    <mergeCell ref="CI2:CX2"/>
    <mergeCell ref="CZ2:DO2"/>
    <mergeCell ref="DQ2:EF2"/>
    <mergeCell ref="BR15:CG15"/>
    <mergeCell ref="CI15:CX15"/>
    <mergeCell ref="CZ15:DO15"/>
    <mergeCell ref="DQ15:EF15"/>
    <mergeCell ref="HL28:IA28"/>
    <mergeCell ref="EH2:EW2"/>
    <mergeCell ref="EY2:FN2"/>
    <mergeCell ref="FP2:GE2"/>
    <mergeCell ref="GG2:GV2"/>
    <mergeCell ref="EH15:EW15"/>
    <mergeCell ref="EY15:FN15"/>
    <mergeCell ref="FP15:GE15"/>
    <mergeCell ref="GG15:GV15"/>
  </mergeCells>
  <conditionalFormatting sqref="B30:DF30 B4:R4 B11:R11 B5:B10 Q5:R10 C52:DF52 B31:B51 DE31:DF51">
    <cfRule type="containsText" dxfId="1126" priority="1050" stopIfTrue="1" operator="containsText" text="A-D">
      <formula>NOT(ISERROR(SEARCH("A-D",B4)))</formula>
    </cfRule>
    <cfRule type="containsText" dxfId="1125" priority="1051" operator="containsText" text="A-G">
      <formula>NOT(ISERROR(SEARCH("A-G",B4)))</formula>
    </cfRule>
  </conditionalFormatting>
  <conditionalFormatting sqref="S4:AI4 S5:S10 AH5:AI10 S11:AI11">
    <cfRule type="containsText" dxfId="1124" priority="1048" operator="containsText" text="A-D">
      <formula>NOT(ISERROR(SEARCH("A-D",S4)))</formula>
    </cfRule>
    <cfRule type="containsText" dxfId="1123" priority="1049" operator="containsText" text="A-G">
      <formula>NOT(ISERROR(SEARCH("A-G",S4)))</formula>
    </cfRule>
  </conditionalFormatting>
  <conditionalFormatting sqref="B30:DF30 B4:AI4 AH5:AI10 B5:B10 Q5:S10 C52:DF52 B31:B51 DE31:DF51 B11:AI11">
    <cfRule type="containsText" dxfId="1122" priority="1046" operator="containsText" text="A-G+A-D">
      <formula>NOT(ISERROR(SEARCH("A-G+A-D",B4)))</formula>
    </cfRule>
    <cfRule type="cellIs" dxfId="1121" priority="1047" operator="equal">
      <formula>1</formula>
    </cfRule>
  </conditionalFormatting>
  <conditionalFormatting sqref="S4:AH4 S5:S10 AH5:AH10 S11:AH11">
    <cfRule type="containsText" dxfId="1120" priority="1022" stopIfTrue="1" operator="containsText" text="A-D">
      <formula>NOT(ISERROR(SEARCH("A-D",S4)))</formula>
    </cfRule>
    <cfRule type="containsText" dxfId="1119" priority="1023" operator="containsText" text="A-G">
      <formula>NOT(ISERROR(SEARCH("A-G",S4)))</formula>
    </cfRule>
  </conditionalFormatting>
  <conditionalFormatting sqref="AJ4:AZ4 AK11:AZ11 AJ5:AJ10 AY5:AZ10">
    <cfRule type="containsText" dxfId="1118" priority="892" stopIfTrue="1" operator="containsText" text="A-D">
      <formula>NOT(ISERROR(SEARCH("A-D",AJ4)))</formula>
    </cfRule>
    <cfRule type="containsText" dxfId="1117" priority="893" operator="containsText" text="A-G">
      <formula>NOT(ISERROR(SEARCH("A-G",AJ4)))</formula>
    </cfRule>
  </conditionalFormatting>
  <conditionalFormatting sqref="BA4:BP4 BA5:BA10 BP5:BP10 BB11:BP11">
    <cfRule type="containsText" dxfId="1116" priority="890" operator="containsText" text="A-D">
      <formula>NOT(ISERROR(SEARCH("A-D",BA4)))</formula>
    </cfRule>
    <cfRule type="containsText" dxfId="1115" priority="891" operator="containsText" text="A-G">
      <formula>NOT(ISERROR(SEARCH("A-G",BA4)))</formula>
    </cfRule>
  </conditionalFormatting>
  <conditionalFormatting sqref="AJ4:BP4 BP5:BP10 AK11:AZ11 AJ5:AJ10 AY5:BA10 BB11:BP11">
    <cfRule type="containsText" dxfId="1114" priority="888" operator="containsText" text="A-G+A-D">
      <formula>NOT(ISERROR(SEARCH("A-G+A-D",AJ4)))</formula>
    </cfRule>
    <cfRule type="cellIs" dxfId="1113" priority="889" operator="equal">
      <formula>1</formula>
    </cfRule>
  </conditionalFormatting>
  <conditionalFormatting sqref="BA4:BP4 BA5:BA10 BP5:BP10 BB11:BP11">
    <cfRule type="containsText" dxfId="1112" priority="886" stopIfTrue="1" operator="containsText" text="A-D">
      <formula>NOT(ISERROR(SEARCH("A-D",BA4)))</formula>
    </cfRule>
    <cfRule type="containsText" dxfId="1111" priority="887" operator="containsText" text="A-G">
      <formula>NOT(ISERROR(SEARCH("A-G",BA4)))</formula>
    </cfRule>
  </conditionalFormatting>
  <conditionalFormatting sqref="S11">
    <cfRule type="containsText" dxfId="1110" priority="695" stopIfTrue="1" operator="containsText" text="A-D">
      <formula>NOT(ISERROR(SEARCH("A-D",S11)))</formula>
    </cfRule>
    <cfRule type="containsText" dxfId="1109" priority="696" operator="containsText" text="A-G">
      <formula>NOT(ISERROR(SEARCH("A-G",S11)))</formula>
    </cfRule>
  </conditionalFormatting>
  <conditionalFormatting sqref="AJ11">
    <cfRule type="containsText" dxfId="1108" priority="693" operator="containsText" text="A-D">
      <formula>NOT(ISERROR(SEARCH("A-D",AJ11)))</formula>
    </cfRule>
    <cfRule type="containsText" dxfId="1107" priority="694" operator="containsText" text="A-G">
      <formula>NOT(ISERROR(SEARCH("A-G",AJ11)))</formula>
    </cfRule>
  </conditionalFormatting>
  <conditionalFormatting sqref="AJ11">
    <cfRule type="containsText" dxfId="1106" priority="691" operator="containsText" text="A-G+A-D">
      <formula>NOT(ISERROR(SEARCH("A-G+A-D",AJ11)))</formula>
    </cfRule>
    <cfRule type="cellIs" dxfId="1105" priority="692" operator="equal">
      <formula>1</formula>
    </cfRule>
  </conditionalFormatting>
  <conditionalFormatting sqref="AJ11">
    <cfRule type="containsText" dxfId="1104" priority="689" stopIfTrue="1" operator="containsText" text="A-D">
      <formula>NOT(ISERROR(SEARCH("A-D",AJ11)))</formula>
    </cfRule>
    <cfRule type="containsText" dxfId="1103" priority="690" operator="containsText" text="A-G">
      <formula>NOT(ISERROR(SEARCH("A-G",AJ11)))</formula>
    </cfRule>
  </conditionalFormatting>
  <conditionalFormatting sqref="AJ11">
    <cfRule type="containsText" dxfId="1102" priority="687" stopIfTrue="1" operator="containsText" text="A-D">
      <formula>NOT(ISERROR(SEARCH("A-D",AJ11)))</formula>
    </cfRule>
    <cfRule type="containsText" dxfId="1101" priority="688" operator="containsText" text="A-G">
      <formula>NOT(ISERROR(SEARCH("A-G",AJ11)))</formula>
    </cfRule>
  </conditionalFormatting>
  <conditionalFormatting sqref="BA11">
    <cfRule type="containsText" dxfId="1100" priority="685" operator="containsText" text="A-D">
      <formula>NOT(ISERROR(SEARCH("A-D",BA11)))</formula>
    </cfRule>
    <cfRule type="containsText" dxfId="1099" priority="686" operator="containsText" text="A-G">
      <formula>NOT(ISERROR(SEARCH("A-G",BA11)))</formula>
    </cfRule>
  </conditionalFormatting>
  <conditionalFormatting sqref="BA11">
    <cfRule type="containsText" dxfId="1098" priority="683" operator="containsText" text="A-G+A-D">
      <formula>NOT(ISERROR(SEARCH("A-G+A-D",BA11)))</formula>
    </cfRule>
    <cfRule type="cellIs" dxfId="1097" priority="684" operator="equal">
      <formula>1</formula>
    </cfRule>
  </conditionalFormatting>
  <conditionalFormatting sqref="BA11">
    <cfRule type="containsText" dxfId="1096" priority="681" stopIfTrue="1" operator="containsText" text="A-D">
      <formula>NOT(ISERROR(SEARCH("A-D",BA11)))</formula>
    </cfRule>
    <cfRule type="containsText" dxfId="1095" priority="682" operator="containsText" text="A-G">
      <formula>NOT(ISERROR(SEARCH("A-G",BA11)))</formula>
    </cfRule>
  </conditionalFormatting>
  <conditionalFormatting sqref="BA11">
    <cfRule type="containsText" dxfId="1094" priority="679" stopIfTrue="1" operator="containsText" text="A-D">
      <formula>NOT(ISERROR(SEARCH("A-D",BA11)))</formula>
    </cfRule>
    <cfRule type="containsText" dxfId="1093" priority="680" operator="containsText" text="A-G">
      <formula>NOT(ISERROR(SEARCH("A-G",BA11)))</formula>
    </cfRule>
  </conditionalFormatting>
  <conditionalFormatting sqref="B52">
    <cfRule type="containsText" dxfId="1092" priority="645" operator="containsText" text="A-D">
      <formula>NOT(ISERROR(SEARCH("A-D",B52)))</formula>
    </cfRule>
    <cfRule type="containsText" dxfId="1091" priority="646" operator="containsText" text="A-G">
      <formula>NOT(ISERROR(SEARCH("A-G",B52)))</formula>
    </cfRule>
  </conditionalFormatting>
  <conditionalFormatting sqref="B52">
    <cfRule type="containsText" dxfId="1090" priority="643" operator="containsText" text="A-G+A-D">
      <formula>NOT(ISERROR(SEARCH("A-G+A-D",B52)))</formula>
    </cfRule>
    <cfRule type="cellIs" dxfId="1089" priority="644" operator="equal">
      <formula>1</formula>
    </cfRule>
  </conditionalFormatting>
  <conditionalFormatting sqref="B52">
    <cfRule type="containsText" dxfId="1088" priority="641" stopIfTrue="1" operator="containsText" text="A-D">
      <formula>NOT(ISERROR(SEARCH("A-D",B52)))</formula>
    </cfRule>
    <cfRule type="containsText" dxfId="1087" priority="642" operator="containsText" text="A-G">
      <formula>NOT(ISERROR(SEARCH("A-G",B52)))</formula>
    </cfRule>
  </conditionalFormatting>
  <conditionalFormatting sqref="B52">
    <cfRule type="containsText" dxfId="1086" priority="639" stopIfTrue="1" operator="containsText" text="A-D">
      <formula>NOT(ISERROR(SEARCH("A-D",B52)))</formula>
    </cfRule>
    <cfRule type="containsText" dxfId="1085" priority="640" operator="containsText" text="A-G">
      <formula>NOT(ISERROR(SEARCH("A-G",B52)))</formula>
    </cfRule>
  </conditionalFormatting>
  <conditionalFormatting sqref="C5:P10">
    <cfRule type="containsText" dxfId="1084" priority="637" stopIfTrue="1" operator="containsText" text="A-D">
      <formula>NOT(ISERROR(SEARCH("A-D",C5)))</formula>
    </cfRule>
    <cfRule type="containsText" dxfId="1083" priority="638" operator="containsText" text="A-G">
      <formula>NOT(ISERROR(SEARCH("A-G",C5)))</formula>
    </cfRule>
  </conditionalFormatting>
  <conditionalFormatting sqref="C5:P10">
    <cfRule type="cellIs" dxfId="1082" priority="635" operator="equal">
      <formula>2</formula>
    </cfRule>
    <cfRule type="cellIs" dxfId="1081" priority="636" operator="equal">
      <formula>1</formula>
    </cfRule>
  </conditionalFormatting>
  <conditionalFormatting sqref="BR4:CG4 BR11:CG11 BR5:BR10 CG5:CG10">
    <cfRule type="containsText" dxfId="1080" priority="513" stopIfTrue="1" operator="containsText" text="A-D">
      <formula>NOT(ISERROR(SEARCH("A-D",BR4)))</formula>
    </cfRule>
    <cfRule type="containsText" dxfId="1079" priority="514" operator="containsText" text="A-G">
      <formula>NOT(ISERROR(SEARCH("A-G",BR4)))</formula>
    </cfRule>
  </conditionalFormatting>
  <conditionalFormatting sqref="BR4:CG4 BR5:BR10 CG5:CG10 BR11:CG11">
    <cfRule type="containsText" dxfId="1078" priority="511" operator="containsText" text="A-G+A-D">
      <formula>NOT(ISERROR(SEARCH("A-G+A-D",BR4)))</formula>
    </cfRule>
    <cfRule type="cellIs" dxfId="1077" priority="512" operator="equal">
      <formula>1</formula>
    </cfRule>
  </conditionalFormatting>
  <conditionalFormatting sqref="BS5:CF10">
    <cfRule type="containsText" dxfId="1076" priority="509" stopIfTrue="1" operator="containsText" text="A-D">
      <formula>NOT(ISERROR(SEARCH("A-D",BS5)))</formula>
    </cfRule>
    <cfRule type="containsText" dxfId="1075" priority="510" operator="containsText" text="A-G">
      <formula>NOT(ISERROR(SEARCH("A-G",BS5)))</formula>
    </cfRule>
  </conditionalFormatting>
  <conditionalFormatting sqref="BS5:CF10">
    <cfRule type="cellIs" dxfId="1074" priority="507" operator="equal">
      <formula>2</formula>
    </cfRule>
    <cfRule type="cellIs" dxfId="1073" priority="508" operator="equal">
      <formula>1</formula>
    </cfRule>
  </conditionalFormatting>
  <conditionalFormatting sqref="CI4:CY4 CI5:CI10 CX5:CY10 CI11:CY11">
    <cfRule type="containsText" dxfId="1072" priority="505" operator="containsText" text="A-D">
      <formula>NOT(ISERROR(SEARCH("A-D",CI4)))</formula>
    </cfRule>
    <cfRule type="containsText" dxfId="1071" priority="506" operator="containsText" text="A-G">
      <formula>NOT(ISERROR(SEARCH("A-G",CI4)))</formula>
    </cfRule>
  </conditionalFormatting>
  <conditionalFormatting sqref="CI4:CY4 CX5:CY10 CI5:CI10 CI11:CY11">
    <cfRule type="containsText" dxfId="1070" priority="503" operator="containsText" text="A-G+A-D">
      <formula>NOT(ISERROR(SEARCH("A-G+A-D",CI4)))</formula>
    </cfRule>
    <cfRule type="cellIs" dxfId="1069" priority="504" operator="equal">
      <formula>1</formula>
    </cfRule>
  </conditionalFormatting>
  <conditionalFormatting sqref="CI4:CX4 CI5:CI10 CX5:CX10 CI11:CX11">
    <cfRule type="containsText" dxfId="1068" priority="501" stopIfTrue="1" operator="containsText" text="A-D">
      <formula>NOT(ISERROR(SEARCH("A-D",CI4)))</formula>
    </cfRule>
    <cfRule type="containsText" dxfId="1067" priority="502" operator="containsText" text="A-G">
      <formula>NOT(ISERROR(SEARCH("A-G",CI4)))</formula>
    </cfRule>
  </conditionalFormatting>
  <conditionalFormatting sqref="CZ4:DP4 DA11:DP11 CZ5:CZ10 DO5:DP10">
    <cfRule type="containsText" dxfId="1066" priority="499" stopIfTrue="1" operator="containsText" text="A-D">
      <formula>NOT(ISERROR(SEARCH("A-D",CZ4)))</formula>
    </cfRule>
    <cfRule type="containsText" dxfId="1065" priority="500" operator="containsText" text="A-G">
      <formula>NOT(ISERROR(SEARCH("A-G",CZ4)))</formula>
    </cfRule>
  </conditionalFormatting>
  <conditionalFormatting sqref="DQ4:EF4 DQ5:DQ10 EF5:EF10 DR11:EF11">
    <cfRule type="containsText" dxfId="1064" priority="497" operator="containsText" text="A-D">
      <formula>NOT(ISERROR(SEARCH("A-D",DQ4)))</formula>
    </cfRule>
    <cfRule type="containsText" dxfId="1063" priority="498" operator="containsText" text="A-G">
      <formula>NOT(ISERROR(SEARCH("A-G",DQ4)))</formula>
    </cfRule>
  </conditionalFormatting>
  <conditionalFormatting sqref="CZ4:EF4 EF5:EF10 DA11:DP11 CZ5:CZ10 DO5:DQ10 DR11:EF11">
    <cfRule type="containsText" dxfId="1062" priority="495" operator="containsText" text="A-G+A-D">
      <formula>NOT(ISERROR(SEARCH("A-G+A-D",CZ4)))</formula>
    </cfRule>
    <cfRule type="cellIs" dxfId="1061" priority="496" operator="equal">
      <formula>1</formula>
    </cfRule>
  </conditionalFormatting>
  <conditionalFormatting sqref="DQ4:EF4 DQ5:DQ10 EF5:EF10 DR11:EF11">
    <cfRule type="containsText" dxfId="1060" priority="493" stopIfTrue="1" operator="containsText" text="A-D">
      <formula>NOT(ISERROR(SEARCH("A-D",DQ4)))</formula>
    </cfRule>
    <cfRule type="containsText" dxfId="1059" priority="494" operator="containsText" text="A-G">
      <formula>NOT(ISERROR(SEARCH("A-G",DQ4)))</formula>
    </cfRule>
  </conditionalFormatting>
  <conditionalFormatting sqref="CI11">
    <cfRule type="containsText" dxfId="1058" priority="491" stopIfTrue="1" operator="containsText" text="A-D">
      <formula>NOT(ISERROR(SEARCH("A-D",CI11)))</formula>
    </cfRule>
    <cfRule type="containsText" dxfId="1057" priority="492" operator="containsText" text="A-G">
      <formula>NOT(ISERROR(SEARCH("A-G",CI11)))</formula>
    </cfRule>
  </conditionalFormatting>
  <conditionalFormatting sqref="CZ11">
    <cfRule type="containsText" dxfId="1056" priority="489" operator="containsText" text="A-D">
      <formula>NOT(ISERROR(SEARCH("A-D",CZ11)))</formula>
    </cfRule>
    <cfRule type="containsText" dxfId="1055" priority="490" operator="containsText" text="A-G">
      <formula>NOT(ISERROR(SEARCH("A-G",CZ11)))</formula>
    </cfRule>
  </conditionalFormatting>
  <conditionalFormatting sqref="CZ11">
    <cfRule type="containsText" dxfId="1054" priority="487" operator="containsText" text="A-G+A-D">
      <formula>NOT(ISERROR(SEARCH("A-G+A-D",CZ11)))</formula>
    </cfRule>
    <cfRule type="cellIs" dxfId="1053" priority="488" operator="equal">
      <formula>1</formula>
    </cfRule>
  </conditionalFormatting>
  <conditionalFormatting sqref="CZ11">
    <cfRule type="containsText" dxfId="1052" priority="485" stopIfTrue="1" operator="containsText" text="A-D">
      <formula>NOT(ISERROR(SEARCH("A-D",CZ11)))</formula>
    </cfRule>
    <cfRule type="containsText" dxfId="1051" priority="486" operator="containsText" text="A-G">
      <formula>NOT(ISERROR(SEARCH("A-G",CZ11)))</formula>
    </cfRule>
  </conditionalFormatting>
  <conditionalFormatting sqref="CZ11">
    <cfRule type="containsText" dxfId="1050" priority="483" stopIfTrue="1" operator="containsText" text="A-D">
      <formula>NOT(ISERROR(SEARCH("A-D",CZ11)))</formula>
    </cfRule>
    <cfRule type="containsText" dxfId="1049" priority="484" operator="containsText" text="A-G">
      <formula>NOT(ISERROR(SEARCH("A-G",CZ11)))</formula>
    </cfRule>
  </conditionalFormatting>
  <conditionalFormatting sqref="DQ11">
    <cfRule type="containsText" dxfId="1048" priority="481" operator="containsText" text="A-D">
      <formula>NOT(ISERROR(SEARCH("A-D",DQ11)))</formula>
    </cfRule>
    <cfRule type="containsText" dxfId="1047" priority="482" operator="containsText" text="A-G">
      <formula>NOT(ISERROR(SEARCH("A-G",DQ11)))</formula>
    </cfRule>
  </conditionalFormatting>
  <conditionalFormatting sqref="DQ11">
    <cfRule type="containsText" dxfId="1046" priority="479" operator="containsText" text="A-G+A-D">
      <formula>NOT(ISERROR(SEARCH("A-G+A-D",DQ11)))</formula>
    </cfRule>
    <cfRule type="cellIs" dxfId="1045" priority="480" operator="equal">
      <formula>1</formula>
    </cfRule>
  </conditionalFormatting>
  <conditionalFormatting sqref="DQ11">
    <cfRule type="containsText" dxfId="1044" priority="477" stopIfTrue="1" operator="containsText" text="A-D">
      <formula>NOT(ISERROR(SEARCH("A-D",DQ11)))</formula>
    </cfRule>
    <cfRule type="containsText" dxfId="1043" priority="478" operator="containsText" text="A-G">
      <formula>NOT(ISERROR(SEARCH("A-G",DQ11)))</formula>
    </cfRule>
  </conditionalFormatting>
  <conditionalFormatting sqref="DQ11">
    <cfRule type="containsText" dxfId="1042" priority="475" stopIfTrue="1" operator="containsText" text="A-D">
      <formula>NOT(ISERROR(SEARCH("A-D",DQ11)))</formula>
    </cfRule>
    <cfRule type="containsText" dxfId="1041" priority="476" operator="containsText" text="A-G">
      <formula>NOT(ISERROR(SEARCH("A-G",DQ11)))</formula>
    </cfRule>
  </conditionalFormatting>
  <conditionalFormatting sqref="EH4:EW4 EH11:EW11 EH5:EH10 EW5:EW10">
    <cfRule type="containsText" dxfId="1040" priority="437" stopIfTrue="1" operator="containsText" text="A-D">
      <formula>NOT(ISERROR(SEARCH("A-D",EH4)))</formula>
    </cfRule>
    <cfRule type="containsText" dxfId="1039" priority="438" operator="containsText" text="A-G">
      <formula>NOT(ISERROR(SEARCH("A-G",EH4)))</formula>
    </cfRule>
  </conditionalFormatting>
  <conditionalFormatting sqref="EH4:EW4 EH5:EH10 EW5:EW10 EH11:EW11">
    <cfRule type="containsText" dxfId="1038" priority="435" operator="containsText" text="A-G+A-D">
      <formula>NOT(ISERROR(SEARCH("A-G+A-D",EH4)))</formula>
    </cfRule>
    <cfRule type="cellIs" dxfId="1037" priority="436" operator="equal">
      <formula>1</formula>
    </cfRule>
  </conditionalFormatting>
  <conditionalFormatting sqref="EI5:EV10">
    <cfRule type="containsText" dxfId="1036" priority="433" stopIfTrue="1" operator="containsText" text="A-D">
      <formula>NOT(ISERROR(SEARCH("A-D",EI5)))</formula>
    </cfRule>
    <cfRule type="containsText" dxfId="1035" priority="434" operator="containsText" text="A-G">
      <formula>NOT(ISERROR(SEARCH("A-G",EI5)))</formula>
    </cfRule>
  </conditionalFormatting>
  <conditionalFormatting sqref="EI5:EV10">
    <cfRule type="cellIs" dxfId="1034" priority="431" operator="equal">
      <formula>2</formula>
    </cfRule>
    <cfRule type="cellIs" dxfId="1033" priority="432" operator="equal">
      <formula>1</formula>
    </cfRule>
  </conditionalFormatting>
  <conditionalFormatting sqref="EY4:FO4 EY5:EY10 FN5:FO10 EY11:FO11">
    <cfRule type="containsText" dxfId="1032" priority="429" operator="containsText" text="A-D">
      <formula>NOT(ISERROR(SEARCH("A-D",EY4)))</formula>
    </cfRule>
    <cfRule type="containsText" dxfId="1031" priority="430" operator="containsText" text="A-G">
      <formula>NOT(ISERROR(SEARCH("A-G",EY4)))</formula>
    </cfRule>
  </conditionalFormatting>
  <conditionalFormatting sqref="EY4:FO4 FN5:FO10 EY5:EY10 EY11:FO11">
    <cfRule type="containsText" dxfId="1030" priority="427" operator="containsText" text="A-G+A-D">
      <formula>NOT(ISERROR(SEARCH("A-G+A-D",EY4)))</formula>
    </cfRule>
    <cfRule type="cellIs" dxfId="1029" priority="428" operator="equal">
      <formula>1</formula>
    </cfRule>
  </conditionalFormatting>
  <conditionalFormatting sqref="EY4:FN4 EY5:EY10 FN5:FN10 EY11:FN11">
    <cfRule type="containsText" dxfId="1028" priority="425" stopIfTrue="1" operator="containsText" text="A-D">
      <formula>NOT(ISERROR(SEARCH("A-D",EY4)))</formula>
    </cfRule>
    <cfRule type="containsText" dxfId="1027" priority="426" operator="containsText" text="A-G">
      <formula>NOT(ISERROR(SEARCH("A-G",EY4)))</formula>
    </cfRule>
  </conditionalFormatting>
  <conditionalFormatting sqref="FP4:GF4 FQ11:GF11 FP5:FP10 GE5:GF10">
    <cfRule type="containsText" dxfId="1026" priority="423" stopIfTrue="1" operator="containsText" text="A-D">
      <formula>NOT(ISERROR(SEARCH("A-D",FP4)))</formula>
    </cfRule>
    <cfRule type="containsText" dxfId="1025" priority="424" operator="containsText" text="A-G">
      <formula>NOT(ISERROR(SEARCH("A-G",FP4)))</formula>
    </cfRule>
  </conditionalFormatting>
  <conditionalFormatting sqref="GG4:GV4 GG5:GG10 GV5:GV10 GH11:GV11">
    <cfRule type="containsText" dxfId="1024" priority="421" operator="containsText" text="A-D">
      <formula>NOT(ISERROR(SEARCH("A-D",GG4)))</formula>
    </cfRule>
    <cfRule type="containsText" dxfId="1023" priority="422" operator="containsText" text="A-G">
      <formula>NOT(ISERROR(SEARCH("A-G",GG4)))</formula>
    </cfRule>
  </conditionalFormatting>
  <conditionalFormatting sqref="FP4:GV4 GV5:GV10 FQ11:GF11 FP5:FP10 GE5:GG10 GH11:GV11">
    <cfRule type="containsText" dxfId="1022" priority="419" operator="containsText" text="A-G+A-D">
      <formula>NOT(ISERROR(SEARCH("A-G+A-D",FP4)))</formula>
    </cfRule>
    <cfRule type="cellIs" dxfId="1021" priority="420" operator="equal">
      <formula>1</formula>
    </cfRule>
  </conditionalFormatting>
  <conditionalFormatting sqref="GG4:GV4 GG5:GG10 GV5:GV10 GH11:GV11">
    <cfRule type="containsText" dxfId="1020" priority="417" stopIfTrue="1" operator="containsText" text="A-D">
      <formula>NOT(ISERROR(SEARCH("A-D",GG4)))</formula>
    </cfRule>
    <cfRule type="containsText" dxfId="1019" priority="418" operator="containsText" text="A-G">
      <formula>NOT(ISERROR(SEARCH("A-G",GG4)))</formula>
    </cfRule>
  </conditionalFormatting>
  <conditionalFormatting sqref="EY11">
    <cfRule type="containsText" dxfId="1018" priority="415" stopIfTrue="1" operator="containsText" text="A-D">
      <formula>NOT(ISERROR(SEARCH("A-D",EY11)))</formula>
    </cfRule>
    <cfRule type="containsText" dxfId="1017" priority="416" operator="containsText" text="A-G">
      <formula>NOT(ISERROR(SEARCH("A-G",EY11)))</formula>
    </cfRule>
  </conditionalFormatting>
  <conditionalFormatting sqref="FP11">
    <cfRule type="containsText" dxfId="1016" priority="413" operator="containsText" text="A-D">
      <formula>NOT(ISERROR(SEARCH("A-D",FP11)))</formula>
    </cfRule>
    <cfRule type="containsText" dxfId="1015" priority="414" operator="containsText" text="A-G">
      <formula>NOT(ISERROR(SEARCH("A-G",FP11)))</formula>
    </cfRule>
  </conditionalFormatting>
  <conditionalFormatting sqref="FP11">
    <cfRule type="containsText" dxfId="1014" priority="411" operator="containsText" text="A-G+A-D">
      <formula>NOT(ISERROR(SEARCH("A-G+A-D",FP11)))</formula>
    </cfRule>
    <cfRule type="cellIs" dxfId="1013" priority="412" operator="equal">
      <formula>1</formula>
    </cfRule>
  </conditionalFormatting>
  <conditionalFormatting sqref="FP11">
    <cfRule type="containsText" dxfId="1012" priority="409" stopIfTrue="1" operator="containsText" text="A-D">
      <formula>NOT(ISERROR(SEARCH("A-D",FP11)))</formula>
    </cfRule>
    <cfRule type="containsText" dxfId="1011" priority="410" operator="containsText" text="A-G">
      <formula>NOT(ISERROR(SEARCH("A-G",FP11)))</formula>
    </cfRule>
  </conditionalFormatting>
  <conditionalFormatting sqref="FP11">
    <cfRule type="containsText" dxfId="1010" priority="407" stopIfTrue="1" operator="containsText" text="A-D">
      <formula>NOT(ISERROR(SEARCH("A-D",FP11)))</formula>
    </cfRule>
    <cfRule type="containsText" dxfId="1009" priority="408" operator="containsText" text="A-G">
      <formula>NOT(ISERROR(SEARCH("A-G",FP11)))</formula>
    </cfRule>
  </conditionalFormatting>
  <conditionalFormatting sqref="GG11">
    <cfRule type="containsText" dxfId="1008" priority="405" operator="containsText" text="A-D">
      <formula>NOT(ISERROR(SEARCH("A-D",GG11)))</formula>
    </cfRule>
    <cfRule type="containsText" dxfId="1007" priority="406" operator="containsText" text="A-G">
      <formula>NOT(ISERROR(SEARCH("A-G",GG11)))</formula>
    </cfRule>
  </conditionalFormatting>
  <conditionalFormatting sqref="GG11">
    <cfRule type="containsText" dxfId="1006" priority="403" operator="containsText" text="A-G+A-D">
      <formula>NOT(ISERROR(SEARCH("A-G+A-D",GG11)))</formula>
    </cfRule>
    <cfRule type="cellIs" dxfId="1005" priority="404" operator="equal">
      <formula>1</formula>
    </cfRule>
  </conditionalFormatting>
  <conditionalFormatting sqref="GG11">
    <cfRule type="containsText" dxfId="1004" priority="401" stopIfTrue="1" operator="containsText" text="A-D">
      <formula>NOT(ISERROR(SEARCH("A-D",GG11)))</formula>
    </cfRule>
    <cfRule type="containsText" dxfId="1003" priority="402" operator="containsText" text="A-G">
      <formula>NOT(ISERROR(SEARCH("A-G",GG11)))</formula>
    </cfRule>
  </conditionalFormatting>
  <conditionalFormatting sqref="GG11">
    <cfRule type="containsText" dxfId="1002" priority="399" stopIfTrue="1" operator="containsText" text="A-D">
      <formula>NOT(ISERROR(SEARCH("A-D",GG11)))</formula>
    </cfRule>
    <cfRule type="containsText" dxfId="1001" priority="400" operator="containsText" text="A-G">
      <formula>NOT(ISERROR(SEARCH("A-G",GG11)))</formula>
    </cfRule>
  </conditionalFormatting>
  <conditionalFormatting sqref="T5:AG10">
    <cfRule type="containsText" dxfId="1000" priority="385" stopIfTrue="1" operator="containsText" text="A-D">
      <formula>NOT(ISERROR(SEARCH("A-D",T5)))</formula>
    </cfRule>
    <cfRule type="containsText" dxfId="999" priority="386" operator="containsText" text="A-G">
      <formula>NOT(ISERROR(SEARCH("A-G",T5)))</formula>
    </cfRule>
  </conditionalFormatting>
  <conditionalFormatting sqref="T5:AG10">
    <cfRule type="cellIs" dxfId="998" priority="383" operator="equal">
      <formula>2</formula>
    </cfRule>
    <cfRule type="cellIs" dxfId="997" priority="384" operator="equal">
      <formula>1</formula>
    </cfRule>
  </conditionalFormatting>
  <conditionalFormatting sqref="AK5:AX10">
    <cfRule type="containsText" dxfId="996" priority="381" stopIfTrue="1" operator="containsText" text="A-D">
      <formula>NOT(ISERROR(SEARCH("A-D",AK5)))</formula>
    </cfRule>
    <cfRule type="containsText" dxfId="995" priority="382" operator="containsText" text="A-G">
      <formula>NOT(ISERROR(SEARCH("A-G",AK5)))</formula>
    </cfRule>
  </conditionalFormatting>
  <conditionalFormatting sqref="AK5:AX10">
    <cfRule type="cellIs" dxfId="994" priority="379" operator="equal">
      <formula>2</formula>
    </cfRule>
    <cfRule type="cellIs" dxfId="993" priority="380" operator="equal">
      <formula>1</formula>
    </cfRule>
  </conditionalFormatting>
  <conditionalFormatting sqref="BB5:BO10">
    <cfRule type="containsText" dxfId="992" priority="377" stopIfTrue="1" operator="containsText" text="A-D">
      <formula>NOT(ISERROR(SEARCH("A-D",BB5)))</formula>
    </cfRule>
    <cfRule type="containsText" dxfId="991" priority="378" operator="containsText" text="A-G">
      <formula>NOT(ISERROR(SEARCH("A-G",BB5)))</formula>
    </cfRule>
  </conditionalFormatting>
  <conditionalFormatting sqref="BB5:BO10">
    <cfRule type="cellIs" dxfId="990" priority="375" operator="equal">
      <formula>2</formula>
    </cfRule>
    <cfRule type="cellIs" dxfId="989" priority="376" operator="equal">
      <formula>1</formula>
    </cfRule>
  </conditionalFormatting>
  <conditionalFormatting sqref="CJ5:CW10">
    <cfRule type="containsText" dxfId="988" priority="353" stopIfTrue="1" operator="containsText" text="A-D">
      <formula>NOT(ISERROR(SEARCH("A-D",CJ5)))</formula>
    </cfRule>
    <cfRule type="containsText" dxfId="987" priority="354" operator="containsText" text="A-G">
      <formula>NOT(ISERROR(SEARCH("A-G",CJ5)))</formula>
    </cfRule>
  </conditionalFormatting>
  <conditionalFormatting sqref="CJ5:CW10">
    <cfRule type="cellIs" dxfId="986" priority="351" operator="equal">
      <formula>2</formula>
    </cfRule>
    <cfRule type="cellIs" dxfId="985" priority="352" operator="equal">
      <formula>1</formula>
    </cfRule>
  </conditionalFormatting>
  <conditionalFormatting sqref="DA5:DN10">
    <cfRule type="containsText" dxfId="984" priority="349" stopIfTrue="1" operator="containsText" text="A-D">
      <formula>NOT(ISERROR(SEARCH("A-D",DA5)))</formula>
    </cfRule>
    <cfRule type="containsText" dxfId="983" priority="350" operator="containsText" text="A-G">
      <formula>NOT(ISERROR(SEARCH("A-G",DA5)))</formula>
    </cfRule>
  </conditionalFormatting>
  <conditionalFormatting sqref="DA5:DN10">
    <cfRule type="cellIs" dxfId="982" priority="347" operator="equal">
      <formula>2</formula>
    </cfRule>
    <cfRule type="cellIs" dxfId="981" priority="348" operator="equal">
      <formula>1</formula>
    </cfRule>
  </conditionalFormatting>
  <conditionalFormatting sqref="DR5:EE10">
    <cfRule type="containsText" dxfId="980" priority="345" stopIfTrue="1" operator="containsText" text="A-D">
      <formula>NOT(ISERROR(SEARCH("A-D",DR5)))</formula>
    </cfRule>
    <cfRule type="containsText" dxfId="979" priority="346" operator="containsText" text="A-G">
      <formula>NOT(ISERROR(SEARCH("A-G",DR5)))</formula>
    </cfRule>
  </conditionalFormatting>
  <conditionalFormatting sqref="DR5:EE10">
    <cfRule type="cellIs" dxfId="978" priority="343" operator="equal">
      <formula>2</formula>
    </cfRule>
    <cfRule type="cellIs" dxfId="977" priority="344" operator="equal">
      <formula>1</formula>
    </cfRule>
  </conditionalFormatting>
  <conditionalFormatting sqref="EZ5:FM10">
    <cfRule type="containsText" dxfId="976" priority="341" stopIfTrue="1" operator="containsText" text="A-D">
      <formula>NOT(ISERROR(SEARCH("A-D",EZ5)))</formula>
    </cfRule>
    <cfRule type="containsText" dxfId="975" priority="342" operator="containsText" text="A-G">
      <formula>NOT(ISERROR(SEARCH("A-G",EZ5)))</formula>
    </cfRule>
  </conditionalFormatting>
  <conditionalFormatting sqref="EZ5:FM10">
    <cfRule type="cellIs" dxfId="974" priority="339" operator="equal">
      <formula>2</formula>
    </cfRule>
    <cfRule type="cellIs" dxfId="973" priority="340" operator="equal">
      <formula>1</formula>
    </cfRule>
  </conditionalFormatting>
  <conditionalFormatting sqref="FQ5:GD10">
    <cfRule type="containsText" dxfId="972" priority="337" stopIfTrue="1" operator="containsText" text="A-D">
      <formula>NOT(ISERROR(SEARCH("A-D",FQ5)))</formula>
    </cfRule>
    <cfRule type="containsText" dxfId="971" priority="338" operator="containsText" text="A-G">
      <formula>NOT(ISERROR(SEARCH("A-G",FQ5)))</formula>
    </cfRule>
  </conditionalFormatting>
  <conditionalFormatting sqref="FQ5:GD10">
    <cfRule type="cellIs" dxfId="970" priority="335" operator="equal">
      <formula>2</formula>
    </cfRule>
    <cfRule type="cellIs" dxfId="969" priority="336" operator="equal">
      <formula>1</formula>
    </cfRule>
  </conditionalFormatting>
  <conditionalFormatting sqref="GH5:GU10">
    <cfRule type="containsText" dxfId="968" priority="333" stopIfTrue="1" operator="containsText" text="A-D">
      <formula>NOT(ISERROR(SEARCH("A-D",GH5)))</formula>
    </cfRule>
    <cfRule type="containsText" dxfId="967" priority="334" operator="containsText" text="A-G">
      <formula>NOT(ISERROR(SEARCH("A-G",GH5)))</formula>
    </cfRule>
  </conditionalFormatting>
  <conditionalFormatting sqref="GH5:GU10">
    <cfRule type="cellIs" dxfId="966" priority="331" operator="equal">
      <formula>2</formula>
    </cfRule>
    <cfRule type="cellIs" dxfId="965" priority="332" operator="equal">
      <formula>1</formula>
    </cfRule>
  </conditionalFormatting>
  <conditionalFormatting sqref="BR17:CG17 BS24:CG24 BR18:BR23 CG18:CG23">
    <cfRule type="containsText" dxfId="964" priority="201" stopIfTrue="1" operator="containsText" text="A-D">
      <formula>NOT(ISERROR(SEARCH("A-D",BR17)))</formula>
    </cfRule>
    <cfRule type="containsText" dxfId="963" priority="202" operator="containsText" text="A-G">
      <formula>NOT(ISERROR(SEARCH("A-G",BR17)))</formula>
    </cfRule>
  </conditionalFormatting>
  <conditionalFormatting sqref="BR17:CG17 BR18:BR23 CG18:CG23 BS24:CG24">
    <cfRule type="containsText" dxfId="962" priority="199" operator="containsText" text="A-G+A-D">
      <formula>NOT(ISERROR(SEARCH("A-G+A-D",BR17)))</formula>
    </cfRule>
    <cfRule type="cellIs" dxfId="961" priority="200" operator="equal">
      <formula>1</formula>
    </cfRule>
  </conditionalFormatting>
  <conditionalFormatting sqref="BS18:CF23">
    <cfRule type="containsText" dxfId="960" priority="197" stopIfTrue="1" operator="containsText" text="A-D">
      <formula>NOT(ISERROR(SEARCH("A-D",BS18)))</formula>
    </cfRule>
    <cfRule type="containsText" dxfId="959" priority="198" operator="containsText" text="A-G">
      <formula>NOT(ISERROR(SEARCH("A-G",BS18)))</formula>
    </cfRule>
  </conditionalFormatting>
  <conditionalFormatting sqref="BS18:CF23">
    <cfRule type="cellIs" dxfId="958" priority="195" operator="equal">
      <formula>2</formula>
    </cfRule>
    <cfRule type="cellIs" dxfId="957" priority="196" operator="equal">
      <formula>1</formula>
    </cfRule>
  </conditionalFormatting>
  <conditionalFormatting sqref="CI17:CY17 CI18:CI23 CX18:CY23 CI24:CY24">
    <cfRule type="containsText" dxfId="956" priority="193" operator="containsText" text="A-D">
      <formula>NOT(ISERROR(SEARCH("A-D",CI17)))</formula>
    </cfRule>
    <cfRule type="containsText" dxfId="955" priority="194" operator="containsText" text="A-G">
      <formula>NOT(ISERROR(SEARCH("A-G",CI17)))</formula>
    </cfRule>
  </conditionalFormatting>
  <conditionalFormatting sqref="CI17:CY17 CX18:CY23 CI18:CI23 CI24:CY24">
    <cfRule type="containsText" dxfId="954" priority="191" operator="containsText" text="A-G+A-D">
      <formula>NOT(ISERROR(SEARCH("A-G+A-D",CI17)))</formula>
    </cfRule>
    <cfRule type="cellIs" dxfId="953" priority="192" operator="equal">
      <formula>1</formula>
    </cfRule>
  </conditionalFormatting>
  <conditionalFormatting sqref="CI17:CX17 CI18:CI23 CX18:CX23 CI24:CX24">
    <cfRule type="containsText" dxfId="952" priority="189" stopIfTrue="1" operator="containsText" text="A-D">
      <formula>NOT(ISERROR(SEARCH("A-D",CI17)))</formula>
    </cfRule>
    <cfRule type="containsText" dxfId="951" priority="190" operator="containsText" text="A-G">
      <formula>NOT(ISERROR(SEARCH("A-G",CI17)))</formula>
    </cfRule>
  </conditionalFormatting>
  <conditionalFormatting sqref="CZ17:DP17 DA24:DP24 CZ18:CZ23 DO18:DP23">
    <cfRule type="containsText" dxfId="950" priority="187" stopIfTrue="1" operator="containsText" text="A-D">
      <formula>NOT(ISERROR(SEARCH("A-D",CZ17)))</formula>
    </cfRule>
    <cfRule type="containsText" dxfId="949" priority="188" operator="containsText" text="A-G">
      <formula>NOT(ISERROR(SEARCH("A-G",CZ17)))</formula>
    </cfRule>
  </conditionalFormatting>
  <conditionalFormatting sqref="DQ17:EF17 DQ18:DQ23 EF18:EF23 DR24:EF24">
    <cfRule type="containsText" dxfId="948" priority="185" operator="containsText" text="A-D">
      <formula>NOT(ISERROR(SEARCH("A-D",DQ17)))</formula>
    </cfRule>
    <cfRule type="containsText" dxfId="947" priority="186" operator="containsText" text="A-G">
      <formula>NOT(ISERROR(SEARCH("A-G",DQ17)))</formula>
    </cfRule>
  </conditionalFormatting>
  <conditionalFormatting sqref="CZ17:EF17 EF18:EF23 DA24:DP24 CZ18:CZ23 DO18:DQ23 DR24:EF24">
    <cfRule type="containsText" dxfId="946" priority="183" operator="containsText" text="A-G+A-D">
      <formula>NOT(ISERROR(SEARCH("A-G+A-D",CZ17)))</formula>
    </cfRule>
    <cfRule type="cellIs" dxfId="945" priority="184" operator="equal">
      <formula>1</formula>
    </cfRule>
  </conditionalFormatting>
  <conditionalFormatting sqref="DQ17:EF17 DQ18:DQ23 EF18:EF23 DR24:EF24">
    <cfRule type="containsText" dxfId="944" priority="181" stopIfTrue="1" operator="containsText" text="A-D">
      <formula>NOT(ISERROR(SEARCH("A-D",DQ17)))</formula>
    </cfRule>
    <cfRule type="containsText" dxfId="943" priority="182" operator="containsText" text="A-G">
      <formula>NOT(ISERROR(SEARCH("A-G",DQ17)))</formula>
    </cfRule>
  </conditionalFormatting>
  <conditionalFormatting sqref="CI24">
    <cfRule type="containsText" dxfId="942" priority="179" stopIfTrue="1" operator="containsText" text="A-D">
      <formula>NOT(ISERROR(SEARCH("A-D",CI24)))</formula>
    </cfRule>
    <cfRule type="containsText" dxfId="941" priority="180" operator="containsText" text="A-G">
      <formula>NOT(ISERROR(SEARCH("A-G",CI24)))</formula>
    </cfRule>
  </conditionalFormatting>
  <conditionalFormatting sqref="CZ24">
    <cfRule type="containsText" dxfId="940" priority="177" operator="containsText" text="A-D">
      <formula>NOT(ISERROR(SEARCH("A-D",CZ24)))</formula>
    </cfRule>
    <cfRule type="containsText" dxfId="939" priority="178" operator="containsText" text="A-G">
      <formula>NOT(ISERROR(SEARCH("A-G",CZ24)))</formula>
    </cfRule>
  </conditionalFormatting>
  <conditionalFormatting sqref="CZ24">
    <cfRule type="containsText" dxfId="938" priority="175" operator="containsText" text="A-G+A-D">
      <formula>NOT(ISERROR(SEARCH("A-G+A-D",CZ24)))</formula>
    </cfRule>
    <cfRule type="cellIs" dxfId="937" priority="176" operator="equal">
      <formula>1</formula>
    </cfRule>
  </conditionalFormatting>
  <conditionalFormatting sqref="CZ24">
    <cfRule type="containsText" dxfId="936" priority="173" stopIfTrue="1" operator="containsText" text="A-D">
      <formula>NOT(ISERROR(SEARCH("A-D",CZ24)))</formula>
    </cfRule>
    <cfRule type="containsText" dxfId="935" priority="174" operator="containsText" text="A-G">
      <formula>NOT(ISERROR(SEARCH("A-G",CZ24)))</formula>
    </cfRule>
  </conditionalFormatting>
  <conditionalFormatting sqref="CZ24">
    <cfRule type="containsText" dxfId="934" priority="171" stopIfTrue="1" operator="containsText" text="A-D">
      <formula>NOT(ISERROR(SEARCH("A-D",CZ24)))</formula>
    </cfRule>
    <cfRule type="containsText" dxfId="933" priority="172" operator="containsText" text="A-G">
      <formula>NOT(ISERROR(SEARCH("A-G",CZ24)))</formula>
    </cfRule>
  </conditionalFormatting>
  <conditionalFormatting sqref="DQ24">
    <cfRule type="containsText" dxfId="932" priority="169" operator="containsText" text="A-D">
      <formula>NOT(ISERROR(SEARCH("A-D",DQ24)))</formula>
    </cfRule>
    <cfRule type="containsText" dxfId="931" priority="170" operator="containsText" text="A-G">
      <formula>NOT(ISERROR(SEARCH("A-G",DQ24)))</formula>
    </cfRule>
  </conditionalFormatting>
  <conditionalFormatting sqref="DQ24">
    <cfRule type="containsText" dxfId="930" priority="167" operator="containsText" text="A-G+A-D">
      <formula>NOT(ISERROR(SEARCH("A-G+A-D",DQ24)))</formula>
    </cfRule>
    <cfRule type="cellIs" dxfId="929" priority="168" operator="equal">
      <formula>1</formula>
    </cfRule>
  </conditionalFormatting>
  <conditionalFormatting sqref="DQ24">
    <cfRule type="containsText" dxfId="928" priority="165" stopIfTrue="1" operator="containsText" text="A-D">
      <formula>NOT(ISERROR(SEARCH("A-D",DQ24)))</formula>
    </cfRule>
    <cfRule type="containsText" dxfId="927" priority="166" operator="containsText" text="A-G">
      <formula>NOT(ISERROR(SEARCH("A-G",DQ24)))</formula>
    </cfRule>
  </conditionalFormatting>
  <conditionalFormatting sqref="DQ24">
    <cfRule type="containsText" dxfId="926" priority="163" stopIfTrue="1" operator="containsText" text="A-D">
      <formula>NOT(ISERROR(SEARCH("A-D",DQ24)))</formula>
    </cfRule>
    <cfRule type="containsText" dxfId="925" priority="164" operator="containsText" text="A-G">
      <formula>NOT(ISERROR(SEARCH("A-G",DQ24)))</formula>
    </cfRule>
  </conditionalFormatting>
  <conditionalFormatting sqref="CJ18:CW23">
    <cfRule type="containsText" dxfId="924" priority="161" stopIfTrue="1" operator="containsText" text="A-D">
      <formula>NOT(ISERROR(SEARCH("A-D",CJ18)))</formula>
    </cfRule>
    <cfRule type="containsText" dxfId="923" priority="162" operator="containsText" text="A-G">
      <formula>NOT(ISERROR(SEARCH("A-G",CJ18)))</formula>
    </cfRule>
  </conditionalFormatting>
  <conditionalFormatting sqref="CJ18:CW23">
    <cfRule type="cellIs" dxfId="922" priority="159" operator="equal">
      <formula>2</formula>
    </cfRule>
    <cfRule type="cellIs" dxfId="921" priority="160" operator="equal">
      <formula>1</formula>
    </cfRule>
  </conditionalFormatting>
  <conditionalFormatting sqref="DA18:DN23">
    <cfRule type="containsText" dxfId="920" priority="157" stopIfTrue="1" operator="containsText" text="A-D">
      <formula>NOT(ISERROR(SEARCH("A-D",DA18)))</formula>
    </cfRule>
    <cfRule type="containsText" dxfId="919" priority="158" operator="containsText" text="A-G">
      <formula>NOT(ISERROR(SEARCH("A-G",DA18)))</formula>
    </cfRule>
  </conditionalFormatting>
  <conditionalFormatting sqref="DA18:DN23">
    <cfRule type="cellIs" dxfId="918" priority="155" operator="equal">
      <formula>2</formula>
    </cfRule>
    <cfRule type="cellIs" dxfId="917" priority="156" operator="equal">
      <formula>1</formula>
    </cfRule>
  </conditionalFormatting>
  <conditionalFormatting sqref="DR18:EE23">
    <cfRule type="containsText" dxfId="916" priority="153" stopIfTrue="1" operator="containsText" text="A-D">
      <formula>NOT(ISERROR(SEARCH("A-D",DR18)))</formula>
    </cfRule>
    <cfRule type="containsText" dxfId="915" priority="154" operator="containsText" text="A-G">
      <formula>NOT(ISERROR(SEARCH("A-G",DR18)))</formula>
    </cfRule>
  </conditionalFormatting>
  <conditionalFormatting sqref="DR18:EE23">
    <cfRule type="cellIs" dxfId="914" priority="151" operator="equal">
      <formula>2</formula>
    </cfRule>
    <cfRule type="cellIs" dxfId="913" priority="152" operator="equal">
      <formula>1</formula>
    </cfRule>
  </conditionalFormatting>
  <conditionalFormatting sqref="EH17:EW17 EH24:EW24 EH18:EH23 EW18:EW23">
    <cfRule type="containsText" dxfId="912" priority="149" stopIfTrue="1" operator="containsText" text="A-D">
      <formula>NOT(ISERROR(SEARCH("A-D",EH17)))</formula>
    </cfRule>
    <cfRule type="containsText" dxfId="911" priority="150" operator="containsText" text="A-G">
      <formula>NOT(ISERROR(SEARCH("A-G",EH17)))</formula>
    </cfRule>
  </conditionalFormatting>
  <conditionalFormatting sqref="EH17:EW17 EH18:EH23 EW18:EW23 EH24:EW24">
    <cfRule type="containsText" dxfId="910" priority="147" operator="containsText" text="A-G+A-D">
      <formula>NOT(ISERROR(SEARCH("A-G+A-D",EH17)))</formula>
    </cfRule>
    <cfRule type="cellIs" dxfId="909" priority="148" operator="equal">
      <formula>1</formula>
    </cfRule>
  </conditionalFormatting>
  <conditionalFormatting sqref="EI18:EV23">
    <cfRule type="containsText" dxfId="908" priority="145" stopIfTrue="1" operator="containsText" text="A-D">
      <formula>NOT(ISERROR(SEARCH("A-D",EI18)))</formula>
    </cfRule>
    <cfRule type="containsText" dxfId="907" priority="146" operator="containsText" text="A-G">
      <formula>NOT(ISERROR(SEARCH("A-G",EI18)))</formula>
    </cfRule>
  </conditionalFormatting>
  <conditionalFormatting sqref="EI18:EV23">
    <cfRule type="cellIs" dxfId="906" priority="143" operator="equal">
      <formula>2</formula>
    </cfRule>
    <cfRule type="cellIs" dxfId="905" priority="144" operator="equal">
      <formula>1</formula>
    </cfRule>
  </conditionalFormatting>
  <conditionalFormatting sqref="EY17:FO17 EY18:EY23 FN18:FO23 EY24:FO24">
    <cfRule type="containsText" dxfId="904" priority="141" operator="containsText" text="A-D">
      <formula>NOT(ISERROR(SEARCH("A-D",EY17)))</formula>
    </cfRule>
    <cfRule type="containsText" dxfId="903" priority="142" operator="containsText" text="A-G">
      <formula>NOT(ISERROR(SEARCH("A-G",EY17)))</formula>
    </cfRule>
  </conditionalFormatting>
  <conditionalFormatting sqref="EY17:FO17 FN18:FO23 EY18:EY23 EY24:FO24">
    <cfRule type="containsText" dxfId="902" priority="139" operator="containsText" text="A-G+A-D">
      <formula>NOT(ISERROR(SEARCH("A-G+A-D",EY17)))</formula>
    </cfRule>
    <cfRule type="cellIs" dxfId="901" priority="140" operator="equal">
      <formula>1</formula>
    </cfRule>
  </conditionalFormatting>
  <conditionalFormatting sqref="EY17:FN17 EY18:EY23 FN18:FN23 EY24:FN24">
    <cfRule type="containsText" dxfId="900" priority="137" stopIfTrue="1" operator="containsText" text="A-D">
      <formula>NOT(ISERROR(SEARCH("A-D",EY17)))</formula>
    </cfRule>
    <cfRule type="containsText" dxfId="899" priority="138" operator="containsText" text="A-G">
      <formula>NOT(ISERROR(SEARCH("A-G",EY17)))</formula>
    </cfRule>
  </conditionalFormatting>
  <conditionalFormatting sqref="FP17:GF17 FQ24:GF24 FP18:FP23 GE18:GF23">
    <cfRule type="containsText" dxfId="898" priority="135" stopIfTrue="1" operator="containsText" text="A-D">
      <formula>NOT(ISERROR(SEARCH("A-D",FP17)))</formula>
    </cfRule>
    <cfRule type="containsText" dxfId="897" priority="136" operator="containsText" text="A-G">
      <formula>NOT(ISERROR(SEARCH("A-G",FP17)))</formula>
    </cfRule>
  </conditionalFormatting>
  <conditionalFormatting sqref="GG17:GV17 GG18:GG23 GV18:GV23 GH24:GV24">
    <cfRule type="containsText" dxfId="896" priority="133" operator="containsText" text="A-D">
      <formula>NOT(ISERROR(SEARCH("A-D",GG17)))</formula>
    </cfRule>
    <cfRule type="containsText" dxfId="895" priority="134" operator="containsText" text="A-G">
      <formula>NOT(ISERROR(SEARCH("A-G",GG17)))</formula>
    </cfRule>
  </conditionalFormatting>
  <conditionalFormatting sqref="FP17:GV17 GV18:GV23 FQ24:GF24 FP18:FP23 GE18:GG23 GH24:GV24">
    <cfRule type="containsText" dxfId="894" priority="131" operator="containsText" text="A-G+A-D">
      <formula>NOT(ISERROR(SEARCH("A-G+A-D",FP17)))</formula>
    </cfRule>
    <cfRule type="cellIs" dxfId="893" priority="132" operator="equal">
      <formula>1</formula>
    </cfRule>
  </conditionalFormatting>
  <conditionalFormatting sqref="GG17:GV17 GG18:GG23 GV18:GV23 GH24:GV24">
    <cfRule type="containsText" dxfId="892" priority="129" stopIfTrue="1" operator="containsText" text="A-D">
      <formula>NOT(ISERROR(SEARCH("A-D",GG17)))</formula>
    </cfRule>
    <cfRule type="containsText" dxfId="891" priority="130" operator="containsText" text="A-G">
      <formula>NOT(ISERROR(SEARCH("A-G",GG17)))</formula>
    </cfRule>
  </conditionalFormatting>
  <conditionalFormatting sqref="EY24">
    <cfRule type="containsText" dxfId="890" priority="127" stopIfTrue="1" operator="containsText" text="A-D">
      <formula>NOT(ISERROR(SEARCH("A-D",EY24)))</formula>
    </cfRule>
    <cfRule type="containsText" dxfId="889" priority="128" operator="containsText" text="A-G">
      <formula>NOT(ISERROR(SEARCH("A-G",EY24)))</formula>
    </cfRule>
  </conditionalFormatting>
  <conditionalFormatting sqref="FP24">
    <cfRule type="containsText" dxfId="888" priority="125" operator="containsText" text="A-D">
      <formula>NOT(ISERROR(SEARCH("A-D",FP24)))</formula>
    </cfRule>
    <cfRule type="containsText" dxfId="887" priority="126" operator="containsText" text="A-G">
      <formula>NOT(ISERROR(SEARCH("A-G",FP24)))</formula>
    </cfRule>
  </conditionalFormatting>
  <conditionalFormatting sqref="FP24">
    <cfRule type="containsText" dxfId="886" priority="123" operator="containsText" text="A-G+A-D">
      <formula>NOT(ISERROR(SEARCH("A-G+A-D",FP24)))</formula>
    </cfRule>
    <cfRule type="cellIs" dxfId="885" priority="124" operator="equal">
      <formula>1</formula>
    </cfRule>
  </conditionalFormatting>
  <conditionalFormatting sqref="FP24">
    <cfRule type="containsText" dxfId="884" priority="121" stopIfTrue="1" operator="containsText" text="A-D">
      <formula>NOT(ISERROR(SEARCH("A-D",FP24)))</formula>
    </cfRule>
    <cfRule type="containsText" dxfId="883" priority="122" operator="containsText" text="A-G">
      <formula>NOT(ISERROR(SEARCH("A-G",FP24)))</formula>
    </cfRule>
  </conditionalFormatting>
  <conditionalFormatting sqref="FP24">
    <cfRule type="containsText" dxfId="882" priority="119" stopIfTrue="1" operator="containsText" text="A-D">
      <formula>NOT(ISERROR(SEARCH("A-D",FP24)))</formula>
    </cfRule>
    <cfRule type="containsText" dxfId="881" priority="120" operator="containsText" text="A-G">
      <formula>NOT(ISERROR(SEARCH("A-G",FP24)))</formula>
    </cfRule>
  </conditionalFormatting>
  <conditionalFormatting sqref="GG24">
    <cfRule type="containsText" dxfId="880" priority="117" operator="containsText" text="A-D">
      <formula>NOT(ISERROR(SEARCH("A-D",GG24)))</formula>
    </cfRule>
    <cfRule type="containsText" dxfId="879" priority="118" operator="containsText" text="A-G">
      <formula>NOT(ISERROR(SEARCH("A-G",GG24)))</formula>
    </cfRule>
  </conditionalFormatting>
  <conditionalFormatting sqref="GG24">
    <cfRule type="containsText" dxfId="878" priority="115" operator="containsText" text="A-G+A-D">
      <formula>NOT(ISERROR(SEARCH("A-G+A-D",GG24)))</formula>
    </cfRule>
    <cfRule type="cellIs" dxfId="877" priority="116" operator="equal">
      <formula>1</formula>
    </cfRule>
  </conditionalFormatting>
  <conditionalFormatting sqref="GG24">
    <cfRule type="containsText" dxfId="876" priority="113" stopIfTrue="1" operator="containsText" text="A-D">
      <formula>NOT(ISERROR(SEARCH("A-D",GG24)))</formula>
    </cfRule>
    <cfRule type="containsText" dxfId="875" priority="114" operator="containsText" text="A-G">
      <formula>NOT(ISERROR(SEARCH("A-G",GG24)))</formula>
    </cfRule>
  </conditionalFormatting>
  <conditionalFormatting sqref="GG24">
    <cfRule type="containsText" dxfId="874" priority="111" stopIfTrue="1" operator="containsText" text="A-D">
      <formula>NOT(ISERROR(SEARCH("A-D",GG24)))</formula>
    </cfRule>
    <cfRule type="containsText" dxfId="873" priority="112" operator="containsText" text="A-G">
      <formula>NOT(ISERROR(SEARCH("A-G",GG24)))</formula>
    </cfRule>
  </conditionalFormatting>
  <conditionalFormatting sqref="EZ18:FM23">
    <cfRule type="containsText" dxfId="872" priority="109" stopIfTrue="1" operator="containsText" text="A-D">
      <formula>NOT(ISERROR(SEARCH("A-D",EZ18)))</formula>
    </cfRule>
    <cfRule type="containsText" dxfId="871" priority="110" operator="containsText" text="A-G">
      <formula>NOT(ISERROR(SEARCH("A-G",EZ18)))</formula>
    </cfRule>
  </conditionalFormatting>
  <conditionalFormatting sqref="EZ18:FM23">
    <cfRule type="cellIs" dxfId="870" priority="107" operator="equal">
      <formula>2</formula>
    </cfRule>
    <cfRule type="cellIs" dxfId="869" priority="108" operator="equal">
      <formula>1</formula>
    </cfRule>
  </conditionalFormatting>
  <conditionalFormatting sqref="FQ18:GD23">
    <cfRule type="containsText" dxfId="868" priority="105" stopIfTrue="1" operator="containsText" text="A-D">
      <formula>NOT(ISERROR(SEARCH("A-D",FQ18)))</formula>
    </cfRule>
    <cfRule type="containsText" dxfId="867" priority="106" operator="containsText" text="A-G">
      <formula>NOT(ISERROR(SEARCH("A-G",FQ18)))</formula>
    </cfRule>
  </conditionalFormatting>
  <conditionalFormatting sqref="FQ18:GD23">
    <cfRule type="cellIs" dxfId="866" priority="103" operator="equal">
      <formula>2</formula>
    </cfRule>
    <cfRule type="cellIs" dxfId="865" priority="104" operator="equal">
      <formula>1</formula>
    </cfRule>
  </conditionalFormatting>
  <conditionalFormatting sqref="GH18:GU23">
    <cfRule type="containsText" dxfId="864" priority="101" stopIfTrue="1" operator="containsText" text="A-D">
      <formula>NOT(ISERROR(SEARCH("A-D",GH18)))</formula>
    </cfRule>
    <cfRule type="containsText" dxfId="863" priority="102" operator="containsText" text="A-G">
      <formula>NOT(ISERROR(SEARCH("A-G",GH18)))</formula>
    </cfRule>
  </conditionalFormatting>
  <conditionalFormatting sqref="GH18:GU23">
    <cfRule type="cellIs" dxfId="862" priority="99" operator="equal">
      <formula>2</formula>
    </cfRule>
    <cfRule type="cellIs" dxfId="861" priority="100" operator="equal">
      <formula>1</formula>
    </cfRule>
  </conditionalFormatting>
  <conditionalFormatting sqref="B17:R17 B24:R24 B18:B23 Q18:R23">
    <cfRule type="containsText" dxfId="860" priority="97" stopIfTrue="1" operator="containsText" text="A-D">
      <formula>NOT(ISERROR(SEARCH("A-D",B17)))</formula>
    </cfRule>
    <cfRule type="containsText" dxfId="859" priority="98" operator="containsText" text="A-G">
      <formula>NOT(ISERROR(SEARCH("A-G",B17)))</formula>
    </cfRule>
  </conditionalFormatting>
  <conditionalFormatting sqref="S17:AI17 S18:S23 AH18:AI23 S24:AI24">
    <cfRule type="containsText" dxfId="858" priority="95" operator="containsText" text="A-D">
      <formula>NOT(ISERROR(SEARCH("A-D",S17)))</formula>
    </cfRule>
    <cfRule type="containsText" dxfId="857" priority="96" operator="containsText" text="A-G">
      <formula>NOT(ISERROR(SEARCH("A-G",S17)))</formula>
    </cfRule>
  </conditionalFormatting>
  <conditionalFormatting sqref="B17:AI17 AH18:AI23 B18:B23 Q18:S23 B24:AI24">
    <cfRule type="containsText" dxfId="856" priority="93" operator="containsText" text="A-G+A-D">
      <formula>NOT(ISERROR(SEARCH("A-G+A-D",B17)))</formula>
    </cfRule>
    <cfRule type="cellIs" dxfId="855" priority="94" operator="equal">
      <formula>1</formula>
    </cfRule>
  </conditionalFormatting>
  <conditionalFormatting sqref="S17:AH17 S18:S23 AH18:AH23 S24:AH24">
    <cfRule type="containsText" dxfId="854" priority="91" stopIfTrue="1" operator="containsText" text="A-D">
      <formula>NOT(ISERROR(SEARCH("A-D",S17)))</formula>
    </cfRule>
    <cfRule type="containsText" dxfId="853" priority="92" operator="containsText" text="A-G">
      <formula>NOT(ISERROR(SEARCH("A-G",S17)))</formula>
    </cfRule>
  </conditionalFormatting>
  <conditionalFormatting sqref="AJ17:AZ17 AK24:AZ24 AJ18:AJ23 AY18:AZ23">
    <cfRule type="containsText" dxfId="852" priority="89" stopIfTrue="1" operator="containsText" text="A-D">
      <formula>NOT(ISERROR(SEARCH("A-D",AJ17)))</formula>
    </cfRule>
    <cfRule type="containsText" dxfId="851" priority="90" operator="containsText" text="A-G">
      <formula>NOT(ISERROR(SEARCH("A-G",AJ17)))</formula>
    </cfRule>
  </conditionalFormatting>
  <conditionalFormatting sqref="BA17:BP17 BA18:BA23 BP18:BP23 BB24:BP24">
    <cfRule type="containsText" dxfId="850" priority="87" operator="containsText" text="A-D">
      <formula>NOT(ISERROR(SEARCH("A-D",BA17)))</formula>
    </cfRule>
    <cfRule type="containsText" dxfId="849" priority="88" operator="containsText" text="A-G">
      <formula>NOT(ISERROR(SEARCH("A-G",BA17)))</formula>
    </cfRule>
  </conditionalFormatting>
  <conditionalFormatting sqref="AJ17:BP17 BP18:BP23 AK24:AZ24 AJ18:AJ23 AY18:BA23 BB24:BP24">
    <cfRule type="containsText" dxfId="848" priority="85" operator="containsText" text="A-G+A-D">
      <formula>NOT(ISERROR(SEARCH("A-G+A-D",AJ17)))</formula>
    </cfRule>
    <cfRule type="cellIs" dxfId="847" priority="86" operator="equal">
      <formula>1</formula>
    </cfRule>
  </conditionalFormatting>
  <conditionalFormatting sqref="BA17:BP17 BA18:BA23 BP18:BP23 BB24:BP24">
    <cfRule type="containsText" dxfId="846" priority="83" stopIfTrue="1" operator="containsText" text="A-D">
      <formula>NOT(ISERROR(SEARCH("A-D",BA17)))</formula>
    </cfRule>
    <cfRule type="containsText" dxfId="845" priority="84" operator="containsText" text="A-G">
      <formula>NOT(ISERROR(SEARCH("A-G",BA17)))</formula>
    </cfRule>
  </conditionalFormatting>
  <conditionalFormatting sqref="S24">
    <cfRule type="containsText" dxfId="844" priority="81" stopIfTrue="1" operator="containsText" text="A-D">
      <formula>NOT(ISERROR(SEARCH("A-D",S24)))</formula>
    </cfRule>
    <cfRule type="containsText" dxfId="843" priority="82" operator="containsText" text="A-G">
      <formula>NOT(ISERROR(SEARCH("A-G",S24)))</formula>
    </cfRule>
  </conditionalFormatting>
  <conditionalFormatting sqref="AJ24">
    <cfRule type="containsText" dxfId="842" priority="79" operator="containsText" text="A-D">
      <formula>NOT(ISERROR(SEARCH("A-D",AJ24)))</formula>
    </cfRule>
    <cfRule type="containsText" dxfId="841" priority="80" operator="containsText" text="A-G">
      <formula>NOT(ISERROR(SEARCH("A-G",AJ24)))</formula>
    </cfRule>
  </conditionalFormatting>
  <conditionalFormatting sqref="AJ24">
    <cfRule type="containsText" dxfId="840" priority="77" operator="containsText" text="A-G+A-D">
      <formula>NOT(ISERROR(SEARCH("A-G+A-D",AJ24)))</formula>
    </cfRule>
    <cfRule type="cellIs" dxfId="839" priority="78" operator="equal">
      <formula>1</formula>
    </cfRule>
  </conditionalFormatting>
  <conditionalFormatting sqref="AJ24">
    <cfRule type="containsText" dxfId="838" priority="75" stopIfTrue="1" operator="containsText" text="A-D">
      <formula>NOT(ISERROR(SEARCH("A-D",AJ24)))</formula>
    </cfRule>
    <cfRule type="containsText" dxfId="837" priority="76" operator="containsText" text="A-G">
      <formula>NOT(ISERROR(SEARCH("A-G",AJ24)))</formula>
    </cfRule>
  </conditionalFormatting>
  <conditionalFormatting sqref="AJ24">
    <cfRule type="containsText" dxfId="836" priority="73" stopIfTrue="1" operator="containsText" text="A-D">
      <formula>NOT(ISERROR(SEARCH("A-D",AJ24)))</formula>
    </cfRule>
    <cfRule type="containsText" dxfId="835" priority="74" operator="containsText" text="A-G">
      <formula>NOT(ISERROR(SEARCH("A-G",AJ24)))</formula>
    </cfRule>
  </conditionalFormatting>
  <conditionalFormatting sqref="BA24">
    <cfRule type="containsText" dxfId="834" priority="71" operator="containsText" text="A-D">
      <formula>NOT(ISERROR(SEARCH("A-D",BA24)))</formula>
    </cfRule>
    <cfRule type="containsText" dxfId="833" priority="72" operator="containsText" text="A-G">
      <formula>NOT(ISERROR(SEARCH("A-G",BA24)))</formula>
    </cfRule>
  </conditionalFormatting>
  <conditionalFormatting sqref="BA24">
    <cfRule type="containsText" dxfId="832" priority="69" operator="containsText" text="A-G+A-D">
      <formula>NOT(ISERROR(SEARCH("A-G+A-D",BA24)))</formula>
    </cfRule>
    <cfRule type="cellIs" dxfId="831" priority="70" operator="equal">
      <formula>1</formula>
    </cfRule>
  </conditionalFormatting>
  <conditionalFormatting sqref="BA24">
    <cfRule type="containsText" dxfId="830" priority="67" stopIfTrue="1" operator="containsText" text="A-D">
      <formula>NOT(ISERROR(SEARCH("A-D",BA24)))</formula>
    </cfRule>
    <cfRule type="containsText" dxfId="829" priority="68" operator="containsText" text="A-G">
      <formula>NOT(ISERROR(SEARCH("A-G",BA24)))</formula>
    </cfRule>
  </conditionalFormatting>
  <conditionalFormatting sqref="BA24">
    <cfRule type="containsText" dxfId="828" priority="65" stopIfTrue="1" operator="containsText" text="A-D">
      <formula>NOT(ISERROR(SEARCH("A-D",BA24)))</formula>
    </cfRule>
    <cfRule type="containsText" dxfId="827" priority="66" operator="containsText" text="A-G">
      <formula>NOT(ISERROR(SEARCH("A-G",BA24)))</formula>
    </cfRule>
  </conditionalFormatting>
  <conditionalFormatting sqref="C18:P23">
    <cfRule type="containsText" dxfId="826" priority="63" stopIfTrue="1" operator="containsText" text="A-D">
      <formula>NOT(ISERROR(SEARCH("A-D",C18)))</formula>
    </cfRule>
    <cfRule type="containsText" dxfId="825" priority="64" operator="containsText" text="A-G">
      <formula>NOT(ISERROR(SEARCH("A-G",C18)))</formula>
    </cfRule>
  </conditionalFormatting>
  <conditionalFormatting sqref="C18:P23">
    <cfRule type="cellIs" dxfId="824" priority="61" operator="equal">
      <formula>2</formula>
    </cfRule>
    <cfRule type="cellIs" dxfId="823" priority="62" operator="equal">
      <formula>1</formula>
    </cfRule>
  </conditionalFormatting>
  <conditionalFormatting sqref="T18:AG23">
    <cfRule type="containsText" dxfId="822" priority="59" stopIfTrue="1" operator="containsText" text="A-D">
      <formula>NOT(ISERROR(SEARCH("A-D",T18)))</formula>
    </cfRule>
    <cfRule type="containsText" dxfId="821" priority="60" operator="containsText" text="A-G">
      <formula>NOT(ISERROR(SEARCH("A-G",T18)))</formula>
    </cfRule>
  </conditionalFormatting>
  <conditionalFormatting sqref="T18:AG23">
    <cfRule type="cellIs" dxfId="820" priority="57" operator="equal">
      <formula>2</formula>
    </cfRule>
    <cfRule type="cellIs" dxfId="819" priority="58" operator="equal">
      <formula>1</formula>
    </cfRule>
  </conditionalFormatting>
  <conditionalFormatting sqref="AK18:AX23">
    <cfRule type="containsText" dxfId="818" priority="55" stopIfTrue="1" operator="containsText" text="A-D">
      <formula>NOT(ISERROR(SEARCH("A-D",AK18)))</formula>
    </cfRule>
    <cfRule type="containsText" dxfId="817" priority="56" operator="containsText" text="A-G">
      <formula>NOT(ISERROR(SEARCH("A-G",AK18)))</formula>
    </cfRule>
  </conditionalFormatting>
  <conditionalFormatting sqref="AK18:AX23">
    <cfRule type="cellIs" dxfId="816" priority="53" operator="equal">
      <formula>2</formula>
    </cfRule>
    <cfRule type="cellIs" dxfId="815" priority="54" operator="equal">
      <formula>1</formula>
    </cfRule>
  </conditionalFormatting>
  <conditionalFormatting sqref="BB18:BO23">
    <cfRule type="containsText" dxfId="814" priority="51" stopIfTrue="1" operator="containsText" text="A-D">
      <formula>NOT(ISERROR(SEARCH("A-D",BB18)))</formula>
    </cfRule>
    <cfRule type="containsText" dxfId="813" priority="52" operator="containsText" text="A-G">
      <formula>NOT(ISERROR(SEARCH("A-G",BB18)))</formula>
    </cfRule>
  </conditionalFormatting>
  <conditionalFormatting sqref="BB18:BO23">
    <cfRule type="cellIs" dxfId="812" priority="49" operator="equal">
      <formula>2</formula>
    </cfRule>
    <cfRule type="cellIs" dxfId="811" priority="50" operator="equal">
      <formula>1</formula>
    </cfRule>
  </conditionalFormatting>
  <conditionalFormatting sqref="DG30:HJ30 DH52:HJ52 DG31:DG51 HJ31:HJ51">
    <cfRule type="containsText" dxfId="810" priority="47" stopIfTrue="1" operator="containsText" text="A-D">
      <formula>NOT(ISERROR(SEARCH("A-D",DG30)))</formula>
    </cfRule>
    <cfRule type="containsText" dxfId="809" priority="48" operator="containsText" text="A-G">
      <formula>NOT(ISERROR(SEARCH("A-G",DG30)))</formula>
    </cfRule>
  </conditionalFormatting>
  <conditionalFormatting sqref="DG30:HJ30 DH52:HJ52 DG31:DG51 HJ31:HJ51">
    <cfRule type="containsText" dxfId="808" priority="45" operator="containsText" text="A-G+A-D">
      <formula>NOT(ISERROR(SEARCH("A-G+A-D",DG30)))</formula>
    </cfRule>
    <cfRule type="cellIs" dxfId="807" priority="46" operator="equal">
      <formula>1</formula>
    </cfRule>
  </conditionalFormatting>
  <conditionalFormatting sqref="DG52">
    <cfRule type="containsText" dxfId="806" priority="43" operator="containsText" text="A-D">
      <formula>NOT(ISERROR(SEARCH("A-D",DG52)))</formula>
    </cfRule>
    <cfRule type="containsText" dxfId="805" priority="44" operator="containsText" text="A-G">
      <formula>NOT(ISERROR(SEARCH("A-G",DG52)))</formula>
    </cfRule>
  </conditionalFormatting>
  <conditionalFormatting sqref="DG52">
    <cfRule type="containsText" dxfId="804" priority="41" operator="containsText" text="A-G+A-D">
      <formula>NOT(ISERROR(SEARCH("A-G+A-D",DG52)))</formula>
    </cfRule>
    <cfRule type="cellIs" dxfId="803" priority="42" operator="equal">
      <formula>1</formula>
    </cfRule>
  </conditionalFormatting>
  <conditionalFormatting sqref="DG52">
    <cfRule type="containsText" dxfId="802" priority="39" stopIfTrue="1" operator="containsText" text="A-D">
      <formula>NOT(ISERROR(SEARCH("A-D",DG52)))</formula>
    </cfRule>
    <cfRule type="containsText" dxfId="801" priority="40" operator="containsText" text="A-G">
      <formula>NOT(ISERROR(SEARCH("A-G",DG52)))</formula>
    </cfRule>
  </conditionalFormatting>
  <conditionalFormatting sqref="DG52">
    <cfRule type="containsText" dxfId="800" priority="37" stopIfTrue="1" operator="containsText" text="A-D">
      <formula>NOT(ISERROR(SEARCH("A-D",DG52)))</formula>
    </cfRule>
    <cfRule type="containsText" dxfId="799" priority="38" operator="containsText" text="A-G">
      <formula>NOT(ISERROR(SEARCH("A-G",DG52)))</formula>
    </cfRule>
  </conditionalFormatting>
  <conditionalFormatting sqref="HL30:LO30 HM52:LO52 HL31:HL51 LO31:LO51 HM53">
    <cfRule type="containsText" dxfId="798" priority="31" stopIfTrue="1" operator="containsText" text="A-D">
      <formula>NOT(ISERROR(SEARCH("A-D",HL30)))</formula>
    </cfRule>
    <cfRule type="containsText" dxfId="797" priority="32" operator="containsText" text="A-G">
      <formula>NOT(ISERROR(SEARCH("A-G",HL30)))</formula>
    </cfRule>
  </conditionalFormatting>
  <conditionalFormatting sqref="HL30:LO30 HM52:LO52 HL31:HL51 LO31:LO51 HM53">
    <cfRule type="containsText" dxfId="796" priority="29" operator="containsText" text="A-G+A-D">
      <formula>NOT(ISERROR(SEARCH("A-G+A-D",HL30)))</formula>
    </cfRule>
    <cfRule type="cellIs" dxfId="795" priority="30" operator="equal">
      <formula>1</formula>
    </cfRule>
  </conditionalFormatting>
  <conditionalFormatting sqref="HL52">
    <cfRule type="containsText" dxfId="794" priority="27" operator="containsText" text="A-D">
      <formula>NOT(ISERROR(SEARCH("A-D",HL52)))</formula>
    </cfRule>
    <cfRule type="containsText" dxfId="793" priority="28" operator="containsText" text="A-G">
      <formula>NOT(ISERROR(SEARCH("A-G",HL52)))</formula>
    </cfRule>
  </conditionalFormatting>
  <conditionalFormatting sqref="HL52">
    <cfRule type="containsText" dxfId="792" priority="25" operator="containsText" text="A-G+A-D">
      <formula>NOT(ISERROR(SEARCH("A-G+A-D",HL52)))</formula>
    </cfRule>
    <cfRule type="cellIs" dxfId="791" priority="26" operator="equal">
      <formula>1</formula>
    </cfRule>
  </conditionalFormatting>
  <conditionalFormatting sqref="HL52">
    <cfRule type="containsText" dxfId="790" priority="23" stopIfTrue="1" operator="containsText" text="A-D">
      <formula>NOT(ISERROR(SEARCH("A-D",HL52)))</formula>
    </cfRule>
    <cfRule type="containsText" dxfId="789" priority="24" operator="containsText" text="A-G">
      <formula>NOT(ISERROR(SEARCH("A-G",HL52)))</formula>
    </cfRule>
  </conditionalFormatting>
  <conditionalFormatting sqref="HL52">
    <cfRule type="containsText" dxfId="788" priority="21" stopIfTrue="1" operator="containsText" text="A-D">
      <formula>NOT(ISERROR(SEARCH("A-D",HL52)))</formula>
    </cfRule>
    <cfRule type="containsText" dxfId="787" priority="22" operator="containsText" text="A-G">
      <formula>NOT(ISERROR(SEARCH("A-G",HL52)))</formula>
    </cfRule>
  </conditionalFormatting>
  <conditionalFormatting sqref="C31:DD51">
    <cfRule type="containsText" dxfId="786" priority="15" stopIfTrue="1" operator="containsText" text="A-D">
      <formula>NOT(ISERROR(SEARCH("A-D",C31)))</formula>
    </cfRule>
    <cfRule type="containsText" dxfId="785" priority="16" operator="containsText" text="A-G">
      <formula>NOT(ISERROR(SEARCH("A-G",C31)))</formula>
    </cfRule>
  </conditionalFormatting>
  <conditionalFormatting sqref="C31:DD51">
    <cfRule type="cellIs" dxfId="784" priority="13" operator="equal">
      <formula>2</formula>
    </cfRule>
    <cfRule type="cellIs" dxfId="783" priority="14" operator="equal">
      <formula>1</formula>
    </cfRule>
  </conditionalFormatting>
  <conditionalFormatting sqref="DH31:HI51">
    <cfRule type="containsText" dxfId="782" priority="11" stopIfTrue="1" operator="containsText" text="A-D">
      <formula>NOT(ISERROR(SEARCH("A-D",DH31)))</formula>
    </cfRule>
    <cfRule type="containsText" dxfId="781" priority="12" operator="containsText" text="A-G">
      <formula>NOT(ISERROR(SEARCH("A-G",DH31)))</formula>
    </cfRule>
  </conditionalFormatting>
  <conditionalFormatting sqref="DH31:HI51">
    <cfRule type="cellIs" dxfId="780" priority="9" operator="equal">
      <formula>2</formula>
    </cfRule>
    <cfRule type="cellIs" dxfId="779" priority="10" operator="equal">
      <formula>1</formula>
    </cfRule>
  </conditionalFormatting>
  <conditionalFormatting sqref="HM31:LN51">
    <cfRule type="containsText" dxfId="778" priority="7" stopIfTrue="1" operator="containsText" text="A-D">
      <formula>NOT(ISERROR(SEARCH("A-D",HM31)))</formula>
    </cfRule>
    <cfRule type="containsText" dxfId="777" priority="8" operator="containsText" text="A-G">
      <formula>NOT(ISERROR(SEARCH("A-G",HM31)))</formula>
    </cfRule>
  </conditionalFormatting>
  <conditionalFormatting sqref="HM31:LN51">
    <cfRule type="cellIs" dxfId="776" priority="5" operator="equal">
      <formula>2</formula>
    </cfRule>
    <cfRule type="cellIs" dxfId="775" priority="6" operator="equal">
      <formula>1</formula>
    </cfRule>
  </conditionalFormatting>
  <conditionalFormatting sqref="BR24">
    <cfRule type="containsText" dxfId="774" priority="3" stopIfTrue="1" operator="containsText" text="A-D">
      <formula>NOT(ISERROR(SEARCH("A-D",BR24)))</formula>
    </cfRule>
    <cfRule type="containsText" dxfId="773" priority="4" operator="containsText" text="A-G">
      <formula>NOT(ISERROR(SEARCH("A-G",BR24)))</formula>
    </cfRule>
  </conditionalFormatting>
  <conditionalFormatting sqref="BR24">
    <cfRule type="containsText" dxfId="772" priority="1" operator="containsText" text="A-G+A-D">
      <formula>NOT(ISERROR(SEARCH("A-G+A-D",BR24)))</formula>
    </cfRule>
    <cfRule type="cellIs" dxfId="771" priority="2" operator="equal">
      <formula>1</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C3BBA-83D4-4728-9661-3AF21B5D5B2B}">
  <dimension ref="A1:LO54"/>
  <sheetViews>
    <sheetView showZeros="0" zoomScale="60" zoomScaleNormal="60" workbookViewId="0">
      <selection activeCell="C6" sqref="C6"/>
    </sheetView>
  </sheetViews>
  <sheetFormatPr baseColWidth="10" defaultColWidth="9.1796875" defaultRowHeight="15" customHeight="1" x14ac:dyDescent="0.35"/>
  <cols>
    <col min="1" max="218" width="3.1796875" customWidth="1"/>
    <col min="219" max="332" width="2.7265625" customWidth="1"/>
  </cols>
  <sheetData>
    <row r="1" spans="1:204" ht="21" customHeight="1" x14ac:dyDescent="0.35">
      <c r="B1" t="s">
        <v>240</v>
      </c>
    </row>
    <row r="2" spans="1:204" ht="21" customHeight="1" x14ac:dyDescent="0.35">
      <c r="A2" s="10"/>
      <c r="B2" s="357" t="s">
        <v>10</v>
      </c>
      <c r="C2" s="357"/>
      <c r="D2" s="357"/>
      <c r="E2" s="357"/>
      <c r="F2" s="357"/>
      <c r="G2" s="357"/>
      <c r="H2" s="357"/>
      <c r="I2" s="357"/>
      <c r="J2" s="357"/>
      <c r="K2" s="357"/>
      <c r="L2" s="357"/>
      <c r="M2" s="357"/>
      <c r="N2" s="357"/>
      <c r="O2" s="357"/>
      <c r="P2" s="357"/>
      <c r="Q2" s="357"/>
      <c r="R2" s="9"/>
      <c r="S2" s="357" t="s">
        <v>11</v>
      </c>
      <c r="T2" s="357"/>
      <c r="U2" s="357"/>
      <c r="V2" s="357"/>
      <c r="W2" s="357"/>
      <c r="X2" s="357"/>
      <c r="Y2" s="357"/>
      <c r="Z2" s="357"/>
      <c r="AA2" s="357"/>
      <c r="AB2" s="357"/>
      <c r="AC2" s="357"/>
      <c r="AD2" s="357"/>
      <c r="AE2" s="357"/>
      <c r="AF2" s="357"/>
      <c r="AG2" s="357"/>
      <c r="AH2" s="357"/>
      <c r="AI2" s="61"/>
      <c r="AJ2" s="357" t="s">
        <v>12</v>
      </c>
      <c r="AK2" s="357"/>
      <c r="AL2" s="357"/>
      <c r="AM2" s="357"/>
      <c r="AN2" s="357"/>
      <c r="AO2" s="357"/>
      <c r="AP2" s="357"/>
      <c r="AQ2" s="357"/>
      <c r="AR2" s="357"/>
      <c r="AS2" s="357"/>
      <c r="AT2" s="357"/>
      <c r="AU2" s="357"/>
      <c r="AV2" s="357"/>
      <c r="AW2" s="357"/>
      <c r="AX2" s="357"/>
      <c r="AY2" s="357"/>
      <c r="AZ2" s="61"/>
      <c r="BA2" s="357" t="s">
        <v>13</v>
      </c>
      <c r="BB2" s="357"/>
      <c r="BC2" s="357"/>
      <c r="BD2" s="357"/>
      <c r="BE2" s="357"/>
      <c r="BF2" s="357"/>
      <c r="BG2" s="357"/>
      <c r="BH2" s="357"/>
      <c r="BI2" s="357"/>
      <c r="BJ2" s="357"/>
      <c r="BK2" s="357"/>
      <c r="BL2" s="357"/>
      <c r="BM2" s="357"/>
      <c r="BN2" s="357"/>
      <c r="BO2" s="357"/>
      <c r="BP2" s="357"/>
      <c r="BR2" s="357"/>
      <c r="BS2" s="357"/>
      <c r="BT2" s="357"/>
      <c r="BU2" s="357"/>
      <c r="BV2" s="357"/>
      <c r="BW2" s="357"/>
      <c r="BX2" s="357"/>
      <c r="BY2" s="357"/>
      <c r="BZ2" s="357"/>
      <c r="CA2" s="357"/>
      <c r="CB2" s="357"/>
      <c r="CC2" s="357"/>
      <c r="CD2" s="357"/>
      <c r="CE2" s="357"/>
      <c r="CF2" s="357"/>
      <c r="CG2" s="357"/>
      <c r="CH2" s="9"/>
      <c r="CI2" s="357"/>
      <c r="CJ2" s="357"/>
      <c r="CK2" s="357"/>
      <c r="CL2" s="357"/>
      <c r="CM2" s="357"/>
      <c r="CN2" s="357"/>
      <c r="CO2" s="357"/>
      <c r="CP2" s="357"/>
      <c r="CQ2" s="357"/>
      <c r="CR2" s="357"/>
      <c r="CS2" s="357"/>
      <c r="CT2" s="357"/>
      <c r="CU2" s="357"/>
      <c r="CV2" s="357"/>
      <c r="CW2" s="357"/>
      <c r="CX2" s="357"/>
      <c r="CY2" s="61"/>
      <c r="CZ2" s="357"/>
      <c r="DA2" s="357"/>
      <c r="DB2" s="357"/>
      <c r="DC2" s="357"/>
      <c r="DD2" s="357"/>
      <c r="DE2" s="357"/>
      <c r="DF2" s="357"/>
      <c r="DG2" s="357"/>
      <c r="DH2" s="357"/>
      <c r="DI2" s="357"/>
      <c r="DJ2" s="357"/>
      <c r="DK2" s="357"/>
      <c r="DL2" s="357"/>
      <c r="DM2" s="357"/>
      <c r="DN2" s="357"/>
      <c r="DO2" s="357"/>
      <c r="DP2" s="61"/>
      <c r="DQ2" s="357"/>
      <c r="DR2" s="357"/>
      <c r="DS2" s="357"/>
      <c r="DT2" s="357"/>
      <c r="DU2" s="357"/>
      <c r="DV2" s="357"/>
      <c r="DW2" s="357"/>
      <c r="DX2" s="357"/>
      <c r="DY2" s="357"/>
      <c r="DZ2" s="357"/>
      <c r="EA2" s="357"/>
      <c r="EB2" s="357"/>
      <c r="EC2" s="357"/>
      <c r="ED2" s="357"/>
      <c r="EE2" s="357"/>
      <c r="EF2" s="357"/>
      <c r="EH2" s="357"/>
      <c r="EI2" s="357"/>
      <c r="EJ2" s="357"/>
      <c r="EK2" s="357"/>
      <c r="EL2" s="357"/>
      <c r="EM2" s="357"/>
      <c r="EN2" s="357"/>
      <c r="EO2" s="357"/>
      <c r="EP2" s="357"/>
      <c r="EQ2" s="357"/>
      <c r="ER2" s="357"/>
      <c r="ES2" s="357"/>
      <c r="ET2" s="357"/>
      <c r="EU2" s="357"/>
      <c r="EV2" s="357"/>
      <c r="EW2" s="357"/>
      <c r="EX2" s="9"/>
      <c r="EY2" s="357"/>
      <c r="EZ2" s="357"/>
      <c r="FA2" s="357"/>
      <c r="FB2" s="357"/>
      <c r="FC2" s="357"/>
      <c r="FD2" s="357"/>
      <c r="FE2" s="357"/>
      <c r="FF2" s="357"/>
      <c r="FG2" s="357"/>
      <c r="FH2" s="357"/>
      <c r="FI2" s="357"/>
      <c r="FJ2" s="357"/>
      <c r="FK2" s="357"/>
      <c r="FL2" s="357"/>
      <c r="FM2" s="357"/>
      <c r="FN2" s="357"/>
      <c r="FO2" s="61"/>
      <c r="FP2" s="357"/>
      <c r="FQ2" s="357"/>
      <c r="FR2" s="357"/>
      <c r="FS2" s="357"/>
      <c r="FT2" s="357"/>
      <c r="FU2" s="357"/>
      <c r="FV2" s="357"/>
      <c r="FW2" s="357"/>
      <c r="FX2" s="357"/>
      <c r="FY2" s="357"/>
      <c r="FZ2" s="357"/>
      <c r="GA2" s="357"/>
      <c r="GB2" s="357"/>
      <c r="GC2" s="357"/>
      <c r="GD2" s="357"/>
      <c r="GE2" s="357"/>
      <c r="GF2" s="61"/>
      <c r="GG2" s="357"/>
      <c r="GH2" s="357"/>
      <c r="GI2" s="357"/>
      <c r="GJ2" s="357"/>
      <c r="GK2" s="357"/>
      <c r="GL2" s="357"/>
      <c r="GM2" s="357"/>
      <c r="GN2" s="357"/>
      <c r="GO2" s="357"/>
      <c r="GP2" s="357"/>
      <c r="GQ2" s="357"/>
      <c r="GR2" s="357"/>
      <c r="GS2" s="357"/>
      <c r="GT2" s="357"/>
      <c r="GU2" s="357"/>
      <c r="GV2" s="357"/>
    </row>
    <row r="3" spans="1:204" ht="21" customHeight="1" thickBot="1" x14ac:dyDescent="0.4">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R3" s="61"/>
      <c r="BS3" s="61"/>
      <c r="BT3" s="61"/>
      <c r="BU3" s="61"/>
      <c r="BV3" s="61"/>
      <c r="BW3" s="61"/>
      <c r="BX3" s="61"/>
      <c r="BY3" s="61"/>
      <c r="BZ3" s="61"/>
      <c r="CA3" s="61"/>
      <c r="CB3" s="61"/>
      <c r="CC3" s="61"/>
      <c r="CD3" s="61"/>
      <c r="CE3" s="61"/>
      <c r="CF3" s="61"/>
      <c r="CG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H3" s="61"/>
      <c r="EI3" s="61"/>
      <c r="EJ3" s="61"/>
      <c r="EK3" s="61"/>
      <c r="EL3" s="61"/>
      <c r="EM3" s="61"/>
      <c r="EN3" s="61"/>
      <c r="EO3" s="61"/>
      <c r="EP3" s="61"/>
      <c r="EQ3" s="61"/>
      <c r="ER3" s="61"/>
      <c r="ES3" s="61"/>
      <c r="ET3" s="61"/>
      <c r="EU3" s="61"/>
      <c r="EV3" s="61"/>
      <c r="EW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row>
    <row r="4" spans="1:204" ht="21" customHeight="1" x14ac:dyDescent="0.3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9"/>
      <c r="BS4" s="9"/>
      <c r="BT4" s="9"/>
      <c r="BU4" s="9"/>
      <c r="BV4" s="9"/>
      <c r="BW4" s="9"/>
      <c r="BX4" s="9"/>
      <c r="BY4" s="9"/>
      <c r="BZ4" s="9"/>
      <c r="CA4" s="9"/>
      <c r="CB4" s="9"/>
      <c r="CC4" s="9"/>
      <c r="CD4" s="9"/>
      <c r="CE4" s="9"/>
      <c r="CF4" s="9"/>
      <c r="CG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H4" s="9"/>
      <c r="EI4" s="9"/>
      <c r="EJ4" s="9"/>
      <c r="EK4" s="9"/>
      <c r="EL4" s="9"/>
      <c r="EM4" s="9"/>
      <c r="EN4" s="9"/>
      <c r="EO4" s="9"/>
      <c r="EP4" s="9"/>
      <c r="EQ4" s="9"/>
      <c r="ER4" s="9"/>
      <c r="ES4" s="9"/>
      <c r="ET4" s="9"/>
      <c r="EU4" s="9"/>
      <c r="EV4" s="9"/>
      <c r="EW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row>
    <row r="5" spans="1:204" ht="21" customHeight="1" x14ac:dyDescent="0.35">
      <c r="A5" s="10"/>
      <c r="B5" s="4"/>
      <c r="C5" s="51">
        <f>IF('Création champs PV'!C7=1,IF('Création champs PV'!C6=0,IF(OR('Création champs PV'!B6=1,'Création champs PV'!D6=1),IF(AND('Création champs PV'!B6=1,'Création champs PV'!D6=1),2,1),0),0),0)</f>
        <v>0</v>
      </c>
      <c r="D5" s="51">
        <f>IF('Création champs PV'!D7=1,IF('Création champs PV'!D6=0,IF(OR('Création champs PV'!C6=1,'Création champs PV'!E6=1),IF(AND('Création champs PV'!C6=1,'Création champs PV'!E6=1),2,1),0),0),0)</f>
        <v>0</v>
      </c>
      <c r="E5" s="51">
        <f>IF('Création champs PV'!E7=1,IF('Création champs PV'!E6=0,IF(OR('Création champs PV'!D6=1,'Création champs PV'!F6=1),IF(AND('Création champs PV'!D6=1,'Création champs PV'!F6=1),2,1),0),0),0)</f>
        <v>0</v>
      </c>
      <c r="F5" s="51">
        <f>IF('Création champs PV'!F7=1,IF('Création champs PV'!F6=0,IF(OR('Création champs PV'!E6=1,'Création champs PV'!G6=1),IF(AND('Création champs PV'!E6=1,'Création champs PV'!G6=1),2,1),0),0),0)</f>
        <v>0</v>
      </c>
      <c r="G5" s="51">
        <f>IF('Création champs PV'!G7=1,IF('Création champs PV'!G6=0,IF(OR('Création champs PV'!F6=1,'Création champs PV'!H6=1),IF(AND('Création champs PV'!F6=1,'Création champs PV'!H6=1),2,1),0),0),0)</f>
        <v>0</v>
      </c>
      <c r="H5" s="51">
        <f>IF('Création champs PV'!H7=1,IF('Création champs PV'!H6=0,IF(OR('Création champs PV'!G6=1,'Création champs PV'!I6=1),IF(AND('Création champs PV'!G6=1,'Création champs PV'!I6=1),2,1),0),0),0)</f>
        <v>0</v>
      </c>
      <c r="I5" s="51">
        <f>IF('Création champs PV'!I7=1,IF('Création champs PV'!I6=0,IF(OR('Création champs PV'!H6=1,'Création champs PV'!J6=1),IF(AND('Création champs PV'!H6=1,'Création champs PV'!J6=1),2,1),0),0),0)</f>
        <v>0</v>
      </c>
      <c r="J5" s="51">
        <f>IF('Création champs PV'!J7=1,IF('Création champs PV'!J6=0,IF(OR('Création champs PV'!I6=1,'Création champs PV'!K6=1),IF(AND('Création champs PV'!I6=1,'Création champs PV'!K6=1),2,1),0),0),0)</f>
        <v>0</v>
      </c>
      <c r="K5" s="51">
        <f>IF('Création champs PV'!K7=1,IF('Création champs PV'!K6=0,IF(OR('Création champs PV'!J6=1,'Création champs PV'!L6=1),IF(AND('Création champs PV'!J6=1,'Création champs PV'!L6=1),2,1),0),0),0)</f>
        <v>0</v>
      </c>
      <c r="L5" s="51">
        <f>IF('Création champs PV'!L7=1,IF('Création champs PV'!L6=0,IF(OR('Création champs PV'!K6=1,'Création champs PV'!M6=1),IF(AND('Création champs PV'!K6=1,'Création champs PV'!M6=1),2,1),0),0),0)</f>
        <v>0</v>
      </c>
      <c r="M5" s="51">
        <f>IF('Création champs PV'!M7=1,IF('Création champs PV'!M6=0,IF(OR('Création champs PV'!L6=1,'Création champs PV'!N6=1),IF(AND('Création champs PV'!L6=1,'Création champs PV'!N6=1),2,1),0),0),0)</f>
        <v>0</v>
      </c>
      <c r="N5" s="51">
        <f>IF('Création champs PV'!N7=1,IF('Création champs PV'!N6=0,IF(OR('Création champs PV'!M6=1,'Création champs PV'!O6=1),IF(AND('Création champs PV'!M6=1,'Création champs PV'!O6=1),2,1),0),0),0)</f>
        <v>0</v>
      </c>
      <c r="O5" s="51">
        <f>IF('Création champs PV'!O7=1,IF('Création champs PV'!O6=0,IF(OR('Création champs PV'!N6=1,'Création champs PV'!P6=1),IF(AND('Création champs PV'!N6=1,'Création champs PV'!P6=1),2,1),0),0),0)</f>
        <v>0</v>
      </c>
      <c r="P5" s="51">
        <f>IF('Création champs PV'!P7=1,IF('Création champs PV'!P6=0,IF(OR('Création champs PV'!O6=1,'Création champs PV'!Q6=1),IF(AND('Création champs PV'!O6=1,'Création champs PV'!Q6=1),2,1),0),0),0)</f>
        <v>0</v>
      </c>
      <c r="Q5" s="5" t="str">
        <f>IF(structure!Q5="M",1,IF(structure!Q5="V","V",IF('abergements latéraux'!Q5="A-G+A-D","",IF(OR(structure!Q6="M",structure!Q6="V"),"S",""))))</f>
        <v/>
      </c>
      <c r="R5" s="9"/>
      <c r="S5" s="4"/>
      <c r="T5" s="51">
        <f>IF('Création champs PV'!T7=1,IF('Création champs PV'!T6=0,IF(OR('Création champs PV'!S6=1,'Création champs PV'!U6=1),IF(AND('Création champs PV'!S6=1,'Création champs PV'!U6=1),2,1),0),0),0)</f>
        <v>0</v>
      </c>
      <c r="U5" s="51">
        <f>IF('Création champs PV'!U7=1,IF('Création champs PV'!U6=0,IF(OR('Création champs PV'!T6=1,'Création champs PV'!V6=1),IF(AND('Création champs PV'!T6=1,'Création champs PV'!V6=1),2,1),0),0),0)</f>
        <v>0</v>
      </c>
      <c r="V5" s="51">
        <f>IF('Création champs PV'!V7=1,IF('Création champs PV'!V6=0,IF(OR('Création champs PV'!U6=1,'Création champs PV'!W6=1),IF(AND('Création champs PV'!U6=1,'Création champs PV'!W6=1),2,1),0),0),0)</f>
        <v>0</v>
      </c>
      <c r="W5" s="51">
        <f>IF('Création champs PV'!W7=1,IF('Création champs PV'!W6=0,IF(OR('Création champs PV'!V6=1,'Création champs PV'!X6=1),IF(AND('Création champs PV'!V6=1,'Création champs PV'!X6=1),2,1),0),0),0)</f>
        <v>0</v>
      </c>
      <c r="X5" s="51">
        <f>IF('Création champs PV'!X7=1,IF('Création champs PV'!X6=0,IF(OR('Création champs PV'!W6=1,'Création champs PV'!Y6=1),IF(AND('Création champs PV'!W6=1,'Création champs PV'!Y6=1),2,1),0),0),0)</f>
        <v>0</v>
      </c>
      <c r="Y5" s="51">
        <f>IF('Création champs PV'!Y7=1,IF('Création champs PV'!Y6=0,IF(OR('Création champs PV'!X6=1,'Création champs PV'!Z6=1),IF(AND('Création champs PV'!X6=1,'Création champs PV'!Z6=1),2,1),0),0),0)</f>
        <v>0</v>
      </c>
      <c r="Z5" s="51">
        <f>IF('Création champs PV'!Z7=1,IF('Création champs PV'!Z6=0,IF(OR('Création champs PV'!Y6=1,'Création champs PV'!AA6=1),IF(AND('Création champs PV'!Y6=1,'Création champs PV'!AA6=1),2,1),0),0),0)</f>
        <v>0</v>
      </c>
      <c r="AA5" s="51">
        <f>IF('Création champs PV'!AA7=1,IF('Création champs PV'!AA6=0,IF(OR('Création champs PV'!Z6=1,'Création champs PV'!AB6=1),IF(AND('Création champs PV'!Z6=1,'Création champs PV'!AB6=1),2,1),0),0),0)</f>
        <v>0</v>
      </c>
      <c r="AB5" s="51">
        <f>IF('Création champs PV'!AB7=1,IF('Création champs PV'!AB6=0,IF(OR('Création champs PV'!AA6=1,'Création champs PV'!AC6=1),IF(AND('Création champs PV'!AA6=1,'Création champs PV'!AC6=1),2,1),0),0),0)</f>
        <v>0</v>
      </c>
      <c r="AC5" s="51">
        <f>IF('Création champs PV'!AC7=1,IF('Création champs PV'!AC6=0,IF(OR('Création champs PV'!AB6=1,'Création champs PV'!AD6=1),IF(AND('Création champs PV'!AB6=1,'Création champs PV'!AD6=1),2,1),0),0),0)</f>
        <v>0</v>
      </c>
      <c r="AD5" s="51">
        <f>IF('Création champs PV'!AD7=1,IF('Création champs PV'!AD6=0,IF(OR('Création champs PV'!AC6=1,'Création champs PV'!AE6=1),IF(AND('Création champs PV'!AC6=1,'Création champs PV'!AE6=1),2,1),0),0),0)</f>
        <v>0</v>
      </c>
      <c r="AE5" s="51">
        <f>IF('Création champs PV'!AE7=1,IF('Création champs PV'!AE6=0,IF(OR('Création champs PV'!AD6=1,'Création champs PV'!AF6=1),IF(AND('Création champs PV'!AD6=1,'Création champs PV'!AF6=1),2,1),0),0),0)</f>
        <v>0</v>
      </c>
      <c r="AF5" s="51">
        <f>IF('Création champs PV'!AF7=1,IF('Création champs PV'!AF6=0,IF(OR('Création champs PV'!AE6=1,'Création champs PV'!AG6=1),IF(AND('Création champs PV'!AE6=1,'Création champs PV'!AG6=1),2,1),0),0),0)</f>
        <v>0</v>
      </c>
      <c r="AG5" s="51">
        <f>IF('Création champs PV'!AG7=1,IF('Création champs PV'!AG6=0,IF(OR('Création champs PV'!AF6=1,'Création champs PV'!AH6=1),IF(AND('Création champs PV'!AF6=1,'Création champs PV'!AH6=1),2,1),0),0),0)</f>
        <v>0</v>
      </c>
      <c r="AH5" s="5" t="str">
        <f>IF(structure!AH5="M",1,IF(structure!AH5="V","V",IF(OR(structure!AH6="M",structure!AH6="V"),"S","")))</f>
        <v/>
      </c>
      <c r="AI5" s="9"/>
      <c r="AJ5" s="4"/>
      <c r="AK5" s="51">
        <f>IF('Création champs PV'!AK7=1,IF('Création champs PV'!AK6=0,IF(OR('Création champs PV'!AJ6=1,'Création champs PV'!AL6=1),IF(AND('Création champs PV'!AJ6=1,'Création champs PV'!AL6=1),2,1),0),0),0)</f>
        <v>0</v>
      </c>
      <c r="AL5" s="51">
        <f>IF('Création champs PV'!AL7=1,IF('Création champs PV'!AL6=0,IF(OR('Création champs PV'!AK6=1,'Création champs PV'!AM6=1),IF(AND('Création champs PV'!AK6=1,'Création champs PV'!AM6=1),2,1),0),0),0)</f>
        <v>0</v>
      </c>
      <c r="AM5" s="51">
        <f>IF('Création champs PV'!AM7=1,IF('Création champs PV'!AM6=0,IF(OR('Création champs PV'!AL6=1,'Création champs PV'!AN6=1),IF(AND('Création champs PV'!AL6=1,'Création champs PV'!AN6=1),2,1),0),0),0)</f>
        <v>0</v>
      </c>
      <c r="AN5" s="51">
        <f>IF('Création champs PV'!AN7=1,IF('Création champs PV'!AN6=0,IF(OR('Création champs PV'!AM6=1,'Création champs PV'!AO6=1),IF(AND('Création champs PV'!AM6=1,'Création champs PV'!AO6=1),2,1),0),0),0)</f>
        <v>0</v>
      </c>
      <c r="AO5" s="51">
        <f>IF('Création champs PV'!AO7=1,IF('Création champs PV'!AO6=0,IF(OR('Création champs PV'!AN6=1,'Création champs PV'!AP6=1),IF(AND('Création champs PV'!AN6=1,'Création champs PV'!AP6=1),2,1),0),0),0)</f>
        <v>0</v>
      </c>
      <c r="AP5" s="51">
        <f>IF('Création champs PV'!AP7=1,IF('Création champs PV'!AP6=0,IF(OR('Création champs PV'!AO6=1,'Création champs PV'!AQ6=1),IF(AND('Création champs PV'!AO6=1,'Création champs PV'!AQ6=1),2,1),0),0),0)</f>
        <v>0</v>
      </c>
      <c r="AQ5" s="51">
        <f>IF('Création champs PV'!AQ7=1,IF('Création champs PV'!AQ6=0,IF(OR('Création champs PV'!AP6=1,'Création champs PV'!AR6=1),IF(AND('Création champs PV'!AP6=1,'Création champs PV'!AR6=1),2,1),0),0),0)</f>
        <v>0</v>
      </c>
      <c r="AR5" s="51">
        <f>IF('Création champs PV'!AR7=1,IF('Création champs PV'!AR6=0,IF(OR('Création champs PV'!AQ6=1,'Création champs PV'!AS6=1),IF(AND('Création champs PV'!AQ6=1,'Création champs PV'!AS6=1),2,1),0),0),0)</f>
        <v>0</v>
      </c>
      <c r="AS5" s="51">
        <f>IF('Création champs PV'!AS7=1,IF('Création champs PV'!AS6=0,IF(OR('Création champs PV'!AR6=1,'Création champs PV'!AT6=1),IF(AND('Création champs PV'!AR6=1,'Création champs PV'!AT6=1),2,1),0),0),0)</f>
        <v>0</v>
      </c>
      <c r="AT5" s="51">
        <f>IF('Création champs PV'!AT7=1,IF('Création champs PV'!AT6=0,IF(OR('Création champs PV'!AS6=1,'Création champs PV'!AU6=1),IF(AND('Création champs PV'!AS6=1,'Création champs PV'!AU6=1),2,1),0),0),0)</f>
        <v>0</v>
      </c>
      <c r="AU5" s="51">
        <f>IF('Création champs PV'!AU7=1,IF('Création champs PV'!AU6=0,IF(OR('Création champs PV'!AT6=1,'Création champs PV'!AV6=1),IF(AND('Création champs PV'!AT6=1,'Création champs PV'!AV6=1),2,1),0),0),0)</f>
        <v>0</v>
      </c>
      <c r="AV5" s="51">
        <f>IF('Création champs PV'!AV7=1,IF('Création champs PV'!AV6=0,IF(OR('Création champs PV'!AU6=1,'Création champs PV'!AW6=1),IF(AND('Création champs PV'!AU6=1,'Création champs PV'!AW6=1),2,1),0),0),0)</f>
        <v>0</v>
      </c>
      <c r="AW5" s="51">
        <f>IF('Création champs PV'!AW7=1,IF('Création champs PV'!AW6=0,IF(OR('Création champs PV'!AV6=1,'Création champs PV'!AX6=1),IF(AND('Création champs PV'!AV6=1,'Création champs PV'!AX6=1),2,1),0),0),0)</f>
        <v>0</v>
      </c>
      <c r="AX5" s="51">
        <f>IF('Création champs PV'!AX7=1,IF('Création champs PV'!AX6=0,IF(OR('Création champs PV'!AW6=1,'Création champs PV'!AY6=1),IF(AND('Création champs PV'!AW6=1,'Création champs PV'!AY6=1),2,1),0),0),0)</f>
        <v>0</v>
      </c>
      <c r="AY5" s="5" t="str">
        <f>IF(structure!AY5="M",1,IF(structure!AY5="V","V",IF('abergements latéraux'!AY5="A-G+A-D","",IF(OR(structure!AY6="M",structure!AY6="V"),"S",""))))</f>
        <v/>
      </c>
      <c r="AZ5" s="9"/>
      <c r="BA5" s="4"/>
      <c r="BB5" s="51">
        <f>IF('Création champs PV'!BB7=1,IF('Création champs PV'!BB6=0,IF(OR('Création champs PV'!BA6=1,'Création champs PV'!BC6=1),IF(AND('Création champs PV'!BA6=1,'Création champs PV'!BC6=1),2,1),0),0),0)</f>
        <v>0</v>
      </c>
      <c r="BC5" s="51">
        <f>IF('Création champs PV'!BC7=1,IF('Création champs PV'!BC6=0,IF(OR('Création champs PV'!BB6=1,'Création champs PV'!BD6=1),IF(AND('Création champs PV'!BB6=1,'Création champs PV'!BD6=1),2,1),0),0),0)</f>
        <v>0</v>
      </c>
      <c r="BD5" s="51">
        <f>IF('Création champs PV'!BD7=1,IF('Création champs PV'!BD6=0,IF(OR('Création champs PV'!BC6=1,'Création champs PV'!BE6=1),IF(AND('Création champs PV'!BC6=1,'Création champs PV'!BE6=1),2,1),0),0),0)</f>
        <v>0</v>
      </c>
      <c r="BE5" s="51">
        <f>IF('Création champs PV'!BE7=1,IF('Création champs PV'!BE6=0,IF(OR('Création champs PV'!BD6=1,'Création champs PV'!BF6=1),IF(AND('Création champs PV'!BD6=1,'Création champs PV'!BF6=1),2,1),0),0),0)</f>
        <v>0</v>
      </c>
      <c r="BF5" s="51">
        <f>IF('Création champs PV'!BF7=1,IF('Création champs PV'!BF6=0,IF(OR('Création champs PV'!BE6=1,'Création champs PV'!BG6=1),IF(AND('Création champs PV'!BE6=1,'Création champs PV'!BG6=1),2,1),0),0),0)</f>
        <v>0</v>
      </c>
      <c r="BG5" s="51">
        <f>IF('Création champs PV'!BG7=1,IF('Création champs PV'!BG6=0,IF(OR('Création champs PV'!BF6=1,'Création champs PV'!BH6=1),IF(AND('Création champs PV'!BF6=1,'Création champs PV'!BH6=1),2,1),0),0),0)</f>
        <v>0</v>
      </c>
      <c r="BH5" s="51">
        <f>IF('Création champs PV'!BH7=1,IF('Création champs PV'!BH6=0,IF(OR('Création champs PV'!BG6=1,'Création champs PV'!BI6=1),IF(AND('Création champs PV'!BG6=1,'Création champs PV'!BI6=1),2,1),0),0),0)</f>
        <v>0</v>
      </c>
      <c r="BI5" s="51">
        <f>IF('Création champs PV'!BI7=1,IF('Création champs PV'!BI6=0,IF(OR('Création champs PV'!BH6=1,'Création champs PV'!BJ6=1),IF(AND('Création champs PV'!BH6=1,'Création champs PV'!BJ6=1),2,1),0),0),0)</f>
        <v>0</v>
      </c>
      <c r="BJ5" s="51">
        <f>IF('Création champs PV'!BJ7=1,IF('Création champs PV'!BJ6=0,IF(OR('Création champs PV'!BI6=1,'Création champs PV'!BK6=1),IF(AND('Création champs PV'!BI6=1,'Création champs PV'!BK6=1),2,1),0),0),0)</f>
        <v>0</v>
      </c>
      <c r="BK5" s="51">
        <f>IF('Création champs PV'!BK7=1,IF('Création champs PV'!BK6=0,IF(OR('Création champs PV'!BJ6=1,'Création champs PV'!BL6=1),IF(AND('Création champs PV'!BJ6=1,'Création champs PV'!BL6=1),2,1),0),0),0)</f>
        <v>0</v>
      </c>
      <c r="BL5" s="51">
        <f>IF('Création champs PV'!BL7=1,IF('Création champs PV'!BL6=0,IF(OR('Création champs PV'!BK6=1,'Création champs PV'!BM6=1),IF(AND('Création champs PV'!BK6=1,'Création champs PV'!BM6=1),2,1),0),0),0)</f>
        <v>0</v>
      </c>
      <c r="BM5" s="51">
        <f>IF('Création champs PV'!BM7=1,IF('Création champs PV'!BM6=0,IF(OR('Création champs PV'!BL6=1,'Création champs PV'!BN6=1),IF(AND('Création champs PV'!BL6=1,'Création champs PV'!BN6=1),2,1),0),0),0)</f>
        <v>0</v>
      </c>
      <c r="BN5" s="51">
        <f>IF('Création champs PV'!BN7=1,IF('Création champs PV'!BN6=0,IF(OR('Création champs PV'!BM6=1,'Création champs PV'!BO6=1),IF(AND('Création champs PV'!BM6=1,'Création champs PV'!BO6=1),2,1),0),0),0)</f>
        <v>0</v>
      </c>
      <c r="BO5" s="51">
        <f>IF('Création champs PV'!BO7=1,IF('Création champs PV'!BO6=0,IF(OR('Création champs PV'!BN6=1,'Création champs PV'!BP6=1),IF(AND('Création champs PV'!BN6=1,'Création champs PV'!BP6=1),2,1),0),0),0)</f>
        <v>0</v>
      </c>
      <c r="BP5" s="5" t="str">
        <f>IF(structure!BP5="M",1,IF(structure!BP5="V","V",IF(OR(structure!BP6="M",structure!BP6="V"),"S","")))</f>
        <v/>
      </c>
      <c r="BR5" s="9"/>
      <c r="BS5" s="9"/>
      <c r="BT5" s="9"/>
      <c r="BU5" s="9"/>
      <c r="BV5" s="9"/>
      <c r="BW5" s="9"/>
      <c r="BX5" s="9"/>
      <c r="BY5" s="9"/>
      <c r="BZ5" s="9"/>
      <c r="CA5" s="9"/>
      <c r="CB5" s="9"/>
      <c r="CC5" s="9"/>
      <c r="CD5" s="9"/>
      <c r="CE5" s="9"/>
      <c r="CF5" s="9"/>
      <c r="CG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H5" s="9"/>
      <c r="EI5" s="9"/>
      <c r="EJ5" s="9"/>
      <c r="EK5" s="9"/>
      <c r="EL5" s="9"/>
      <c r="EM5" s="9"/>
      <c r="EN5" s="9"/>
      <c r="EO5" s="9"/>
      <c r="EP5" s="9"/>
      <c r="EQ5" s="9"/>
      <c r="ER5" s="9"/>
      <c r="ES5" s="9"/>
      <c r="ET5" s="9"/>
      <c r="EU5" s="9"/>
      <c r="EV5" s="9"/>
      <c r="EW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row>
    <row r="6" spans="1:204" ht="21" customHeight="1" x14ac:dyDescent="0.35">
      <c r="A6" s="10"/>
      <c r="B6" s="4"/>
      <c r="C6" s="51">
        <f>IF('Création champs PV'!C8=1,IF('Création champs PV'!C7=0,IF(OR('Création champs PV'!B7=1,'Création champs PV'!D7=1),IF(AND('Création champs PV'!B7=1,'Création champs PV'!D7=1),2,1),0),0),0)</f>
        <v>0</v>
      </c>
      <c r="D6" s="51">
        <f>IF('Création champs PV'!D8=1,IF('Création champs PV'!D7=0,IF(OR('Création champs PV'!C7=1,'Création champs PV'!E7=1),IF(AND('Création champs PV'!C7=1,'Création champs PV'!E7=1),2,1),0),0),0)</f>
        <v>0</v>
      </c>
      <c r="E6" s="51">
        <f>IF('Création champs PV'!E8=1,IF('Création champs PV'!E7=0,IF(OR('Création champs PV'!D7=1,'Création champs PV'!F7=1),IF(AND('Création champs PV'!D7=1,'Création champs PV'!F7=1),2,1),0),0),0)</f>
        <v>0</v>
      </c>
      <c r="F6" s="51">
        <f>IF('Création champs PV'!F8=1,IF('Création champs PV'!F7=0,IF(OR('Création champs PV'!E7=1,'Création champs PV'!G7=1),IF(AND('Création champs PV'!E7=1,'Création champs PV'!G7=1),2,1),0),0),0)</f>
        <v>0</v>
      </c>
      <c r="G6" s="51">
        <f>IF('Création champs PV'!G8=1,IF('Création champs PV'!G7=0,IF(OR('Création champs PV'!F7=1,'Création champs PV'!H7=1),IF(AND('Création champs PV'!F7=1,'Création champs PV'!H7=1),2,1),0),0),0)</f>
        <v>0</v>
      </c>
      <c r="H6" s="51">
        <f>IF('Création champs PV'!H8=1,IF('Création champs PV'!H7=0,IF(OR('Création champs PV'!G7=1,'Création champs PV'!I7=1),IF(AND('Création champs PV'!G7=1,'Création champs PV'!I7=1),2,1),0),0),0)</f>
        <v>0</v>
      </c>
      <c r="I6" s="51">
        <f>IF('Création champs PV'!I8=1,IF('Création champs PV'!I7=0,IF(OR('Création champs PV'!H7=1,'Création champs PV'!J7=1),IF(AND('Création champs PV'!H7=1,'Création champs PV'!J7=1),2,1),0),0),0)</f>
        <v>0</v>
      </c>
      <c r="J6" s="51">
        <f>IF('Création champs PV'!J8=1,IF('Création champs PV'!J7=0,IF(OR('Création champs PV'!I7=1,'Création champs PV'!K7=1),IF(AND('Création champs PV'!I7=1,'Création champs PV'!K7=1),2,1),0),0),0)</f>
        <v>0</v>
      </c>
      <c r="K6" s="51">
        <f>IF('Création champs PV'!K8=1,IF('Création champs PV'!K7=0,IF(OR('Création champs PV'!J7=1,'Création champs PV'!L7=1),IF(AND('Création champs PV'!J7=1,'Création champs PV'!L7=1),2,1),0),0),0)</f>
        <v>0</v>
      </c>
      <c r="L6" s="51">
        <f>IF('Création champs PV'!L8=1,IF('Création champs PV'!L7=0,IF(OR('Création champs PV'!K7=1,'Création champs PV'!M7=1),IF(AND('Création champs PV'!K7=1,'Création champs PV'!M7=1),2,1),0),0),0)</f>
        <v>0</v>
      </c>
      <c r="M6" s="51">
        <f>IF('Création champs PV'!M8=1,IF('Création champs PV'!M7=0,IF(OR('Création champs PV'!L7=1,'Création champs PV'!N7=1),IF(AND('Création champs PV'!L7=1,'Création champs PV'!N7=1),2,1),0),0),0)</f>
        <v>0</v>
      </c>
      <c r="N6" s="51">
        <f>IF('Création champs PV'!N8=1,IF('Création champs PV'!N7=0,IF(OR('Création champs PV'!M7=1,'Création champs PV'!O7=1),IF(AND('Création champs PV'!M7=1,'Création champs PV'!O7=1),2,1),0),0),0)</f>
        <v>0</v>
      </c>
      <c r="O6" s="51">
        <f>IF('Création champs PV'!O8=1,IF('Création champs PV'!O7=0,IF(OR('Création champs PV'!N7=1,'Création champs PV'!P7=1),IF(AND('Création champs PV'!N7=1,'Création champs PV'!P7=1),2,1),0),0),0)</f>
        <v>0</v>
      </c>
      <c r="P6" s="51">
        <f>IF('Création champs PV'!P8=1,IF('Création champs PV'!P7=0,IF(OR('Création champs PV'!O7=1,'Création champs PV'!Q7=1),IF(AND('Création champs PV'!O7=1,'Création champs PV'!Q7=1),2,1),0),0),0)</f>
        <v>0</v>
      </c>
      <c r="Q6" s="5" t="str">
        <f>IF(structure!Q6="M",1,IF(structure!Q6="V","V",IF('abergements latéraux'!Q6="A-G+A-D","",IF(OR(structure!Q7="M",structure!Q7="V"),"S",""))))</f>
        <v/>
      </c>
      <c r="R6" s="9"/>
      <c r="S6" s="4"/>
      <c r="T6" s="51">
        <f>IF('Création champs PV'!T8=1,IF('Création champs PV'!T7=0,IF(OR('Création champs PV'!S7=1,'Création champs PV'!U7=1),IF(AND('Création champs PV'!S7=1,'Création champs PV'!U7=1),2,1),0),0),0)</f>
        <v>0</v>
      </c>
      <c r="U6" s="51">
        <f>IF('Création champs PV'!U8=1,IF('Création champs PV'!U7=0,IF(OR('Création champs PV'!T7=1,'Création champs PV'!V7=1),IF(AND('Création champs PV'!T7=1,'Création champs PV'!V7=1),2,1),0),0),0)</f>
        <v>0</v>
      </c>
      <c r="V6" s="51">
        <f>IF('Création champs PV'!V8=1,IF('Création champs PV'!V7=0,IF(OR('Création champs PV'!U7=1,'Création champs PV'!W7=1),IF(AND('Création champs PV'!U7=1,'Création champs PV'!W7=1),2,1),0),0),0)</f>
        <v>0</v>
      </c>
      <c r="W6" s="51">
        <f>IF('Création champs PV'!W8=1,IF('Création champs PV'!W7=0,IF(OR('Création champs PV'!V7=1,'Création champs PV'!X7=1),IF(AND('Création champs PV'!V7=1,'Création champs PV'!X7=1),2,1),0),0),0)</f>
        <v>0</v>
      </c>
      <c r="X6" s="51">
        <f>IF('Création champs PV'!X8=1,IF('Création champs PV'!X7=0,IF(OR('Création champs PV'!W7=1,'Création champs PV'!Y7=1),IF(AND('Création champs PV'!W7=1,'Création champs PV'!Y7=1),2,1),0),0),0)</f>
        <v>0</v>
      </c>
      <c r="Y6" s="51">
        <f>IF('Création champs PV'!Y8=1,IF('Création champs PV'!Y7=0,IF(OR('Création champs PV'!X7=1,'Création champs PV'!Z7=1),IF(AND('Création champs PV'!X7=1,'Création champs PV'!Z7=1),2,1),0),0),0)</f>
        <v>0</v>
      </c>
      <c r="Z6" s="51">
        <f>IF('Création champs PV'!Z8=1,IF('Création champs PV'!Z7=0,IF(OR('Création champs PV'!Y7=1,'Création champs PV'!AA7=1),IF(AND('Création champs PV'!Y7=1,'Création champs PV'!AA7=1),2,1),0),0),0)</f>
        <v>0</v>
      </c>
      <c r="AA6" s="51">
        <f>IF('Création champs PV'!AA8=1,IF('Création champs PV'!AA7=0,IF(OR('Création champs PV'!Z7=1,'Création champs PV'!AB7=1),IF(AND('Création champs PV'!Z7=1,'Création champs PV'!AB7=1),2,1),0),0),0)</f>
        <v>0</v>
      </c>
      <c r="AB6" s="51">
        <f>IF('Création champs PV'!AB8=1,IF('Création champs PV'!AB7=0,IF(OR('Création champs PV'!AA7=1,'Création champs PV'!AC7=1),IF(AND('Création champs PV'!AA7=1,'Création champs PV'!AC7=1),2,1),0),0),0)</f>
        <v>0</v>
      </c>
      <c r="AC6" s="51">
        <f>IF('Création champs PV'!AC8=1,IF('Création champs PV'!AC7=0,IF(OR('Création champs PV'!AB7=1,'Création champs PV'!AD7=1),IF(AND('Création champs PV'!AB7=1,'Création champs PV'!AD7=1),2,1),0),0),0)</f>
        <v>0</v>
      </c>
      <c r="AD6" s="51">
        <f>IF('Création champs PV'!AD8=1,IF('Création champs PV'!AD7=0,IF(OR('Création champs PV'!AC7=1,'Création champs PV'!AE7=1),IF(AND('Création champs PV'!AC7=1,'Création champs PV'!AE7=1),2,1),0),0),0)</f>
        <v>0</v>
      </c>
      <c r="AE6" s="51">
        <f>IF('Création champs PV'!AE8=1,IF('Création champs PV'!AE7=0,IF(OR('Création champs PV'!AD7=1,'Création champs PV'!AF7=1),IF(AND('Création champs PV'!AD7=1,'Création champs PV'!AF7=1),2,1),0),0),0)</f>
        <v>0</v>
      </c>
      <c r="AF6" s="51">
        <f>IF('Création champs PV'!AF8=1,IF('Création champs PV'!AF7=0,IF(OR('Création champs PV'!AE7=1,'Création champs PV'!AG7=1),IF(AND('Création champs PV'!AE7=1,'Création champs PV'!AG7=1),2,1),0),0),0)</f>
        <v>0</v>
      </c>
      <c r="AG6" s="51">
        <f>IF('Création champs PV'!AG8=1,IF('Création champs PV'!AG7=0,IF(OR('Création champs PV'!AF7=1,'Création champs PV'!AH7=1),IF(AND('Création champs PV'!AF7=1,'Création champs PV'!AH7=1),2,1),0),0),0)</f>
        <v>0</v>
      </c>
      <c r="AH6" s="5" t="str">
        <f>IF(structure!AH6="M",1,IF(structure!AH6="V","V",IF(OR(structure!AH7="M",structure!AH7="V"),"S","")))</f>
        <v/>
      </c>
      <c r="AI6" s="9"/>
      <c r="AJ6" s="4"/>
      <c r="AK6" s="51">
        <f>IF('Création champs PV'!AK8=1,IF('Création champs PV'!AK7=0,IF(OR('Création champs PV'!AJ7=1,'Création champs PV'!AL7=1),IF(AND('Création champs PV'!AJ7=1,'Création champs PV'!AL7=1),2,1),0),0),0)</f>
        <v>0</v>
      </c>
      <c r="AL6" s="51">
        <f>IF('Création champs PV'!AL8=1,IF('Création champs PV'!AL7=0,IF(OR('Création champs PV'!AK7=1,'Création champs PV'!AM7=1),IF(AND('Création champs PV'!AK7=1,'Création champs PV'!AM7=1),2,1),0),0),0)</f>
        <v>0</v>
      </c>
      <c r="AM6" s="51">
        <f>IF('Création champs PV'!AM8=1,IF('Création champs PV'!AM7=0,IF(OR('Création champs PV'!AL7=1,'Création champs PV'!AN7=1),IF(AND('Création champs PV'!AL7=1,'Création champs PV'!AN7=1),2,1),0),0),0)</f>
        <v>0</v>
      </c>
      <c r="AN6" s="51">
        <f>IF('Création champs PV'!AN8=1,IF('Création champs PV'!AN7=0,IF(OR('Création champs PV'!AM7=1,'Création champs PV'!AO7=1),IF(AND('Création champs PV'!AM7=1,'Création champs PV'!AO7=1),2,1),0),0),0)</f>
        <v>0</v>
      </c>
      <c r="AO6" s="51">
        <f>IF('Création champs PV'!AO8=1,IF('Création champs PV'!AO7=0,IF(OR('Création champs PV'!AN7=1,'Création champs PV'!AP7=1),IF(AND('Création champs PV'!AN7=1,'Création champs PV'!AP7=1),2,1),0),0),0)</f>
        <v>0</v>
      </c>
      <c r="AP6" s="51">
        <f>IF('Création champs PV'!AP8=1,IF('Création champs PV'!AP7=0,IF(OR('Création champs PV'!AO7=1,'Création champs PV'!AQ7=1),IF(AND('Création champs PV'!AO7=1,'Création champs PV'!AQ7=1),2,1),0),0),0)</f>
        <v>0</v>
      </c>
      <c r="AQ6" s="51">
        <f>IF('Création champs PV'!AQ8=1,IF('Création champs PV'!AQ7=0,IF(OR('Création champs PV'!AP7=1,'Création champs PV'!AR7=1),IF(AND('Création champs PV'!AP7=1,'Création champs PV'!AR7=1),2,1),0),0),0)</f>
        <v>0</v>
      </c>
      <c r="AR6" s="51">
        <f>IF('Création champs PV'!AR8=1,IF('Création champs PV'!AR7=0,IF(OR('Création champs PV'!AQ7=1,'Création champs PV'!AS7=1),IF(AND('Création champs PV'!AQ7=1,'Création champs PV'!AS7=1),2,1),0),0),0)</f>
        <v>0</v>
      </c>
      <c r="AS6" s="51">
        <f>IF('Création champs PV'!AS8=1,IF('Création champs PV'!AS7=0,IF(OR('Création champs PV'!AR7=1,'Création champs PV'!AT7=1),IF(AND('Création champs PV'!AR7=1,'Création champs PV'!AT7=1),2,1),0),0),0)</f>
        <v>0</v>
      </c>
      <c r="AT6" s="51">
        <f>IF('Création champs PV'!AT8=1,IF('Création champs PV'!AT7=0,IF(OR('Création champs PV'!AS7=1,'Création champs PV'!AU7=1),IF(AND('Création champs PV'!AS7=1,'Création champs PV'!AU7=1),2,1),0),0),0)</f>
        <v>0</v>
      </c>
      <c r="AU6" s="51">
        <f>IF('Création champs PV'!AU8=1,IF('Création champs PV'!AU7=0,IF(OR('Création champs PV'!AT7=1,'Création champs PV'!AV7=1),IF(AND('Création champs PV'!AT7=1,'Création champs PV'!AV7=1),2,1),0),0),0)</f>
        <v>0</v>
      </c>
      <c r="AV6" s="51">
        <f>IF('Création champs PV'!AV8=1,IF('Création champs PV'!AV7=0,IF(OR('Création champs PV'!AU7=1,'Création champs PV'!AW7=1),IF(AND('Création champs PV'!AU7=1,'Création champs PV'!AW7=1),2,1),0),0),0)</f>
        <v>0</v>
      </c>
      <c r="AW6" s="51">
        <f>IF('Création champs PV'!AW8=1,IF('Création champs PV'!AW7=0,IF(OR('Création champs PV'!AV7=1,'Création champs PV'!AX7=1),IF(AND('Création champs PV'!AV7=1,'Création champs PV'!AX7=1),2,1),0),0),0)</f>
        <v>0</v>
      </c>
      <c r="AX6" s="51">
        <f>IF('Création champs PV'!AX8=1,IF('Création champs PV'!AX7=0,IF(OR('Création champs PV'!AW7=1,'Création champs PV'!AY7=1),IF(AND('Création champs PV'!AW7=1,'Création champs PV'!AY7=1),2,1),0),0),0)</f>
        <v>0</v>
      </c>
      <c r="AY6" s="5" t="str">
        <f>IF(structure!AY6="M",1,IF(structure!AY6="V","V",IF('abergements latéraux'!AY6="A-G+A-D","",IF(OR(structure!AY7="M",structure!AY7="V"),"S",""))))</f>
        <v/>
      </c>
      <c r="AZ6" s="9"/>
      <c r="BA6" s="4"/>
      <c r="BB6" s="51">
        <f>IF('Création champs PV'!BB8=1,IF('Création champs PV'!BB7=0,IF(OR('Création champs PV'!BA7=1,'Création champs PV'!BC7=1),IF(AND('Création champs PV'!BA7=1,'Création champs PV'!BC7=1),2,1),0),0),0)</f>
        <v>0</v>
      </c>
      <c r="BC6" s="51">
        <f>IF('Création champs PV'!BC8=1,IF('Création champs PV'!BC7=0,IF(OR('Création champs PV'!BB7=1,'Création champs PV'!BD7=1),IF(AND('Création champs PV'!BB7=1,'Création champs PV'!BD7=1),2,1),0),0),0)</f>
        <v>0</v>
      </c>
      <c r="BD6" s="51">
        <f>IF('Création champs PV'!BD8=1,IF('Création champs PV'!BD7=0,IF(OR('Création champs PV'!BC7=1,'Création champs PV'!BE7=1),IF(AND('Création champs PV'!BC7=1,'Création champs PV'!BE7=1),2,1),0),0),0)</f>
        <v>0</v>
      </c>
      <c r="BE6" s="51">
        <f>IF('Création champs PV'!BE8=1,IF('Création champs PV'!BE7=0,IF(OR('Création champs PV'!BD7=1,'Création champs PV'!BF7=1),IF(AND('Création champs PV'!BD7=1,'Création champs PV'!BF7=1),2,1),0),0),0)</f>
        <v>0</v>
      </c>
      <c r="BF6" s="51">
        <f>IF('Création champs PV'!BF8=1,IF('Création champs PV'!BF7=0,IF(OR('Création champs PV'!BE7=1,'Création champs PV'!BG7=1),IF(AND('Création champs PV'!BE7=1,'Création champs PV'!BG7=1),2,1),0),0),0)</f>
        <v>0</v>
      </c>
      <c r="BG6" s="51">
        <f>IF('Création champs PV'!BG8=1,IF('Création champs PV'!BG7=0,IF(OR('Création champs PV'!BF7=1,'Création champs PV'!BH7=1),IF(AND('Création champs PV'!BF7=1,'Création champs PV'!BH7=1),2,1),0),0),0)</f>
        <v>0</v>
      </c>
      <c r="BH6" s="51">
        <f>IF('Création champs PV'!BH8=1,IF('Création champs PV'!BH7=0,IF(OR('Création champs PV'!BG7=1,'Création champs PV'!BI7=1),IF(AND('Création champs PV'!BG7=1,'Création champs PV'!BI7=1),2,1),0),0),0)</f>
        <v>0</v>
      </c>
      <c r="BI6" s="51">
        <f>IF('Création champs PV'!BI8=1,IF('Création champs PV'!BI7=0,IF(OR('Création champs PV'!BH7=1,'Création champs PV'!BJ7=1),IF(AND('Création champs PV'!BH7=1,'Création champs PV'!BJ7=1),2,1),0),0),0)</f>
        <v>0</v>
      </c>
      <c r="BJ6" s="51">
        <f>IF('Création champs PV'!BJ8=1,IF('Création champs PV'!BJ7=0,IF(OR('Création champs PV'!BI7=1,'Création champs PV'!BK7=1),IF(AND('Création champs PV'!BI7=1,'Création champs PV'!BK7=1),2,1),0),0),0)</f>
        <v>0</v>
      </c>
      <c r="BK6" s="51">
        <f>IF('Création champs PV'!BK8=1,IF('Création champs PV'!BK7=0,IF(OR('Création champs PV'!BJ7=1,'Création champs PV'!BL7=1),IF(AND('Création champs PV'!BJ7=1,'Création champs PV'!BL7=1),2,1),0),0),0)</f>
        <v>0</v>
      </c>
      <c r="BL6" s="51">
        <f>IF('Création champs PV'!BL8=1,IF('Création champs PV'!BL7=0,IF(OR('Création champs PV'!BK7=1,'Création champs PV'!BM7=1),IF(AND('Création champs PV'!BK7=1,'Création champs PV'!BM7=1),2,1),0),0),0)</f>
        <v>0</v>
      </c>
      <c r="BM6" s="51">
        <f>IF('Création champs PV'!BM8=1,IF('Création champs PV'!BM7=0,IF(OR('Création champs PV'!BL7=1,'Création champs PV'!BN7=1),IF(AND('Création champs PV'!BL7=1,'Création champs PV'!BN7=1),2,1),0),0),0)</f>
        <v>0</v>
      </c>
      <c r="BN6" s="51">
        <f>IF('Création champs PV'!BN8=1,IF('Création champs PV'!BN7=0,IF(OR('Création champs PV'!BM7=1,'Création champs PV'!BO7=1),IF(AND('Création champs PV'!BM7=1,'Création champs PV'!BO7=1),2,1),0),0),0)</f>
        <v>0</v>
      </c>
      <c r="BO6" s="51">
        <f>IF('Création champs PV'!BO8=1,IF('Création champs PV'!BO7=0,IF(OR('Création champs PV'!BN7=1,'Création champs PV'!BP7=1),IF(AND('Création champs PV'!BN7=1,'Création champs PV'!BP7=1),2,1),0),0),0)</f>
        <v>0</v>
      </c>
      <c r="BP6" s="5" t="str">
        <f>IF(structure!BP6="M",1,IF(structure!BP6="V","V",IF(OR(structure!BP7="M",structure!BP7="V"),"S","")))</f>
        <v/>
      </c>
      <c r="BR6" s="9"/>
      <c r="BS6" s="9"/>
      <c r="BT6" s="9"/>
      <c r="BU6" s="9"/>
      <c r="BV6" s="9"/>
      <c r="BW6" s="9"/>
      <c r="BX6" s="9"/>
      <c r="BY6" s="9"/>
      <c r="BZ6" s="9"/>
      <c r="CA6" s="9"/>
      <c r="CB6" s="9"/>
      <c r="CC6" s="9"/>
      <c r="CD6" s="9"/>
      <c r="CE6" s="9"/>
      <c r="CF6" s="9"/>
      <c r="CG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H6" s="9"/>
      <c r="EI6" s="9"/>
      <c r="EJ6" s="9"/>
      <c r="EK6" s="9"/>
      <c r="EL6" s="9"/>
      <c r="EM6" s="9"/>
      <c r="EN6" s="9"/>
      <c r="EO6" s="9"/>
      <c r="EP6" s="9"/>
      <c r="EQ6" s="9"/>
      <c r="ER6" s="9"/>
      <c r="ES6" s="9"/>
      <c r="ET6" s="9"/>
      <c r="EU6" s="9"/>
      <c r="EV6" s="9"/>
      <c r="EW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row>
    <row r="7" spans="1:204" ht="21" customHeight="1" x14ac:dyDescent="0.35">
      <c r="A7" s="10"/>
      <c r="B7" s="4"/>
      <c r="C7" s="51">
        <f>IF('Création champs PV'!C9=1,IF('Création champs PV'!C8=0,IF(OR('Création champs PV'!B8=1,'Création champs PV'!D8=1),IF(AND('Création champs PV'!B8=1,'Création champs PV'!D8=1),2,1),0),0),0)</f>
        <v>0</v>
      </c>
      <c r="D7" s="51">
        <f>IF('Création champs PV'!D9=1,IF('Création champs PV'!D8=0,IF(OR('Création champs PV'!C8=1,'Création champs PV'!E8=1),IF(AND('Création champs PV'!C8=1,'Création champs PV'!E8=1),2,1),0),0),0)</f>
        <v>0</v>
      </c>
      <c r="E7" s="51">
        <f>IF('Création champs PV'!E9=1,IF('Création champs PV'!E8=0,IF(OR('Création champs PV'!D8=1,'Création champs PV'!F8=1),IF(AND('Création champs PV'!D8=1,'Création champs PV'!F8=1),2,1),0),0),0)</f>
        <v>0</v>
      </c>
      <c r="F7" s="51">
        <f>IF('Création champs PV'!F9=1,IF('Création champs PV'!F8=0,IF(OR('Création champs PV'!E8=1,'Création champs PV'!G8=1),IF(AND('Création champs PV'!E8=1,'Création champs PV'!G8=1),2,1),0),0),0)</f>
        <v>0</v>
      </c>
      <c r="G7" s="51">
        <f>IF('Création champs PV'!G9=1,IF('Création champs PV'!G8=0,IF(OR('Création champs PV'!F8=1,'Création champs PV'!H8=1),IF(AND('Création champs PV'!F8=1,'Création champs PV'!H8=1),2,1),0),0),0)</f>
        <v>0</v>
      </c>
      <c r="H7" s="51">
        <f>IF('Création champs PV'!H9=1,IF('Création champs PV'!H8=0,IF(OR('Création champs PV'!G8=1,'Création champs PV'!I8=1),IF(AND('Création champs PV'!G8=1,'Création champs PV'!I8=1),2,1),0),0),0)</f>
        <v>0</v>
      </c>
      <c r="I7" s="51">
        <f>IF('Création champs PV'!I9=1,IF('Création champs PV'!I8=0,IF(OR('Création champs PV'!H8=1,'Création champs PV'!J8=1),IF(AND('Création champs PV'!H8=1,'Création champs PV'!J8=1),2,1),0),0),0)</f>
        <v>0</v>
      </c>
      <c r="J7" s="51">
        <f>IF('Création champs PV'!J9=1,IF('Création champs PV'!J8=0,IF(OR('Création champs PV'!I8=1,'Création champs PV'!K8=1),IF(AND('Création champs PV'!I8=1,'Création champs PV'!K8=1),2,1),0),0),0)</f>
        <v>0</v>
      </c>
      <c r="K7" s="51">
        <f>IF('Création champs PV'!K9=1,IF('Création champs PV'!K8=0,IF(OR('Création champs PV'!J8=1,'Création champs PV'!L8=1),IF(AND('Création champs PV'!J8=1,'Création champs PV'!L8=1),2,1),0),0),0)</f>
        <v>0</v>
      </c>
      <c r="L7" s="51">
        <f>IF('Création champs PV'!L9=1,IF('Création champs PV'!L8=0,IF(OR('Création champs PV'!K8=1,'Création champs PV'!M8=1),IF(AND('Création champs PV'!K8=1,'Création champs PV'!M8=1),2,1),0),0),0)</f>
        <v>0</v>
      </c>
      <c r="M7" s="51">
        <f>IF('Création champs PV'!M9=1,IF('Création champs PV'!M8=0,IF(OR('Création champs PV'!L8=1,'Création champs PV'!N8=1),IF(AND('Création champs PV'!L8=1,'Création champs PV'!N8=1),2,1),0),0),0)</f>
        <v>0</v>
      </c>
      <c r="N7" s="51">
        <f>IF('Création champs PV'!N9=1,IF('Création champs PV'!N8=0,IF(OR('Création champs PV'!M8=1,'Création champs PV'!O8=1),IF(AND('Création champs PV'!M8=1,'Création champs PV'!O8=1),2,1),0),0),0)</f>
        <v>0</v>
      </c>
      <c r="O7" s="51">
        <f>IF('Création champs PV'!O9=1,IF('Création champs PV'!O8=0,IF(OR('Création champs PV'!N8=1,'Création champs PV'!P8=1),IF(AND('Création champs PV'!N8=1,'Création champs PV'!P8=1),2,1),0),0),0)</f>
        <v>0</v>
      </c>
      <c r="P7" s="51">
        <f>IF('Création champs PV'!P9=1,IF('Création champs PV'!P8=0,IF(OR('Création champs PV'!O8=1,'Création champs PV'!Q8=1),IF(AND('Création champs PV'!O8=1,'Création champs PV'!Q8=1),2,1),0),0),0)</f>
        <v>0</v>
      </c>
      <c r="Q7" s="5" t="str">
        <f>IF(structure!Q7="M",1,IF(structure!Q7="V","V",IF('abergements latéraux'!Q7="A-G+A-D","",IF(OR(structure!Q8="M",structure!Q8="V"),"S",""))))</f>
        <v/>
      </c>
      <c r="R7" s="9"/>
      <c r="S7" s="4"/>
      <c r="T7" s="51">
        <f>IF('Création champs PV'!T9=1,IF('Création champs PV'!T8=0,IF(OR('Création champs PV'!S8=1,'Création champs PV'!U8=1),IF(AND('Création champs PV'!S8=1,'Création champs PV'!U8=1),2,1),0),0),0)</f>
        <v>0</v>
      </c>
      <c r="U7" s="51">
        <f>IF('Création champs PV'!U9=1,IF('Création champs PV'!U8=0,IF(OR('Création champs PV'!T8=1,'Création champs PV'!V8=1),IF(AND('Création champs PV'!T8=1,'Création champs PV'!V8=1),2,1),0),0),0)</f>
        <v>0</v>
      </c>
      <c r="V7" s="51">
        <f>IF('Création champs PV'!V9=1,IF('Création champs PV'!V8=0,IF(OR('Création champs PV'!U8=1,'Création champs PV'!W8=1),IF(AND('Création champs PV'!U8=1,'Création champs PV'!W8=1),2,1),0),0),0)</f>
        <v>0</v>
      </c>
      <c r="W7" s="51">
        <f>IF('Création champs PV'!W9=1,IF('Création champs PV'!W8=0,IF(OR('Création champs PV'!V8=1,'Création champs PV'!X8=1),IF(AND('Création champs PV'!V8=1,'Création champs PV'!X8=1),2,1),0),0),0)</f>
        <v>0</v>
      </c>
      <c r="X7" s="51">
        <f>IF('Création champs PV'!X9=1,IF('Création champs PV'!X8=0,IF(OR('Création champs PV'!W8=1,'Création champs PV'!Y8=1),IF(AND('Création champs PV'!W8=1,'Création champs PV'!Y8=1),2,1),0),0),0)</f>
        <v>0</v>
      </c>
      <c r="Y7" s="51">
        <f>IF('Création champs PV'!Y9=1,IF('Création champs PV'!Y8=0,IF(OR('Création champs PV'!X8=1,'Création champs PV'!Z8=1),IF(AND('Création champs PV'!X8=1,'Création champs PV'!Z8=1),2,1),0),0),0)</f>
        <v>0</v>
      </c>
      <c r="Z7" s="51">
        <f>IF('Création champs PV'!Z9=1,IF('Création champs PV'!Z8=0,IF(OR('Création champs PV'!Y8=1,'Création champs PV'!AA8=1),IF(AND('Création champs PV'!Y8=1,'Création champs PV'!AA8=1),2,1),0),0),0)</f>
        <v>0</v>
      </c>
      <c r="AA7" s="51">
        <f>IF('Création champs PV'!AA9=1,IF('Création champs PV'!AA8=0,IF(OR('Création champs PV'!Z8=1,'Création champs PV'!AB8=1),IF(AND('Création champs PV'!Z8=1,'Création champs PV'!AB8=1),2,1),0),0),0)</f>
        <v>0</v>
      </c>
      <c r="AB7" s="51">
        <f>IF('Création champs PV'!AB9=1,IF('Création champs PV'!AB8=0,IF(OR('Création champs PV'!AA8=1,'Création champs PV'!AC8=1),IF(AND('Création champs PV'!AA8=1,'Création champs PV'!AC8=1),2,1),0),0),0)</f>
        <v>0</v>
      </c>
      <c r="AC7" s="51">
        <f>IF('Création champs PV'!AC9=1,IF('Création champs PV'!AC8=0,IF(OR('Création champs PV'!AB8=1,'Création champs PV'!AD8=1),IF(AND('Création champs PV'!AB8=1,'Création champs PV'!AD8=1),2,1),0),0),0)</f>
        <v>0</v>
      </c>
      <c r="AD7" s="51">
        <f>IF('Création champs PV'!AD9=1,IF('Création champs PV'!AD8=0,IF(OR('Création champs PV'!AC8=1,'Création champs PV'!AE8=1),IF(AND('Création champs PV'!AC8=1,'Création champs PV'!AE8=1),2,1),0),0),0)</f>
        <v>0</v>
      </c>
      <c r="AE7" s="51">
        <f>IF('Création champs PV'!AE9=1,IF('Création champs PV'!AE8=0,IF(OR('Création champs PV'!AD8=1,'Création champs PV'!AF8=1),IF(AND('Création champs PV'!AD8=1,'Création champs PV'!AF8=1),2,1),0),0),0)</f>
        <v>0</v>
      </c>
      <c r="AF7" s="51">
        <f>IF('Création champs PV'!AF9=1,IF('Création champs PV'!AF8=0,IF(OR('Création champs PV'!AE8=1,'Création champs PV'!AG8=1),IF(AND('Création champs PV'!AE8=1,'Création champs PV'!AG8=1),2,1),0),0),0)</f>
        <v>0</v>
      </c>
      <c r="AG7" s="51">
        <f>IF('Création champs PV'!AG9=1,IF('Création champs PV'!AG8=0,IF(OR('Création champs PV'!AF8=1,'Création champs PV'!AH8=1),IF(AND('Création champs PV'!AF8=1,'Création champs PV'!AH8=1),2,1),0),0),0)</f>
        <v>0</v>
      </c>
      <c r="AH7" s="5" t="str">
        <f>IF(structure!AH7="M",1,IF(structure!AH7="V","V",IF(OR(structure!AH8="M",structure!AH8="V"),"S","")))</f>
        <v/>
      </c>
      <c r="AI7" s="9"/>
      <c r="AJ7" s="4"/>
      <c r="AK7" s="51">
        <f>IF('Création champs PV'!AK9=1,IF('Création champs PV'!AK8=0,IF(OR('Création champs PV'!AJ8=1,'Création champs PV'!AL8=1),IF(AND('Création champs PV'!AJ8=1,'Création champs PV'!AL8=1),2,1),0),0),0)</f>
        <v>0</v>
      </c>
      <c r="AL7" s="51">
        <f>IF('Création champs PV'!AL9=1,IF('Création champs PV'!AL8=0,IF(OR('Création champs PV'!AK8=1,'Création champs PV'!AM8=1),IF(AND('Création champs PV'!AK8=1,'Création champs PV'!AM8=1),2,1),0),0),0)</f>
        <v>0</v>
      </c>
      <c r="AM7" s="51">
        <f>IF('Création champs PV'!AM9=1,IF('Création champs PV'!AM8=0,IF(OR('Création champs PV'!AL8=1,'Création champs PV'!AN8=1),IF(AND('Création champs PV'!AL8=1,'Création champs PV'!AN8=1),2,1),0),0),0)</f>
        <v>0</v>
      </c>
      <c r="AN7" s="51">
        <f>IF('Création champs PV'!AN9=1,IF('Création champs PV'!AN8=0,IF(OR('Création champs PV'!AM8=1,'Création champs PV'!AO8=1),IF(AND('Création champs PV'!AM8=1,'Création champs PV'!AO8=1),2,1),0),0),0)</f>
        <v>0</v>
      </c>
      <c r="AO7" s="51">
        <f>IF('Création champs PV'!AO9=1,IF('Création champs PV'!AO8=0,IF(OR('Création champs PV'!AN8=1,'Création champs PV'!AP8=1),IF(AND('Création champs PV'!AN8=1,'Création champs PV'!AP8=1),2,1),0),0),0)</f>
        <v>0</v>
      </c>
      <c r="AP7" s="51">
        <f>IF('Création champs PV'!AP9=1,IF('Création champs PV'!AP8=0,IF(OR('Création champs PV'!AO8=1,'Création champs PV'!AQ8=1),IF(AND('Création champs PV'!AO8=1,'Création champs PV'!AQ8=1),2,1),0),0),0)</f>
        <v>0</v>
      </c>
      <c r="AQ7" s="51">
        <f>IF('Création champs PV'!AQ9=1,IF('Création champs PV'!AQ8=0,IF(OR('Création champs PV'!AP8=1,'Création champs PV'!AR8=1),IF(AND('Création champs PV'!AP8=1,'Création champs PV'!AR8=1),2,1),0),0),0)</f>
        <v>0</v>
      </c>
      <c r="AR7" s="51">
        <f>IF('Création champs PV'!AR9=1,IF('Création champs PV'!AR8=0,IF(OR('Création champs PV'!AQ8=1,'Création champs PV'!AS8=1),IF(AND('Création champs PV'!AQ8=1,'Création champs PV'!AS8=1),2,1),0),0),0)</f>
        <v>0</v>
      </c>
      <c r="AS7" s="51">
        <f>IF('Création champs PV'!AS9=1,IF('Création champs PV'!AS8=0,IF(OR('Création champs PV'!AR8=1,'Création champs PV'!AT8=1),IF(AND('Création champs PV'!AR8=1,'Création champs PV'!AT8=1),2,1),0),0),0)</f>
        <v>0</v>
      </c>
      <c r="AT7" s="51">
        <f>IF('Création champs PV'!AT9=1,IF('Création champs PV'!AT8=0,IF(OR('Création champs PV'!AS8=1,'Création champs PV'!AU8=1),IF(AND('Création champs PV'!AS8=1,'Création champs PV'!AU8=1),2,1),0),0),0)</f>
        <v>0</v>
      </c>
      <c r="AU7" s="51">
        <f>IF('Création champs PV'!AU9=1,IF('Création champs PV'!AU8=0,IF(OR('Création champs PV'!AT8=1,'Création champs PV'!AV8=1),IF(AND('Création champs PV'!AT8=1,'Création champs PV'!AV8=1),2,1),0),0),0)</f>
        <v>0</v>
      </c>
      <c r="AV7" s="51">
        <f>IF('Création champs PV'!AV9=1,IF('Création champs PV'!AV8=0,IF(OR('Création champs PV'!AU8=1,'Création champs PV'!AW8=1),IF(AND('Création champs PV'!AU8=1,'Création champs PV'!AW8=1),2,1),0),0),0)</f>
        <v>0</v>
      </c>
      <c r="AW7" s="51">
        <f>IF('Création champs PV'!AW9=1,IF('Création champs PV'!AW8=0,IF(OR('Création champs PV'!AV8=1,'Création champs PV'!AX8=1),IF(AND('Création champs PV'!AV8=1,'Création champs PV'!AX8=1),2,1),0),0),0)</f>
        <v>0</v>
      </c>
      <c r="AX7" s="51">
        <f>IF('Création champs PV'!AX9=1,IF('Création champs PV'!AX8=0,IF(OR('Création champs PV'!AW8=1,'Création champs PV'!AY8=1),IF(AND('Création champs PV'!AW8=1,'Création champs PV'!AY8=1),2,1),0),0),0)</f>
        <v>0</v>
      </c>
      <c r="AY7" s="5" t="str">
        <f>IF(structure!AY7="M",1,IF(structure!AY7="V","V",IF('abergements latéraux'!AY7="A-G+A-D","",IF(OR(structure!AY8="M",structure!AY8="V"),"S",""))))</f>
        <v/>
      </c>
      <c r="AZ7" s="9"/>
      <c r="BA7" s="4"/>
      <c r="BB7" s="51">
        <f>IF('Création champs PV'!BB9=1,IF('Création champs PV'!BB8=0,IF(OR('Création champs PV'!BA8=1,'Création champs PV'!BC8=1),IF(AND('Création champs PV'!BA8=1,'Création champs PV'!BC8=1),2,1),0),0),0)</f>
        <v>0</v>
      </c>
      <c r="BC7" s="51">
        <f>IF('Création champs PV'!BC9=1,IF('Création champs PV'!BC8=0,IF(OR('Création champs PV'!BB8=1,'Création champs PV'!BD8=1),IF(AND('Création champs PV'!BB8=1,'Création champs PV'!BD8=1),2,1),0),0),0)</f>
        <v>0</v>
      </c>
      <c r="BD7" s="51">
        <f>IF('Création champs PV'!BD9=1,IF('Création champs PV'!BD8=0,IF(OR('Création champs PV'!BC8=1,'Création champs PV'!BE8=1),IF(AND('Création champs PV'!BC8=1,'Création champs PV'!BE8=1),2,1),0),0),0)</f>
        <v>0</v>
      </c>
      <c r="BE7" s="51">
        <f>IF('Création champs PV'!BE9=1,IF('Création champs PV'!BE8=0,IF(OR('Création champs PV'!BD8=1,'Création champs PV'!BF8=1),IF(AND('Création champs PV'!BD8=1,'Création champs PV'!BF8=1),2,1),0),0),0)</f>
        <v>0</v>
      </c>
      <c r="BF7" s="51">
        <f>IF('Création champs PV'!BF9=1,IF('Création champs PV'!BF8=0,IF(OR('Création champs PV'!BE8=1,'Création champs PV'!BG8=1),IF(AND('Création champs PV'!BE8=1,'Création champs PV'!BG8=1),2,1),0),0),0)</f>
        <v>0</v>
      </c>
      <c r="BG7" s="51">
        <f>IF('Création champs PV'!BG9=1,IF('Création champs PV'!BG8=0,IF(OR('Création champs PV'!BF8=1,'Création champs PV'!BH8=1),IF(AND('Création champs PV'!BF8=1,'Création champs PV'!BH8=1),2,1),0),0),0)</f>
        <v>0</v>
      </c>
      <c r="BH7" s="51">
        <f>IF('Création champs PV'!BH9=1,IF('Création champs PV'!BH8=0,IF(OR('Création champs PV'!BG8=1,'Création champs PV'!BI8=1),IF(AND('Création champs PV'!BG8=1,'Création champs PV'!BI8=1),2,1),0),0),0)</f>
        <v>0</v>
      </c>
      <c r="BI7" s="51">
        <f>IF('Création champs PV'!BI9=1,IF('Création champs PV'!BI8=0,IF(OR('Création champs PV'!BH8=1,'Création champs PV'!BJ8=1),IF(AND('Création champs PV'!BH8=1,'Création champs PV'!BJ8=1),2,1),0),0),0)</f>
        <v>0</v>
      </c>
      <c r="BJ7" s="51">
        <f>IF('Création champs PV'!BJ9=1,IF('Création champs PV'!BJ8=0,IF(OR('Création champs PV'!BI8=1,'Création champs PV'!BK8=1),IF(AND('Création champs PV'!BI8=1,'Création champs PV'!BK8=1),2,1),0),0),0)</f>
        <v>0</v>
      </c>
      <c r="BK7" s="51">
        <f>IF('Création champs PV'!BK9=1,IF('Création champs PV'!BK8=0,IF(OR('Création champs PV'!BJ8=1,'Création champs PV'!BL8=1),IF(AND('Création champs PV'!BJ8=1,'Création champs PV'!BL8=1),2,1),0),0),0)</f>
        <v>0</v>
      </c>
      <c r="BL7" s="51">
        <f>IF('Création champs PV'!BL9=1,IF('Création champs PV'!BL8=0,IF(OR('Création champs PV'!BK8=1,'Création champs PV'!BM8=1),IF(AND('Création champs PV'!BK8=1,'Création champs PV'!BM8=1),2,1),0),0),0)</f>
        <v>0</v>
      </c>
      <c r="BM7" s="51">
        <f>IF('Création champs PV'!BM9=1,IF('Création champs PV'!BM8=0,IF(OR('Création champs PV'!BL8=1,'Création champs PV'!BN8=1),IF(AND('Création champs PV'!BL8=1,'Création champs PV'!BN8=1),2,1),0),0),0)</f>
        <v>0</v>
      </c>
      <c r="BN7" s="51">
        <f>IF('Création champs PV'!BN9=1,IF('Création champs PV'!BN8=0,IF(OR('Création champs PV'!BM8=1,'Création champs PV'!BO8=1),IF(AND('Création champs PV'!BM8=1,'Création champs PV'!BO8=1),2,1),0),0),0)</f>
        <v>0</v>
      </c>
      <c r="BO7" s="51">
        <f>IF('Création champs PV'!BO9=1,IF('Création champs PV'!BO8=0,IF(OR('Création champs PV'!BN8=1,'Création champs PV'!BP8=1),IF(AND('Création champs PV'!BN8=1,'Création champs PV'!BP8=1),2,1),0),0),0)</f>
        <v>0</v>
      </c>
      <c r="BP7" s="5" t="str">
        <f>IF(structure!BP7="M",1,IF(structure!BP7="V","V",IF(OR(structure!BP8="M",structure!BP8="V"),"S","")))</f>
        <v/>
      </c>
      <c r="BR7" s="9"/>
      <c r="BS7" s="9"/>
      <c r="BT7" s="9"/>
      <c r="BU7" s="9"/>
      <c r="BV7" s="9"/>
      <c r="BW7" s="9"/>
      <c r="BX7" s="9"/>
      <c r="BY7" s="9"/>
      <c r="BZ7" s="9"/>
      <c r="CA7" s="9"/>
      <c r="CB7" s="9"/>
      <c r="CC7" s="9"/>
      <c r="CD7" s="9"/>
      <c r="CE7" s="9"/>
      <c r="CF7" s="9"/>
      <c r="CG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H7" s="9"/>
      <c r="EI7" s="9"/>
      <c r="EJ7" s="9"/>
      <c r="EK7" s="9"/>
      <c r="EL7" s="9"/>
      <c r="EM7" s="9"/>
      <c r="EN7" s="9"/>
      <c r="EO7" s="9"/>
      <c r="EP7" s="9"/>
      <c r="EQ7" s="9"/>
      <c r="ER7" s="9"/>
      <c r="ES7" s="9"/>
      <c r="ET7" s="9"/>
      <c r="EU7" s="9"/>
      <c r="EV7" s="9"/>
      <c r="EW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row>
    <row r="8" spans="1:204" ht="21" customHeight="1" x14ac:dyDescent="0.35">
      <c r="A8" s="10"/>
      <c r="B8" s="4"/>
      <c r="C8" s="51">
        <f>IF('Création champs PV'!C10=1,IF('Création champs PV'!C9=0,IF(OR('Création champs PV'!B9=1,'Création champs PV'!D9=1),IF(AND('Création champs PV'!B9=1,'Création champs PV'!D9=1),2,1),0),0),0)</f>
        <v>0</v>
      </c>
      <c r="D8" s="51">
        <f>IF('Création champs PV'!D10=1,IF('Création champs PV'!D9=0,IF(OR('Création champs PV'!C9=1,'Création champs PV'!E9=1),IF(AND('Création champs PV'!C9=1,'Création champs PV'!E9=1),2,1),0),0),0)</f>
        <v>0</v>
      </c>
      <c r="E8" s="51">
        <f>IF('Création champs PV'!E10=1,IF('Création champs PV'!E9=0,IF(OR('Création champs PV'!D9=1,'Création champs PV'!F9=1),IF(AND('Création champs PV'!D9=1,'Création champs PV'!F9=1),2,1),0),0),0)</f>
        <v>0</v>
      </c>
      <c r="F8" s="51">
        <f>IF('Création champs PV'!F10=1,IF('Création champs PV'!F9=0,IF(OR('Création champs PV'!E9=1,'Création champs PV'!G9=1),IF(AND('Création champs PV'!E9=1,'Création champs PV'!G9=1),2,1),0),0),0)</f>
        <v>0</v>
      </c>
      <c r="G8" s="51">
        <f>IF('Création champs PV'!G10=1,IF('Création champs PV'!G9=0,IF(OR('Création champs PV'!F9=1,'Création champs PV'!H9=1),IF(AND('Création champs PV'!F9=1,'Création champs PV'!H9=1),2,1),0),0),0)</f>
        <v>0</v>
      </c>
      <c r="H8" s="51">
        <f>IF('Création champs PV'!H10=1,IF('Création champs PV'!H9=0,IF(OR('Création champs PV'!G9=1,'Création champs PV'!I9=1),IF(AND('Création champs PV'!G9=1,'Création champs PV'!I9=1),2,1),0),0),0)</f>
        <v>0</v>
      </c>
      <c r="I8" s="51">
        <f>IF('Création champs PV'!I10=1,IF('Création champs PV'!I9=0,IF(OR('Création champs PV'!H9=1,'Création champs PV'!J9=1),IF(AND('Création champs PV'!H9=1,'Création champs PV'!J9=1),2,1),0),0),0)</f>
        <v>0</v>
      </c>
      <c r="J8" s="51">
        <f>IF('Création champs PV'!J10=1,IF('Création champs PV'!J9=0,IF(OR('Création champs PV'!I9=1,'Création champs PV'!K9=1),IF(AND('Création champs PV'!I9=1,'Création champs PV'!K9=1),2,1),0),0),0)</f>
        <v>0</v>
      </c>
      <c r="K8" s="51">
        <f>IF('Création champs PV'!K10=1,IF('Création champs PV'!K9=0,IF(OR('Création champs PV'!J9=1,'Création champs PV'!L9=1),IF(AND('Création champs PV'!J9=1,'Création champs PV'!L9=1),2,1),0),0),0)</f>
        <v>0</v>
      </c>
      <c r="L8" s="51">
        <f>IF('Création champs PV'!L10=1,IF('Création champs PV'!L9=0,IF(OR('Création champs PV'!K9=1,'Création champs PV'!M9=1),IF(AND('Création champs PV'!K9=1,'Création champs PV'!M9=1),2,1),0),0),0)</f>
        <v>0</v>
      </c>
      <c r="M8" s="51">
        <f>IF('Création champs PV'!M10=1,IF('Création champs PV'!M9=0,IF(OR('Création champs PV'!L9=1,'Création champs PV'!N9=1),IF(AND('Création champs PV'!L9=1,'Création champs PV'!N9=1),2,1),0),0),0)</f>
        <v>0</v>
      </c>
      <c r="N8" s="51">
        <f>IF('Création champs PV'!N10=1,IF('Création champs PV'!N9=0,IF(OR('Création champs PV'!M9=1,'Création champs PV'!O9=1),IF(AND('Création champs PV'!M9=1,'Création champs PV'!O9=1),2,1),0),0),0)</f>
        <v>0</v>
      </c>
      <c r="O8" s="51">
        <f>IF('Création champs PV'!O10=1,IF('Création champs PV'!O9=0,IF(OR('Création champs PV'!N9=1,'Création champs PV'!P9=1),IF(AND('Création champs PV'!N9=1,'Création champs PV'!P9=1),2,1),0),0),0)</f>
        <v>0</v>
      </c>
      <c r="P8" s="51">
        <f>IF('Création champs PV'!P10=1,IF('Création champs PV'!P9=0,IF(OR('Création champs PV'!O9=1,'Création champs PV'!Q9=1),IF(AND('Création champs PV'!O9=1,'Création champs PV'!Q9=1),2,1),0),0),0)</f>
        <v>0</v>
      </c>
      <c r="Q8" s="5" t="str">
        <f>IF(structure!Q8="M",1,IF(structure!Q8="V","V",IF('abergements latéraux'!Q8="A-G+A-D","",IF(OR(structure!Q9="M",structure!Q9="V"),"S",""))))</f>
        <v/>
      </c>
      <c r="R8" s="9"/>
      <c r="S8" s="4"/>
      <c r="T8" s="51">
        <f>IF('Création champs PV'!T10=1,IF('Création champs PV'!T9=0,IF(OR('Création champs PV'!S9=1,'Création champs PV'!U9=1),IF(AND('Création champs PV'!S9=1,'Création champs PV'!U9=1),2,1),0),0),0)</f>
        <v>0</v>
      </c>
      <c r="U8" s="51">
        <f>IF('Création champs PV'!U10=1,IF('Création champs PV'!U9=0,IF(OR('Création champs PV'!T9=1,'Création champs PV'!V9=1),IF(AND('Création champs PV'!T9=1,'Création champs PV'!V9=1),2,1),0),0),0)</f>
        <v>0</v>
      </c>
      <c r="V8" s="51">
        <f>IF('Création champs PV'!V10=1,IF('Création champs PV'!V9=0,IF(OR('Création champs PV'!U9=1,'Création champs PV'!W9=1),IF(AND('Création champs PV'!U9=1,'Création champs PV'!W9=1),2,1),0),0),0)</f>
        <v>0</v>
      </c>
      <c r="W8" s="51">
        <f>IF('Création champs PV'!W10=1,IF('Création champs PV'!W9=0,IF(OR('Création champs PV'!V9=1,'Création champs PV'!X9=1),IF(AND('Création champs PV'!V9=1,'Création champs PV'!X9=1),2,1),0),0),0)</f>
        <v>0</v>
      </c>
      <c r="X8" s="51">
        <f>IF('Création champs PV'!X10=1,IF('Création champs PV'!X9=0,IF(OR('Création champs PV'!W9=1,'Création champs PV'!Y9=1),IF(AND('Création champs PV'!W9=1,'Création champs PV'!Y9=1),2,1),0),0),0)</f>
        <v>0</v>
      </c>
      <c r="Y8" s="51">
        <f>IF('Création champs PV'!Y10=1,IF('Création champs PV'!Y9=0,IF(OR('Création champs PV'!X9=1,'Création champs PV'!Z9=1),IF(AND('Création champs PV'!X9=1,'Création champs PV'!Z9=1),2,1),0),0),0)</f>
        <v>0</v>
      </c>
      <c r="Z8" s="51">
        <f>IF('Création champs PV'!Z10=1,IF('Création champs PV'!Z9=0,IF(OR('Création champs PV'!Y9=1,'Création champs PV'!AA9=1),IF(AND('Création champs PV'!Y9=1,'Création champs PV'!AA9=1),2,1),0),0),0)</f>
        <v>0</v>
      </c>
      <c r="AA8" s="51">
        <f>IF('Création champs PV'!AA10=1,IF('Création champs PV'!AA9=0,IF(OR('Création champs PV'!Z9=1,'Création champs PV'!AB9=1),IF(AND('Création champs PV'!Z9=1,'Création champs PV'!AB9=1),2,1),0),0),0)</f>
        <v>0</v>
      </c>
      <c r="AB8" s="51">
        <f>IF('Création champs PV'!AB10=1,IF('Création champs PV'!AB9=0,IF(OR('Création champs PV'!AA9=1,'Création champs PV'!AC9=1),IF(AND('Création champs PV'!AA9=1,'Création champs PV'!AC9=1),2,1),0),0),0)</f>
        <v>0</v>
      </c>
      <c r="AC8" s="51">
        <f>IF('Création champs PV'!AC10=1,IF('Création champs PV'!AC9=0,IF(OR('Création champs PV'!AB9=1,'Création champs PV'!AD9=1),IF(AND('Création champs PV'!AB9=1,'Création champs PV'!AD9=1),2,1),0),0),0)</f>
        <v>0</v>
      </c>
      <c r="AD8" s="51">
        <f>IF('Création champs PV'!AD10=1,IF('Création champs PV'!AD9=0,IF(OR('Création champs PV'!AC9=1,'Création champs PV'!AE9=1),IF(AND('Création champs PV'!AC9=1,'Création champs PV'!AE9=1),2,1),0),0),0)</f>
        <v>0</v>
      </c>
      <c r="AE8" s="51">
        <f>IF('Création champs PV'!AE10=1,IF('Création champs PV'!AE9=0,IF(OR('Création champs PV'!AD9=1,'Création champs PV'!AF9=1),IF(AND('Création champs PV'!AD9=1,'Création champs PV'!AF9=1),2,1),0),0),0)</f>
        <v>0</v>
      </c>
      <c r="AF8" s="51">
        <f>IF('Création champs PV'!AF10=1,IF('Création champs PV'!AF9=0,IF(OR('Création champs PV'!AE9=1,'Création champs PV'!AG9=1),IF(AND('Création champs PV'!AE9=1,'Création champs PV'!AG9=1),2,1),0),0),0)</f>
        <v>0</v>
      </c>
      <c r="AG8" s="51">
        <f>IF('Création champs PV'!AG10=1,IF('Création champs PV'!AG9=0,IF(OR('Création champs PV'!AF9=1,'Création champs PV'!AH9=1),IF(AND('Création champs PV'!AF9=1,'Création champs PV'!AH9=1),2,1),0),0),0)</f>
        <v>0</v>
      </c>
      <c r="AH8" s="5" t="str">
        <f>IF(structure!AH8="M",1,IF(structure!AH8="V","V",IF(OR(structure!AH9="M",structure!AH9="V"),"S","")))</f>
        <v/>
      </c>
      <c r="AI8" s="9"/>
      <c r="AJ8" s="4"/>
      <c r="AK8" s="51">
        <f>IF('Création champs PV'!AK10=1,IF('Création champs PV'!AK9=0,IF(OR('Création champs PV'!AJ9=1,'Création champs PV'!AL9=1),IF(AND('Création champs PV'!AJ9=1,'Création champs PV'!AL9=1),2,1),0),0),0)</f>
        <v>0</v>
      </c>
      <c r="AL8" s="51">
        <f>IF('Création champs PV'!AL10=1,IF('Création champs PV'!AL9=0,IF(OR('Création champs PV'!AK9=1,'Création champs PV'!AM9=1),IF(AND('Création champs PV'!AK9=1,'Création champs PV'!AM9=1),2,1),0),0),0)</f>
        <v>0</v>
      </c>
      <c r="AM8" s="51">
        <f>IF('Création champs PV'!AM10=1,IF('Création champs PV'!AM9=0,IF(OR('Création champs PV'!AL9=1,'Création champs PV'!AN9=1),IF(AND('Création champs PV'!AL9=1,'Création champs PV'!AN9=1),2,1),0),0),0)</f>
        <v>0</v>
      </c>
      <c r="AN8" s="51">
        <f>IF('Création champs PV'!AN10=1,IF('Création champs PV'!AN9=0,IF(OR('Création champs PV'!AM9=1,'Création champs PV'!AO9=1),IF(AND('Création champs PV'!AM9=1,'Création champs PV'!AO9=1),2,1),0),0),0)</f>
        <v>0</v>
      </c>
      <c r="AO8" s="51">
        <f>IF('Création champs PV'!AO10=1,IF('Création champs PV'!AO9=0,IF(OR('Création champs PV'!AN9=1,'Création champs PV'!AP9=1),IF(AND('Création champs PV'!AN9=1,'Création champs PV'!AP9=1),2,1),0),0),0)</f>
        <v>0</v>
      </c>
      <c r="AP8" s="51">
        <f>IF('Création champs PV'!AP10=1,IF('Création champs PV'!AP9=0,IF(OR('Création champs PV'!AO9=1,'Création champs PV'!AQ9=1),IF(AND('Création champs PV'!AO9=1,'Création champs PV'!AQ9=1),2,1),0),0),0)</f>
        <v>0</v>
      </c>
      <c r="AQ8" s="51">
        <f>IF('Création champs PV'!AQ10=1,IF('Création champs PV'!AQ9=0,IF(OR('Création champs PV'!AP9=1,'Création champs PV'!AR9=1),IF(AND('Création champs PV'!AP9=1,'Création champs PV'!AR9=1),2,1),0),0),0)</f>
        <v>0</v>
      </c>
      <c r="AR8" s="51">
        <f>IF('Création champs PV'!AR10=1,IF('Création champs PV'!AR9=0,IF(OR('Création champs PV'!AQ9=1,'Création champs PV'!AS9=1),IF(AND('Création champs PV'!AQ9=1,'Création champs PV'!AS9=1),2,1),0),0),0)</f>
        <v>0</v>
      </c>
      <c r="AS8" s="51">
        <f>IF('Création champs PV'!AS10=1,IF('Création champs PV'!AS9=0,IF(OR('Création champs PV'!AR9=1,'Création champs PV'!AT9=1),IF(AND('Création champs PV'!AR9=1,'Création champs PV'!AT9=1),2,1),0),0),0)</f>
        <v>0</v>
      </c>
      <c r="AT8" s="51">
        <f>IF('Création champs PV'!AT10=1,IF('Création champs PV'!AT9=0,IF(OR('Création champs PV'!AS9=1,'Création champs PV'!AU9=1),IF(AND('Création champs PV'!AS9=1,'Création champs PV'!AU9=1),2,1),0),0),0)</f>
        <v>0</v>
      </c>
      <c r="AU8" s="51">
        <f>IF('Création champs PV'!AU10=1,IF('Création champs PV'!AU9=0,IF(OR('Création champs PV'!AT9=1,'Création champs PV'!AV9=1),IF(AND('Création champs PV'!AT9=1,'Création champs PV'!AV9=1),2,1),0),0),0)</f>
        <v>0</v>
      </c>
      <c r="AV8" s="51">
        <f>IF('Création champs PV'!AV10=1,IF('Création champs PV'!AV9=0,IF(OR('Création champs PV'!AU9=1,'Création champs PV'!AW9=1),IF(AND('Création champs PV'!AU9=1,'Création champs PV'!AW9=1),2,1),0),0),0)</f>
        <v>0</v>
      </c>
      <c r="AW8" s="51">
        <f>IF('Création champs PV'!AW10=1,IF('Création champs PV'!AW9=0,IF(OR('Création champs PV'!AV9=1,'Création champs PV'!AX9=1),IF(AND('Création champs PV'!AV9=1,'Création champs PV'!AX9=1),2,1),0),0),0)</f>
        <v>0</v>
      </c>
      <c r="AX8" s="51">
        <f>IF('Création champs PV'!AX10=1,IF('Création champs PV'!AX9=0,IF(OR('Création champs PV'!AW9=1,'Création champs PV'!AY9=1),IF(AND('Création champs PV'!AW9=1,'Création champs PV'!AY9=1),2,1),0),0),0)</f>
        <v>0</v>
      </c>
      <c r="AY8" s="5" t="str">
        <f>IF(structure!AY8="M",1,IF(structure!AY8="V","V",IF('abergements latéraux'!AY8="A-G+A-D","",IF(OR(structure!AY9="M",structure!AY9="V"),"S",""))))</f>
        <v/>
      </c>
      <c r="AZ8" s="9"/>
      <c r="BA8" s="4"/>
      <c r="BB8" s="51">
        <f>IF('Création champs PV'!BB10=1,IF('Création champs PV'!BB9=0,IF(OR('Création champs PV'!BA9=1,'Création champs PV'!BC9=1),IF(AND('Création champs PV'!BA9=1,'Création champs PV'!BC9=1),2,1),0),0),0)</f>
        <v>0</v>
      </c>
      <c r="BC8" s="51">
        <f>IF('Création champs PV'!BC10=1,IF('Création champs PV'!BC9=0,IF(OR('Création champs PV'!BB9=1,'Création champs PV'!BD9=1),IF(AND('Création champs PV'!BB9=1,'Création champs PV'!BD9=1),2,1),0),0),0)</f>
        <v>0</v>
      </c>
      <c r="BD8" s="51">
        <f>IF('Création champs PV'!BD10=1,IF('Création champs PV'!BD9=0,IF(OR('Création champs PV'!BC9=1,'Création champs PV'!BE9=1),IF(AND('Création champs PV'!BC9=1,'Création champs PV'!BE9=1),2,1),0),0),0)</f>
        <v>0</v>
      </c>
      <c r="BE8" s="51">
        <f>IF('Création champs PV'!BE10=1,IF('Création champs PV'!BE9=0,IF(OR('Création champs PV'!BD9=1,'Création champs PV'!BF9=1),IF(AND('Création champs PV'!BD9=1,'Création champs PV'!BF9=1),2,1),0),0),0)</f>
        <v>0</v>
      </c>
      <c r="BF8" s="51">
        <f>IF('Création champs PV'!BF10=1,IF('Création champs PV'!BF9=0,IF(OR('Création champs PV'!BE9=1,'Création champs PV'!BG9=1),IF(AND('Création champs PV'!BE9=1,'Création champs PV'!BG9=1),2,1),0),0),0)</f>
        <v>0</v>
      </c>
      <c r="BG8" s="51">
        <f>IF('Création champs PV'!BG10=1,IF('Création champs PV'!BG9=0,IF(OR('Création champs PV'!BF9=1,'Création champs PV'!BH9=1),IF(AND('Création champs PV'!BF9=1,'Création champs PV'!BH9=1),2,1),0),0),0)</f>
        <v>0</v>
      </c>
      <c r="BH8" s="51">
        <f>IF('Création champs PV'!BH10=1,IF('Création champs PV'!BH9=0,IF(OR('Création champs PV'!BG9=1,'Création champs PV'!BI9=1),IF(AND('Création champs PV'!BG9=1,'Création champs PV'!BI9=1),2,1),0),0),0)</f>
        <v>0</v>
      </c>
      <c r="BI8" s="51">
        <f>IF('Création champs PV'!BI10=1,IF('Création champs PV'!BI9=0,IF(OR('Création champs PV'!BH9=1,'Création champs PV'!BJ9=1),IF(AND('Création champs PV'!BH9=1,'Création champs PV'!BJ9=1),2,1),0),0),0)</f>
        <v>0</v>
      </c>
      <c r="BJ8" s="51">
        <f>IF('Création champs PV'!BJ10=1,IF('Création champs PV'!BJ9=0,IF(OR('Création champs PV'!BI9=1,'Création champs PV'!BK9=1),IF(AND('Création champs PV'!BI9=1,'Création champs PV'!BK9=1),2,1),0),0),0)</f>
        <v>0</v>
      </c>
      <c r="BK8" s="51">
        <f>IF('Création champs PV'!BK10=1,IF('Création champs PV'!BK9=0,IF(OR('Création champs PV'!BJ9=1,'Création champs PV'!BL9=1),IF(AND('Création champs PV'!BJ9=1,'Création champs PV'!BL9=1),2,1),0),0),0)</f>
        <v>0</v>
      </c>
      <c r="BL8" s="51">
        <f>IF('Création champs PV'!BL10=1,IF('Création champs PV'!BL9=0,IF(OR('Création champs PV'!BK9=1,'Création champs PV'!BM9=1),IF(AND('Création champs PV'!BK9=1,'Création champs PV'!BM9=1),2,1),0),0),0)</f>
        <v>0</v>
      </c>
      <c r="BM8" s="51">
        <f>IF('Création champs PV'!BM10=1,IF('Création champs PV'!BM9=0,IF(OR('Création champs PV'!BL9=1,'Création champs PV'!BN9=1),IF(AND('Création champs PV'!BL9=1,'Création champs PV'!BN9=1),2,1),0),0),0)</f>
        <v>0</v>
      </c>
      <c r="BN8" s="51">
        <f>IF('Création champs PV'!BN10=1,IF('Création champs PV'!BN9=0,IF(OR('Création champs PV'!BM9=1,'Création champs PV'!BO9=1),IF(AND('Création champs PV'!BM9=1,'Création champs PV'!BO9=1),2,1),0),0),0)</f>
        <v>0</v>
      </c>
      <c r="BO8" s="51">
        <f>IF('Création champs PV'!BO10=1,IF('Création champs PV'!BO9=0,IF(OR('Création champs PV'!BN9=1,'Création champs PV'!BP9=1),IF(AND('Création champs PV'!BN9=1,'Création champs PV'!BP9=1),2,1),0),0),0)</f>
        <v>0</v>
      </c>
      <c r="BP8" s="5" t="str">
        <f>IF(structure!BP8="M",1,IF(structure!BP8="V","V",IF(OR(structure!BP9="M",structure!BP9="V"),"S","")))</f>
        <v/>
      </c>
      <c r="BR8" s="9"/>
      <c r="BS8" s="9"/>
      <c r="BT8" s="9"/>
      <c r="BU8" s="9"/>
      <c r="BV8" s="9"/>
      <c r="BW8" s="9"/>
      <c r="BX8" s="9"/>
      <c r="BY8" s="9"/>
      <c r="BZ8" s="9"/>
      <c r="CA8" s="9"/>
      <c r="CB8" s="9"/>
      <c r="CC8" s="9"/>
      <c r="CD8" s="9"/>
      <c r="CE8" s="9"/>
      <c r="CF8" s="9"/>
      <c r="CG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H8" s="9"/>
      <c r="EI8" s="9"/>
      <c r="EJ8" s="9"/>
      <c r="EK8" s="9"/>
      <c r="EL8" s="9"/>
      <c r="EM8" s="9"/>
      <c r="EN8" s="9"/>
      <c r="EO8" s="9"/>
      <c r="EP8" s="9"/>
      <c r="EQ8" s="9"/>
      <c r="ER8" s="9"/>
      <c r="ES8" s="9"/>
      <c r="ET8" s="9"/>
      <c r="EU8" s="9"/>
      <c r="EV8" s="9"/>
      <c r="EW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row>
    <row r="9" spans="1:204" ht="21" customHeight="1" x14ac:dyDescent="0.35">
      <c r="A9" s="10"/>
      <c r="B9" s="4"/>
      <c r="C9" s="51">
        <f>IF('Création champs PV'!C11=1,IF('Création champs PV'!C10=0,IF(OR('Création champs PV'!B10=1,'Création champs PV'!D10=1),IF(AND('Création champs PV'!B10=1,'Création champs PV'!D10=1),2,1),0),0),0)</f>
        <v>0</v>
      </c>
      <c r="D9" s="51">
        <f>IF('Création champs PV'!D11=1,IF('Création champs PV'!D10=0,IF(OR('Création champs PV'!C10=1,'Création champs PV'!E10=1),IF(AND('Création champs PV'!C10=1,'Création champs PV'!E10=1),2,1),0),0),0)</f>
        <v>0</v>
      </c>
      <c r="E9" s="51">
        <f>IF('Création champs PV'!E11=1,IF('Création champs PV'!E10=0,IF(OR('Création champs PV'!D10=1,'Création champs PV'!F10=1),IF(AND('Création champs PV'!D10=1,'Création champs PV'!F10=1),2,1),0),0),0)</f>
        <v>0</v>
      </c>
      <c r="F9" s="51">
        <f>IF('Création champs PV'!F11=1,IF('Création champs PV'!F10=0,IF(OR('Création champs PV'!E10=1,'Création champs PV'!G10=1),IF(AND('Création champs PV'!E10=1,'Création champs PV'!G10=1),2,1),0),0),0)</f>
        <v>0</v>
      </c>
      <c r="G9" s="51">
        <f>IF('Création champs PV'!G11=1,IF('Création champs PV'!G10=0,IF(OR('Création champs PV'!F10=1,'Création champs PV'!H10=1),IF(AND('Création champs PV'!F10=1,'Création champs PV'!H10=1),2,1),0),0),0)</f>
        <v>0</v>
      </c>
      <c r="H9" s="51">
        <f>IF('Création champs PV'!H11=1,IF('Création champs PV'!H10=0,IF(OR('Création champs PV'!G10=1,'Création champs PV'!I10=1),IF(AND('Création champs PV'!G10=1,'Création champs PV'!I10=1),2,1),0),0),0)</f>
        <v>0</v>
      </c>
      <c r="I9" s="51">
        <f>IF('Création champs PV'!I11=1,IF('Création champs PV'!I10=0,IF(OR('Création champs PV'!H10=1,'Création champs PV'!J10=1),IF(AND('Création champs PV'!H10=1,'Création champs PV'!J10=1),2,1),0),0),0)</f>
        <v>0</v>
      </c>
      <c r="J9" s="51">
        <f>IF('Création champs PV'!J11=1,IF('Création champs PV'!J10=0,IF(OR('Création champs PV'!I10=1,'Création champs PV'!K10=1),IF(AND('Création champs PV'!I10=1,'Création champs PV'!K10=1),2,1),0),0),0)</f>
        <v>0</v>
      </c>
      <c r="K9" s="51">
        <f>IF('Création champs PV'!K11=1,IF('Création champs PV'!K10=0,IF(OR('Création champs PV'!J10=1,'Création champs PV'!L10=1),IF(AND('Création champs PV'!J10=1,'Création champs PV'!L10=1),2,1),0),0),0)</f>
        <v>0</v>
      </c>
      <c r="L9" s="51">
        <f>IF('Création champs PV'!L11=1,IF('Création champs PV'!L10=0,IF(OR('Création champs PV'!K10=1,'Création champs PV'!M10=1),IF(AND('Création champs PV'!K10=1,'Création champs PV'!M10=1),2,1),0),0),0)</f>
        <v>0</v>
      </c>
      <c r="M9" s="51">
        <f>IF('Création champs PV'!M11=1,IF('Création champs PV'!M10=0,IF(OR('Création champs PV'!L10=1,'Création champs PV'!N10=1),IF(AND('Création champs PV'!L10=1,'Création champs PV'!N10=1),2,1),0),0),0)</f>
        <v>0</v>
      </c>
      <c r="N9" s="51">
        <f>IF('Création champs PV'!N11=1,IF('Création champs PV'!N10=0,IF(OR('Création champs PV'!M10=1,'Création champs PV'!O10=1),IF(AND('Création champs PV'!M10=1,'Création champs PV'!O10=1),2,1),0),0),0)</f>
        <v>0</v>
      </c>
      <c r="O9" s="51">
        <f>IF('Création champs PV'!O11=1,IF('Création champs PV'!O10=0,IF(OR('Création champs PV'!N10=1,'Création champs PV'!P10=1),IF(AND('Création champs PV'!N10=1,'Création champs PV'!P10=1),2,1),0),0),0)</f>
        <v>0</v>
      </c>
      <c r="P9" s="51">
        <f>IF('Création champs PV'!P11=1,IF('Création champs PV'!P10=0,IF(OR('Création champs PV'!O10=1,'Création champs PV'!Q10=1),IF(AND('Création champs PV'!O10=1,'Création champs PV'!Q10=1),2,1),0),0),0)</f>
        <v>0</v>
      </c>
      <c r="Q9" s="5" t="str">
        <f>IF(structure!Q9="M",1,IF(structure!Q9="V","V",IF('abergements latéraux'!Q9="A-G+A-D","",IF(OR(structure!Q10="M",structure!Q10="V"),"S",""))))</f>
        <v/>
      </c>
      <c r="R9" s="9"/>
      <c r="S9" s="4"/>
      <c r="T9" s="51">
        <f>IF('Création champs PV'!T11=1,IF('Création champs PV'!T10=0,IF(OR('Création champs PV'!S10=1,'Création champs PV'!U10=1),IF(AND('Création champs PV'!S10=1,'Création champs PV'!U10=1),2,1),0),0),0)</f>
        <v>0</v>
      </c>
      <c r="U9" s="51">
        <f>IF('Création champs PV'!U11=1,IF('Création champs PV'!U10=0,IF(OR('Création champs PV'!T10=1,'Création champs PV'!V10=1),IF(AND('Création champs PV'!T10=1,'Création champs PV'!V10=1),2,1),0),0),0)</f>
        <v>0</v>
      </c>
      <c r="V9" s="51">
        <f>IF('Création champs PV'!V11=1,IF('Création champs PV'!V10=0,IF(OR('Création champs PV'!U10=1,'Création champs PV'!W10=1),IF(AND('Création champs PV'!U10=1,'Création champs PV'!W10=1),2,1),0),0),0)</f>
        <v>0</v>
      </c>
      <c r="W9" s="51">
        <f>IF('Création champs PV'!W11=1,IF('Création champs PV'!W10=0,IF(OR('Création champs PV'!V10=1,'Création champs PV'!X10=1),IF(AND('Création champs PV'!V10=1,'Création champs PV'!X10=1),2,1),0),0),0)</f>
        <v>0</v>
      </c>
      <c r="X9" s="51">
        <f>IF('Création champs PV'!X11=1,IF('Création champs PV'!X10=0,IF(OR('Création champs PV'!W10=1,'Création champs PV'!Y10=1),IF(AND('Création champs PV'!W10=1,'Création champs PV'!Y10=1),2,1),0),0),0)</f>
        <v>0</v>
      </c>
      <c r="Y9" s="51">
        <f>IF('Création champs PV'!Y11=1,IF('Création champs PV'!Y10=0,IF(OR('Création champs PV'!X10=1,'Création champs PV'!Z10=1),IF(AND('Création champs PV'!X10=1,'Création champs PV'!Z10=1),2,1),0),0),0)</f>
        <v>0</v>
      </c>
      <c r="Z9" s="51">
        <f>IF('Création champs PV'!Z11=1,IF('Création champs PV'!Z10=0,IF(OR('Création champs PV'!Y10=1,'Création champs PV'!AA10=1),IF(AND('Création champs PV'!Y10=1,'Création champs PV'!AA10=1),2,1),0),0),0)</f>
        <v>0</v>
      </c>
      <c r="AA9" s="51">
        <f>IF('Création champs PV'!AA11=1,IF('Création champs PV'!AA10=0,IF(OR('Création champs PV'!Z10=1,'Création champs PV'!AB10=1),IF(AND('Création champs PV'!Z10=1,'Création champs PV'!AB10=1),2,1),0),0),0)</f>
        <v>0</v>
      </c>
      <c r="AB9" s="51">
        <f>IF('Création champs PV'!AB11=1,IF('Création champs PV'!AB10=0,IF(OR('Création champs PV'!AA10=1,'Création champs PV'!AC10=1),IF(AND('Création champs PV'!AA10=1,'Création champs PV'!AC10=1),2,1),0),0),0)</f>
        <v>0</v>
      </c>
      <c r="AC9" s="51">
        <f>IF('Création champs PV'!AC11=1,IF('Création champs PV'!AC10=0,IF(OR('Création champs PV'!AB10=1,'Création champs PV'!AD10=1),IF(AND('Création champs PV'!AB10=1,'Création champs PV'!AD10=1),2,1),0),0),0)</f>
        <v>0</v>
      </c>
      <c r="AD9" s="51">
        <f>IF('Création champs PV'!AD11=1,IF('Création champs PV'!AD10=0,IF(OR('Création champs PV'!AC10=1,'Création champs PV'!AE10=1),IF(AND('Création champs PV'!AC10=1,'Création champs PV'!AE10=1),2,1),0),0),0)</f>
        <v>0</v>
      </c>
      <c r="AE9" s="51">
        <f>IF('Création champs PV'!AE11=1,IF('Création champs PV'!AE10=0,IF(OR('Création champs PV'!AD10=1,'Création champs PV'!AF10=1),IF(AND('Création champs PV'!AD10=1,'Création champs PV'!AF10=1),2,1),0),0),0)</f>
        <v>0</v>
      </c>
      <c r="AF9" s="51">
        <f>IF('Création champs PV'!AF11=1,IF('Création champs PV'!AF10=0,IF(OR('Création champs PV'!AE10=1,'Création champs PV'!AG10=1),IF(AND('Création champs PV'!AE10=1,'Création champs PV'!AG10=1),2,1),0),0),0)</f>
        <v>0</v>
      </c>
      <c r="AG9" s="51">
        <f>IF('Création champs PV'!AG11=1,IF('Création champs PV'!AG10=0,IF(OR('Création champs PV'!AF10=1,'Création champs PV'!AH10=1),IF(AND('Création champs PV'!AF10=1,'Création champs PV'!AH10=1),2,1),0),0),0)</f>
        <v>0</v>
      </c>
      <c r="AH9" s="5" t="str">
        <f>IF(structure!AH9="M",1,IF(structure!AH9="V","V",IF(OR(structure!AH10="M",structure!AH10="V"),"S","")))</f>
        <v/>
      </c>
      <c r="AI9" s="9"/>
      <c r="AJ9" s="4"/>
      <c r="AK9" s="51">
        <f>IF('Création champs PV'!AK11=1,IF('Création champs PV'!AK10=0,IF(OR('Création champs PV'!AJ10=1,'Création champs PV'!AL10=1),IF(AND('Création champs PV'!AJ10=1,'Création champs PV'!AL10=1),2,1),0),0),0)</f>
        <v>0</v>
      </c>
      <c r="AL9" s="51">
        <f>IF('Création champs PV'!AL11=1,IF('Création champs PV'!AL10=0,IF(OR('Création champs PV'!AK10=1,'Création champs PV'!AM10=1),IF(AND('Création champs PV'!AK10=1,'Création champs PV'!AM10=1),2,1),0),0),0)</f>
        <v>0</v>
      </c>
      <c r="AM9" s="51">
        <f>IF('Création champs PV'!AM11=1,IF('Création champs PV'!AM10=0,IF(OR('Création champs PV'!AL10=1,'Création champs PV'!AN10=1),IF(AND('Création champs PV'!AL10=1,'Création champs PV'!AN10=1),2,1),0),0),0)</f>
        <v>0</v>
      </c>
      <c r="AN9" s="51">
        <f>IF('Création champs PV'!AN11=1,IF('Création champs PV'!AN10=0,IF(OR('Création champs PV'!AM10=1,'Création champs PV'!AO10=1),IF(AND('Création champs PV'!AM10=1,'Création champs PV'!AO10=1),2,1),0),0),0)</f>
        <v>0</v>
      </c>
      <c r="AO9" s="51">
        <f>IF('Création champs PV'!AO11=1,IF('Création champs PV'!AO10=0,IF(OR('Création champs PV'!AN10=1,'Création champs PV'!AP10=1),IF(AND('Création champs PV'!AN10=1,'Création champs PV'!AP10=1),2,1),0),0),0)</f>
        <v>0</v>
      </c>
      <c r="AP9" s="51">
        <f>IF('Création champs PV'!AP11=1,IF('Création champs PV'!AP10=0,IF(OR('Création champs PV'!AO10=1,'Création champs PV'!AQ10=1),IF(AND('Création champs PV'!AO10=1,'Création champs PV'!AQ10=1),2,1),0),0),0)</f>
        <v>0</v>
      </c>
      <c r="AQ9" s="51">
        <f>IF('Création champs PV'!AQ11=1,IF('Création champs PV'!AQ10=0,IF(OR('Création champs PV'!AP10=1,'Création champs PV'!AR10=1),IF(AND('Création champs PV'!AP10=1,'Création champs PV'!AR10=1),2,1),0),0),0)</f>
        <v>0</v>
      </c>
      <c r="AR9" s="51">
        <f>IF('Création champs PV'!AR11=1,IF('Création champs PV'!AR10=0,IF(OR('Création champs PV'!AQ10=1,'Création champs PV'!AS10=1),IF(AND('Création champs PV'!AQ10=1,'Création champs PV'!AS10=1),2,1),0),0),0)</f>
        <v>0</v>
      </c>
      <c r="AS9" s="51">
        <f>IF('Création champs PV'!AS11=1,IF('Création champs PV'!AS10=0,IF(OR('Création champs PV'!AR10=1,'Création champs PV'!AT10=1),IF(AND('Création champs PV'!AR10=1,'Création champs PV'!AT10=1),2,1),0),0),0)</f>
        <v>0</v>
      </c>
      <c r="AT9" s="51">
        <f>IF('Création champs PV'!AT11=1,IF('Création champs PV'!AT10=0,IF(OR('Création champs PV'!AS10=1,'Création champs PV'!AU10=1),IF(AND('Création champs PV'!AS10=1,'Création champs PV'!AU10=1),2,1),0),0),0)</f>
        <v>0</v>
      </c>
      <c r="AU9" s="51">
        <f>IF('Création champs PV'!AU11=1,IF('Création champs PV'!AU10=0,IF(OR('Création champs PV'!AT10=1,'Création champs PV'!AV10=1),IF(AND('Création champs PV'!AT10=1,'Création champs PV'!AV10=1),2,1),0),0),0)</f>
        <v>0</v>
      </c>
      <c r="AV9" s="51">
        <f>IF('Création champs PV'!AV11=1,IF('Création champs PV'!AV10=0,IF(OR('Création champs PV'!AU10=1,'Création champs PV'!AW10=1),IF(AND('Création champs PV'!AU10=1,'Création champs PV'!AW10=1),2,1),0),0),0)</f>
        <v>0</v>
      </c>
      <c r="AW9" s="51">
        <f>IF('Création champs PV'!AW11=1,IF('Création champs PV'!AW10=0,IF(OR('Création champs PV'!AV10=1,'Création champs PV'!AX10=1),IF(AND('Création champs PV'!AV10=1,'Création champs PV'!AX10=1),2,1),0),0),0)</f>
        <v>0</v>
      </c>
      <c r="AX9" s="51">
        <f>IF('Création champs PV'!AX11=1,IF('Création champs PV'!AX10=0,IF(OR('Création champs PV'!AW10=1,'Création champs PV'!AY10=1),IF(AND('Création champs PV'!AW10=1,'Création champs PV'!AY10=1),2,1),0),0),0)</f>
        <v>0</v>
      </c>
      <c r="AY9" s="5" t="str">
        <f>IF(structure!AY9="M",1,IF(structure!AY9="V","V",IF('abergements latéraux'!AY9="A-G+A-D","",IF(OR(structure!AY10="M",structure!AY10="V"),"S",""))))</f>
        <v/>
      </c>
      <c r="AZ9" s="9"/>
      <c r="BA9" s="4"/>
      <c r="BB9" s="51">
        <f>IF('Création champs PV'!BB11=1,IF('Création champs PV'!BB10=0,IF(OR('Création champs PV'!BA10=1,'Création champs PV'!BC10=1),IF(AND('Création champs PV'!BA10=1,'Création champs PV'!BC10=1),2,1),0),0),0)</f>
        <v>0</v>
      </c>
      <c r="BC9" s="51">
        <f>IF('Création champs PV'!BC11=1,IF('Création champs PV'!BC10=0,IF(OR('Création champs PV'!BB10=1,'Création champs PV'!BD10=1),IF(AND('Création champs PV'!BB10=1,'Création champs PV'!BD10=1),2,1),0),0),0)</f>
        <v>0</v>
      </c>
      <c r="BD9" s="51">
        <f>IF('Création champs PV'!BD11=1,IF('Création champs PV'!BD10=0,IF(OR('Création champs PV'!BC10=1,'Création champs PV'!BE10=1),IF(AND('Création champs PV'!BC10=1,'Création champs PV'!BE10=1),2,1),0),0),0)</f>
        <v>0</v>
      </c>
      <c r="BE9" s="51">
        <f>IF('Création champs PV'!BE11=1,IF('Création champs PV'!BE10=0,IF(OR('Création champs PV'!BD10=1,'Création champs PV'!BF10=1),IF(AND('Création champs PV'!BD10=1,'Création champs PV'!BF10=1),2,1),0),0),0)</f>
        <v>0</v>
      </c>
      <c r="BF9" s="51">
        <f>IF('Création champs PV'!BF11=1,IF('Création champs PV'!BF10=0,IF(OR('Création champs PV'!BE10=1,'Création champs PV'!BG10=1),IF(AND('Création champs PV'!BE10=1,'Création champs PV'!BG10=1),2,1),0),0),0)</f>
        <v>0</v>
      </c>
      <c r="BG9" s="51">
        <f>IF('Création champs PV'!BG11=1,IF('Création champs PV'!BG10=0,IF(OR('Création champs PV'!BF10=1,'Création champs PV'!BH10=1),IF(AND('Création champs PV'!BF10=1,'Création champs PV'!BH10=1),2,1),0),0),0)</f>
        <v>0</v>
      </c>
      <c r="BH9" s="51">
        <f>IF('Création champs PV'!BH11=1,IF('Création champs PV'!BH10=0,IF(OR('Création champs PV'!BG10=1,'Création champs PV'!BI10=1),IF(AND('Création champs PV'!BG10=1,'Création champs PV'!BI10=1),2,1),0),0),0)</f>
        <v>0</v>
      </c>
      <c r="BI9" s="51">
        <f>IF('Création champs PV'!BI11=1,IF('Création champs PV'!BI10=0,IF(OR('Création champs PV'!BH10=1,'Création champs PV'!BJ10=1),IF(AND('Création champs PV'!BH10=1,'Création champs PV'!BJ10=1),2,1),0),0),0)</f>
        <v>0</v>
      </c>
      <c r="BJ9" s="51">
        <f>IF('Création champs PV'!BJ11=1,IF('Création champs PV'!BJ10=0,IF(OR('Création champs PV'!BI10=1,'Création champs PV'!BK10=1),IF(AND('Création champs PV'!BI10=1,'Création champs PV'!BK10=1),2,1),0),0),0)</f>
        <v>0</v>
      </c>
      <c r="BK9" s="51">
        <f>IF('Création champs PV'!BK11=1,IF('Création champs PV'!BK10=0,IF(OR('Création champs PV'!BJ10=1,'Création champs PV'!BL10=1),IF(AND('Création champs PV'!BJ10=1,'Création champs PV'!BL10=1),2,1),0),0),0)</f>
        <v>0</v>
      </c>
      <c r="BL9" s="51">
        <f>IF('Création champs PV'!BL11=1,IF('Création champs PV'!BL10=0,IF(OR('Création champs PV'!BK10=1,'Création champs PV'!BM10=1),IF(AND('Création champs PV'!BK10=1,'Création champs PV'!BM10=1),2,1),0),0),0)</f>
        <v>0</v>
      </c>
      <c r="BM9" s="51">
        <f>IF('Création champs PV'!BM11=1,IF('Création champs PV'!BM10=0,IF(OR('Création champs PV'!BL10=1,'Création champs PV'!BN10=1),IF(AND('Création champs PV'!BL10=1,'Création champs PV'!BN10=1),2,1),0),0),0)</f>
        <v>0</v>
      </c>
      <c r="BN9" s="51">
        <f>IF('Création champs PV'!BN11=1,IF('Création champs PV'!BN10=0,IF(OR('Création champs PV'!BM10=1,'Création champs PV'!BO10=1),IF(AND('Création champs PV'!BM10=1,'Création champs PV'!BO10=1),2,1),0),0),0)</f>
        <v>0</v>
      </c>
      <c r="BO9" s="51">
        <f>IF('Création champs PV'!BO11=1,IF('Création champs PV'!BO10=0,IF(OR('Création champs PV'!BN10=1,'Création champs PV'!BP10=1),IF(AND('Création champs PV'!BN10=1,'Création champs PV'!BP10=1),2,1),0),0),0)</f>
        <v>0</v>
      </c>
      <c r="BP9" s="5" t="str">
        <f>IF(structure!BP9="M",1,IF(structure!BP9="V","V",IF(OR(structure!BP10="M",structure!BP10="V"),"S","")))</f>
        <v/>
      </c>
      <c r="BR9" s="9"/>
      <c r="BS9" s="9"/>
      <c r="BT9" s="9"/>
      <c r="BU9" s="9"/>
      <c r="BV9" s="9"/>
      <c r="BW9" s="9"/>
      <c r="BX9" s="9"/>
      <c r="BY9" s="9"/>
      <c r="BZ9" s="9"/>
      <c r="CA9" s="9"/>
      <c r="CB9" s="9"/>
      <c r="CC9" s="9"/>
      <c r="CD9" s="9"/>
      <c r="CE9" s="9"/>
      <c r="CF9" s="9"/>
      <c r="CG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H9" s="9"/>
      <c r="EI9" s="9"/>
      <c r="EJ9" s="9"/>
      <c r="EK9" s="9"/>
      <c r="EL9" s="9"/>
      <c r="EM9" s="9"/>
      <c r="EN9" s="9"/>
      <c r="EO9" s="9"/>
      <c r="EP9" s="9"/>
      <c r="EQ9" s="9"/>
      <c r="ER9" s="9"/>
      <c r="ES9" s="9"/>
      <c r="ET9" s="9"/>
      <c r="EU9" s="9"/>
      <c r="EV9" s="9"/>
      <c r="EW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row>
    <row r="10" spans="1:204" ht="21" customHeight="1" x14ac:dyDescent="0.35">
      <c r="A10" s="10"/>
      <c r="B10" s="4"/>
      <c r="C10" s="51">
        <f>IF('Création champs PV'!C12=1,IF('Création champs PV'!C11=0,IF(OR('Création champs PV'!B11=1,'Création champs PV'!D11=1),IF(AND('Création champs PV'!B11=1,'Création champs PV'!D11=1),2,1),0),0),0)</f>
        <v>0</v>
      </c>
      <c r="D10" s="51">
        <f>IF('Création champs PV'!D12=1,IF('Création champs PV'!D11=0,IF(OR('Création champs PV'!C11=1,'Création champs PV'!E11=1),IF(AND('Création champs PV'!C11=1,'Création champs PV'!E11=1),2,1),0),0),0)</f>
        <v>0</v>
      </c>
      <c r="E10" s="51">
        <f>IF('Création champs PV'!E12=1,IF('Création champs PV'!E11=0,IF(OR('Création champs PV'!D11=1,'Création champs PV'!F11=1),IF(AND('Création champs PV'!D11=1,'Création champs PV'!F11=1),2,1),0),0),0)</f>
        <v>0</v>
      </c>
      <c r="F10" s="51">
        <f>IF('Création champs PV'!F12=1,IF('Création champs PV'!F11=0,IF(OR('Création champs PV'!E11=1,'Création champs PV'!G11=1),IF(AND('Création champs PV'!E11=1,'Création champs PV'!G11=1),2,1),0),0),0)</f>
        <v>0</v>
      </c>
      <c r="G10" s="51">
        <f>IF('Création champs PV'!G12=1,IF('Création champs PV'!G11=0,IF(OR('Création champs PV'!F11=1,'Création champs PV'!H11=1),IF(AND('Création champs PV'!F11=1,'Création champs PV'!H11=1),2,1),0),0),0)</f>
        <v>0</v>
      </c>
      <c r="H10" s="51">
        <f>IF('Création champs PV'!H12=1,IF('Création champs PV'!H11=0,IF(OR('Création champs PV'!G11=1,'Création champs PV'!I11=1),IF(AND('Création champs PV'!G11=1,'Création champs PV'!I11=1),2,1),0),0),0)</f>
        <v>0</v>
      </c>
      <c r="I10" s="51">
        <f>IF('Création champs PV'!I12=1,IF('Création champs PV'!I11=0,IF(OR('Création champs PV'!H11=1,'Création champs PV'!J11=1),IF(AND('Création champs PV'!H11=1,'Création champs PV'!J11=1),2,1),0),0),0)</f>
        <v>0</v>
      </c>
      <c r="J10" s="51">
        <f>IF('Création champs PV'!J12=1,IF('Création champs PV'!J11=0,IF(OR('Création champs PV'!I11=1,'Création champs PV'!K11=1),IF(AND('Création champs PV'!I11=1,'Création champs PV'!K11=1),2,1),0),0),0)</f>
        <v>0</v>
      </c>
      <c r="K10" s="51">
        <f>IF('Création champs PV'!K12=1,IF('Création champs PV'!K11=0,IF(OR('Création champs PV'!J11=1,'Création champs PV'!L11=1),IF(AND('Création champs PV'!J11=1,'Création champs PV'!L11=1),2,1),0),0),0)</f>
        <v>0</v>
      </c>
      <c r="L10" s="51">
        <f>IF('Création champs PV'!L12=1,IF('Création champs PV'!L11=0,IF(OR('Création champs PV'!K11=1,'Création champs PV'!M11=1),IF(AND('Création champs PV'!K11=1,'Création champs PV'!M11=1),2,1),0),0),0)</f>
        <v>0</v>
      </c>
      <c r="M10" s="51">
        <f>IF('Création champs PV'!M12=1,IF('Création champs PV'!M11=0,IF(OR('Création champs PV'!L11=1,'Création champs PV'!N11=1),IF(AND('Création champs PV'!L11=1,'Création champs PV'!N11=1),2,1),0),0),0)</f>
        <v>0</v>
      </c>
      <c r="N10" s="51">
        <f>IF('Création champs PV'!N12=1,IF('Création champs PV'!N11=0,IF(OR('Création champs PV'!M11=1,'Création champs PV'!O11=1),IF(AND('Création champs PV'!M11=1,'Création champs PV'!O11=1),2,1),0),0),0)</f>
        <v>0</v>
      </c>
      <c r="O10" s="51">
        <f>IF('Création champs PV'!O12=1,IF('Création champs PV'!O11=0,IF(OR('Création champs PV'!N11=1,'Création champs PV'!P11=1),IF(AND('Création champs PV'!N11=1,'Création champs PV'!P11=1),2,1),0),0),0)</f>
        <v>0</v>
      </c>
      <c r="P10" s="51">
        <f>IF('Création champs PV'!P12=1,IF('Création champs PV'!P11=0,IF(OR('Création champs PV'!O11=1,'Création champs PV'!Q11=1),IF(AND('Création champs PV'!O11=1,'Création champs PV'!Q11=1),2,1),0),0),0)</f>
        <v>0</v>
      </c>
      <c r="Q10" s="5" t="str">
        <f>IF(structure!Q10="M",1,IF(structure!Q10="V","V",IF('abergements latéraux'!Q10="A-G+A-D","",IF(OR(structure!Q11="M",structure!Q11="V"),"S",""))))</f>
        <v/>
      </c>
      <c r="R10" s="9"/>
      <c r="S10" s="4"/>
      <c r="T10" s="51">
        <f>IF('Création champs PV'!T12=1,IF('Création champs PV'!T11=0,IF(OR('Création champs PV'!S11=1,'Création champs PV'!U11=1),IF(AND('Création champs PV'!S11=1,'Création champs PV'!U11=1),2,1),0),0),0)</f>
        <v>0</v>
      </c>
      <c r="U10" s="51">
        <f>IF('Création champs PV'!U12=1,IF('Création champs PV'!U11=0,IF(OR('Création champs PV'!T11=1,'Création champs PV'!V11=1),IF(AND('Création champs PV'!T11=1,'Création champs PV'!V11=1),2,1),0),0),0)</f>
        <v>0</v>
      </c>
      <c r="V10" s="51">
        <f>IF('Création champs PV'!V12=1,IF('Création champs PV'!V11=0,IF(OR('Création champs PV'!U11=1,'Création champs PV'!W11=1),IF(AND('Création champs PV'!U11=1,'Création champs PV'!W11=1),2,1),0),0),0)</f>
        <v>0</v>
      </c>
      <c r="W10" s="51">
        <f>IF('Création champs PV'!W12=1,IF('Création champs PV'!W11=0,IF(OR('Création champs PV'!V11=1,'Création champs PV'!X11=1),IF(AND('Création champs PV'!V11=1,'Création champs PV'!X11=1),2,1),0),0),0)</f>
        <v>0</v>
      </c>
      <c r="X10" s="51">
        <f>IF('Création champs PV'!X12=1,IF('Création champs PV'!X11=0,IF(OR('Création champs PV'!W11=1,'Création champs PV'!Y11=1),IF(AND('Création champs PV'!W11=1,'Création champs PV'!Y11=1),2,1),0),0),0)</f>
        <v>0</v>
      </c>
      <c r="Y10" s="51">
        <f>IF('Création champs PV'!Y12=1,IF('Création champs PV'!Y11=0,IF(OR('Création champs PV'!X11=1,'Création champs PV'!Z11=1),IF(AND('Création champs PV'!X11=1,'Création champs PV'!Z11=1),2,1),0),0),0)</f>
        <v>0</v>
      </c>
      <c r="Z10" s="51">
        <f>IF('Création champs PV'!Z12=1,IF('Création champs PV'!Z11=0,IF(OR('Création champs PV'!Y11=1,'Création champs PV'!AA11=1),IF(AND('Création champs PV'!Y11=1,'Création champs PV'!AA11=1),2,1),0),0),0)</f>
        <v>0</v>
      </c>
      <c r="AA10" s="51">
        <f>IF('Création champs PV'!AA12=1,IF('Création champs PV'!AA11=0,IF(OR('Création champs PV'!Z11=1,'Création champs PV'!AB11=1),IF(AND('Création champs PV'!Z11=1,'Création champs PV'!AB11=1),2,1),0),0),0)</f>
        <v>0</v>
      </c>
      <c r="AB10" s="51">
        <f>IF('Création champs PV'!AB12=1,IF('Création champs PV'!AB11=0,IF(OR('Création champs PV'!AA11=1,'Création champs PV'!AC11=1),IF(AND('Création champs PV'!AA11=1,'Création champs PV'!AC11=1),2,1),0),0),0)</f>
        <v>0</v>
      </c>
      <c r="AC10" s="51">
        <f>IF('Création champs PV'!AC12=1,IF('Création champs PV'!AC11=0,IF(OR('Création champs PV'!AB11=1,'Création champs PV'!AD11=1),IF(AND('Création champs PV'!AB11=1,'Création champs PV'!AD11=1),2,1),0),0),0)</f>
        <v>0</v>
      </c>
      <c r="AD10" s="51">
        <f>IF('Création champs PV'!AD12=1,IF('Création champs PV'!AD11=0,IF(OR('Création champs PV'!AC11=1,'Création champs PV'!AE11=1),IF(AND('Création champs PV'!AC11=1,'Création champs PV'!AE11=1),2,1),0),0),0)</f>
        <v>0</v>
      </c>
      <c r="AE10" s="51">
        <f>IF('Création champs PV'!AE12=1,IF('Création champs PV'!AE11=0,IF(OR('Création champs PV'!AD11=1,'Création champs PV'!AF11=1),IF(AND('Création champs PV'!AD11=1,'Création champs PV'!AF11=1),2,1),0),0),0)</f>
        <v>0</v>
      </c>
      <c r="AF10" s="51">
        <f>IF('Création champs PV'!AF12=1,IF('Création champs PV'!AF11=0,IF(OR('Création champs PV'!AE11=1,'Création champs PV'!AG11=1),IF(AND('Création champs PV'!AE11=1,'Création champs PV'!AG11=1),2,1),0),0),0)</f>
        <v>0</v>
      </c>
      <c r="AG10" s="51">
        <f>IF('Création champs PV'!AG12=1,IF('Création champs PV'!AG11=0,IF(OR('Création champs PV'!AF11=1,'Création champs PV'!AH11=1),IF(AND('Création champs PV'!AF11=1,'Création champs PV'!AH11=1),2,1),0),0),0)</f>
        <v>0</v>
      </c>
      <c r="AH10" s="5" t="str">
        <f>IF(structure!AH10="M",1,IF(structure!AH10="V","V",IF(OR(structure!AH11="M",structure!AH11="V"),"S","")))</f>
        <v/>
      </c>
      <c r="AI10" s="9"/>
      <c r="AJ10" s="4"/>
      <c r="AK10" s="51">
        <f>IF('Création champs PV'!AK12=1,IF('Création champs PV'!AK11=0,IF(OR('Création champs PV'!AJ11=1,'Création champs PV'!AL11=1),IF(AND('Création champs PV'!AJ11=1,'Création champs PV'!AL11=1),2,1),0),0),0)</f>
        <v>0</v>
      </c>
      <c r="AL10" s="51">
        <f>IF('Création champs PV'!AL12=1,IF('Création champs PV'!AL11=0,IF(OR('Création champs PV'!AK11=1,'Création champs PV'!AM11=1),IF(AND('Création champs PV'!AK11=1,'Création champs PV'!AM11=1),2,1),0),0),0)</f>
        <v>0</v>
      </c>
      <c r="AM10" s="51">
        <f>IF('Création champs PV'!AM12=1,IF('Création champs PV'!AM11=0,IF(OR('Création champs PV'!AL11=1,'Création champs PV'!AN11=1),IF(AND('Création champs PV'!AL11=1,'Création champs PV'!AN11=1),2,1),0),0),0)</f>
        <v>0</v>
      </c>
      <c r="AN10" s="51">
        <f>IF('Création champs PV'!AN12=1,IF('Création champs PV'!AN11=0,IF(OR('Création champs PV'!AM11=1,'Création champs PV'!AO11=1),IF(AND('Création champs PV'!AM11=1,'Création champs PV'!AO11=1),2,1),0),0),0)</f>
        <v>0</v>
      </c>
      <c r="AO10" s="51">
        <f>IF('Création champs PV'!AO12=1,IF('Création champs PV'!AO11=0,IF(OR('Création champs PV'!AN11=1,'Création champs PV'!AP11=1),IF(AND('Création champs PV'!AN11=1,'Création champs PV'!AP11=1),2,1),0),0),0)</f>
        <v>0</v>
      </c>
      <c r="AP10" s="51">
        <f>IF('Création champs PV'!AP12=1,IF('Création champs PV'!AP11=0,IF(OR('Création champs PV'!AO11=1,'Création champs PV'!AQ11=1),IF(AND('Création champs PV'!AO11=1,'Création champs PV'!AQ11=1),2,1),0),0),0)</f>
        <v>0</v>
      </c>
      <c r="AQ10" s="51">
        <f>IF('Création champs PV'!AQ12=1,IF('Création champs PV'!AQ11=0,IF(OR('Création champs PV'!AP11=1,'Création champs PV'!AR11=1),IF(AND('Création champs PV'!AP11=1,'Création champs PV'!AR11=1),2,1),0),0),0)</f>
        <v>0</v>
      </c>
      <c r="AR10" s="51">
        <f>IF('Création champs PV'!AR12=1,IF('Création champs PV'!AR11=0,IF(OR('Création champs PV'!AQ11=1,'Création champs PV'!AS11=1),IF(AND('Création champs PV'!AQ11=1,'Création champs PV'!AS11=1),2,1),0),0),0)</f>
        <v>0</v>
      </c>
      <c r="AS10" s="51">
        <f>IF('Création champs PV'!AS12=1,IF('Création champs PV'!AS11=0,IF(OR('Création champs PV'!AR11=1,'Création champs PV'!AT11=1),IF(AND('Création champs PV'!AR11=1,'Création champs PV'!AT11=1),2,1),0),0),0)</f>
        <v>0</v>
      </c>
      <c r="AT10" s="51">
        <f>IF('Création champs PV'!AT12=1,IF('Création champs PV'!AT11=0,IF(OR('Création champs PV'!AS11=1,'Création champs PV'!AU11=1),IF(AND('Création champs PV'!AS11=1,'Création champs PV'!AU11=1),2,1),0),0),0)</f>
        <v>0</v>
      </c>
      <c r="AU10" s="51">
        <f>IF('Création champs PV'!AU12=1,IF('Création champs PV'!AU11=0,IF(OR('Création champs PV'!AT11=1,'Création champs PV'!AV11=1),IF(AND('Création champs PV'!AT11=1,'Création champs PV'!AV11=1),2,1),0),0),0)</f>
        <v>0</v>
      </c>
      <c r="AV10" s="51">
        <f>IF('Création champs PV'!AV12=1,IF('Création champs PV'!AV11=0,IF(OR('Création champs PV'!AU11=1,'Création champs PV'!AW11=1),IF(AND('Création champs PV'!AU11=1,'Création champs PV'!AW11=1),2,1),0),0),0)</f>
        <v>0</v>
      </c>
      <c r="AW10" s="51">
        <f>IF('Création champs PV'!AW12=1,IF('Création champs PV'!AW11=0,IF(OR('Création champs PV'!AV11=1,'Création champs PV'!AX11=1),IF(AND('Création champs PV'!AV11=1,'Création champs PV'!AX11=1),2,1),0),0),0)</f>
        <v>0</v>
      </c>
      <c r="AX10" s="51">
        <f>IF('Création champs PV'!AX12=1,IF('Création champs PV'!AX11=0,IF(OR('Création champs PV'!AW11=1,'Création champs PV'!AY11=1),IF(AND('Création champs PV'!AW11=1,'Création champs PV'!AY11=1),2,1),0),0),0)</f>
        <v>0</v>
      </c>
      <c r="AY10" s="5" t="str">
        <f>IF(structure!AY10="M",1,IF(structure!AY10="V","V",IF('abergements latéraux'!AY10="A-G+A-D","",IF(OR(structure!AY11="M",structure!AY11="V"),"S",""))))</f>
        <v/>
      </c>
      <c r="AZ10" s="9"/>
      <c r="BA10" s="4"/>
      <c r="BB10" s="51">
        <f>IF('Création champs PV'!BB12=1,IF('Création champs PV'!BB11=0,IF(OR('Création champs PV'!BA11=1,'Création champs PV'!BC11=1),IF(AND('Création champs PV'!BA11=1,'Création champs PV'!BC11=1),2,1),0),0),0)</f>
        <v>0</v>
      </c>
      <c r="BC10" s="51">
        <f>IF('Création champs PV'!BC12=1,IF('Création champs PV'!BC11=0,IF(OR('Création champs PV'!BB11=1,'Création champs PV'!BD11=1),IF(AND('Création champs PV'!BB11=1,'Création champs PV'!BD11=1),2,1),0),0),0)</f>
        <v>0</v>
      </c>
      <c r="BD10" s="51">
        <f>IF('Création champs PV'!BD12=1,IF('Création champs PV'!BD11=0,IF(OR('Création champs PV'!BC11=1,'Création champs PV'!BE11=1),IF(AND('Création champs PV'!BC11=1,'Création champs PV'!BE11=1),2,1),0),0),0)</f>
        <v>0</v>
      </c>
      <c r="BE10" s="51">
        <f>IF('Création champs PV'!BE12=1,IF('Création champs PV'!BE11=0,IF(OR('Création champs PV'!BD11=1,'Création champs PV'!BF11=1),IF(AND('Création champs PV'!BD11=1,'Création champs PV'!BF11=1),2,1),0),0),0)</f>
        <v>0</v>
      </c>
      <c r="BF10" s="51">
        <f>IF('Création champs PV'!BF12=1,IF('Création champs PV'!BF11=0,IF(OR('Création champs PV'!BE11=1,'Création champs PV'!BG11=1),IF(AND('Création champs PV'!BE11=1,'Création champs PV'!BG11=1),2,1),0),0),0)</f>
        <v>0</v>
      </c>
      <c r="BG10" s="51">
        <f>IF('Création champs PV'!BG12=1,IF('Création champs PV'!BG11=0,IF(OR('Création champs PV'!BF11=1,'Création champs PV'!BH11=1),IF(AND('Création champs PV'!BF11=1,'Création champs PV'!BH11=1),2,1),0),0),0)</f>
        <v>0</v>
      </c>
      <c r="BH10" s="51">
        <f>IF('Création champs PV'!BH12=1,IF('Création champs PV'!BH11=0,IF(OR('Création champs PV'!BG11=1,'Création champs PV'!BI11=1),IF(AND('Création champs PV'!BG11=1,'Création champs PV'!BI11=1),2,1),0),0),0)</f>
        <v>0</v>
      </c>
      <c r="BI10" s="51">
        <f>IF('Création champs PV'!BI12=1,IF('Création champs PV'!BI11=0,IF(OR('Création champs PV'!BH11=1,'Création champs PV'!BJ11=1),IF(AND('Création champs PV'!BH11=1,'Création champs PV'!BJ11=1),2,1),0),0),0)</f>
        <v>0</v>
      </c>
      <c r="BJ10" s="51">
        <f>IF('Création champs PV'!BJ12=1,IF('Création champs PV'!BJ11=0,IF(OR('Création champs PV'!BI11=1,'Création champs PV'!BK11=1),IF(AND('Création champs PV'!BI11=1,'Création champs PV'!BK11=1),2,1),0),0),0)</f>
        <v>0</v>
      </c>
      <c r="BK10" s="51">
        <f>IF('Création champs PV'!BK12=1,IF('Création champs PV'!BK11=0,IF(OR('Création champs PV'!BJ11=1,'Création champs PV'!BL11=1),IF(AND('Création champs PV'!BJ11=1,'Création champs PV'!BL11=1),2,1),0),0),0)</f>
        <v>0</v>
      </c>
      <c r="BL10" s="51">
        <f>IF('Création champs PV'!BL12=1,IF('Création champs PV'!BL11=0,IF(OR('Création champs PV'!BK11=1,'Création champs PV'!BM11=1),IF(AND('Création champs PV'!BK11=1,'Création champs PV'!BM11=1),2,1),0),0),0)</f>
        <v>0</v>
      </c>
      <c r="BM10" s="51">
        <f>IF('Création champs PV'!BM12=1,IF('Création champs PV'!BM11=0,IF(OR('Création champs PV'!BL11=1,'Création champs PV'!BN11=1),IF(AND('Création champs PV'!BL11=1,'Création champs PV'!BN11=1),2,1),0),0),0)</f>
        <v>0</v>
      </c>
      <c r="BN10" s="51">
        <f>IF('Création champs PV'!BN12=1,IF('Création champs PV'!BN11=0,IF(OR('Création champs PV'!BM11=1,'Création champs PV'!BO11=1),IF(AND('Création champs PV'!BM11=1,'Création champs PV'!BO11=1),2,1),0),0),0)</f>
        <v>0</v>
      </c>
      <c r="BO10" s="51">
        <f>IF('Création champs PV'!BO12=1,IF('Création champs PV'!BO11=0,IF(OR('Création champs PV'!BN11=1,'Création champs PV'!BP11=1),IF(AND('Création champs PV'!BN11=1,'Création champs PV'!BP11=1),2,1),0),0),0)</f>
        <v>0</v>
      </c>
      <c r="BP10" s="5" t="str">
        <f>IF(structure!BP10="M",1,IF(structure!BP10="V","V",IF(OR(structure!BP11="M",structure!BP11="V"),"S","")))</f>
        <v/>
      </c>
      <c r="BR10" s="9"/>
      <c r="BS10" s="9"/>
      <c r="BT10" s="9"/>
      <c r="BU10" s="9"/>
      <c r="BV10" s="9"/>
      <c r="BW10" s="9"/>
      <c r="BX10" s="9"/>
      <c r="BY10" s="9"/>
      <c r="BZ10" s="9"/>
      <c r="CA10" s="9"/>
      <c r="CB10" s="9"/>
      <c r="CC10" s="9"/>
      <c r="CD10" s="9"/>
      <c r="CE10" s="9"/>
      <c r="CF10" s="9"/>
      <c r="CG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H10" s="9"/>
      <c r="EI10" s="9"/>
      <c r="EJ10" s="9"/>
      <c r="EK10" s="9"/>
      <c r="EL10" s="9"/>
      <c r="EM10" s="9"/>
      <c r="EN10" s="9"/>
      <c r="EO10" s="9"/>
      <c r="EP10" s="9"/>
      <c r="EQ10" s="9"/>
      <c r="ER10" s="9"/>
      <c r="ES10" s="9"/>
      <c r="ET10" s="9"/>
      <c r="EU10" s="9"/>
      <c r="EV10" s="9"/>
      <c r="EW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row>
    <row r="11" spans="1:204" ht="21" customHeight="1" thickBot="1" x14ac:dyDescent="0.4">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9"/>
      <c r="BS11" s="9"/>
      <c r="BT11" s="9"/>
      <c r="BU11" s="9"/>
      <c r="BV11" s="9"/>
      <c r="BW11" s="9"/>
      <c r="BX11" s="9"/>
      <c r="BY11" s="9"/>
      <c r="BZ11" s="9"/>
      <c r="CA11" s="9"/>
      <c r="CB11" s="9"/>
      <c r="CC11" s="9"/>
      <c r="CD11" s="9"/>
      <c r="CE11" s="9"/>
      <c r="CF11" s="9"/>
      <c r="CG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H11" s="9"/>
      <c r="EI11" s="9"/>
      <c r="EJ11" s="9"/>
      <c r="EK11" s="9"/>
      <c r="EL11" s="9"/>
      <c r="EM11" s="9"/>
      <c r="EN11" s="9"/>
      <c r="EO11" s="9"/>
      <c r="EP11" s="9"/>
      <c r="EQ11" s="9"/>
      <c r="ER11" s="9"/>
      <c r="ES11" s="9"/>
      <c r="ET11" s="9"/>
      <c r="EU11" s="9"/>
      <c r="EV11" s="9"/>
      <c r="EW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row>
    <row r="12" spans="1:204" ht="21" customHeight="1" thickBot="1" x14ac:dyDescent="0.4">
      <c r="A12" s="10"/>
      <c r="B12" s="261">
        <f>SUM(C5:P10)</f>
        <v>0</v>
      </c>
      <c r="C12" s="9"/>
      <c r="D12" s="9"/>
      <c r="E12" s="9"/>
      <c r="F12" s="9"/>
      <c r="G12" s="9"/>
      <c r="H12" s="9"/>
      <c r="I12" s="9"/>
      <c r="J12" s="9"/>
      <c r="K12" s="9"/>
      <c r="L12" s="9"/>
      <c r="M12" s="9"/>
      <c r="N12" s="9"/>
      <c r="O12" s="9"/>
      <c r="P12" s="9"/>
      <c r="Q12" s="9"/>
      <c r="R12" s="9"/>
      <c r="S12" s="261">
        <f>SUM(T5:AG10)</f>
        <v>0</v>
      </c>
      <c r="AJ12" s="261">
        <f>SUM(AK5:AX10)</f>
        <v>0</v>
      </c>
      <c r="BA12" s="261">
        <f>SUM(BB5:BO10)</f>
        <v>0</v>
      </c>
    </row>
    <row r="13" spans="1:204" ht="21" customHeight="1" x14ac:dyDescent="0.35">
      <c r="A13" s="10"/>
      <c r="B13" s="9"/>
      <c r="C13" s="9"/>
      <c r="D13" s="9"/>
      <c r="E13" s="9"/>
      <c r="F13" s="9"/>
      <c r="G13" s="9"/>
      <c r="H13" s="9"/>
      <c r="I13" s="9"/>
      <c r="J13" s="9"/>
      <c r="K13" s="9"/>
      <c r="L13" s="9"/>
      <c r="M13" s="9"/>
      <c r="N13" s="9"/>
      <c r="O13" s="9"/>
      <c r="P13" s="9"/>
      <c r="Q13" s="9"/>
      <c r="R13" s="9"/>
      <c r="S13" s="9"/>
      <c r="AJ13" s="9"/>
      <c r="BA13" s="9"/>
    </row>
    <row r="14" spans="1:204" ht="21" customHeight="1" x14ac:dyDescent="0.35">
      <c r="A14" s="10"/>
      <c r="B14" s="9"/>
      <c r="C14" s="9"/>
      <c r="D14" s="9"/>
      <c r="E14" s="9"/>
      <c r="F14" s="9"/>
      <c r="G14" s="9"/>
      <c r="H14" s="9"/>
      <c r="I14" s="9"/>
      <c r="J14" s="9"/>
      <c r="K14" s="9"/>
      <c r="L14" s="9"/>
      <c r="M14" s="9"/>
      <c r="N14" s="9"/>
      <c r="O14" s="9"/>
      <c r="P14" s="9"/>
      <c r="Q14" s="9"/>
      <c r="R14" s="9"/>
      <c r="S14" s="9"/>
      <c r="AJ14" s="9"/>
      <c r="BA14" s="9"/>
    </row>
    <row r="15" spans="1:204" ht="21" customHeight="1" x14ac:dyDescent="0.35">
      <c r="A15" s="10"/>
      <c r="B15" s="357" t="s">
        <v>14</v>
      </c>
      <c r="C15" s="357"/>
      <c r="D15" s="357"/>
      <c r="E15" s="357"/>
      <c r="F15" s="357"/>
      <c r="G15" s="357"/>
      <c r="H15" s="357"/>
      <c r="I15" s="357"/>
      <c r="J15" s="357"/>
      <c r="K15" s="357"/>
      <c r="L15" s="357"/>
      <c r="M15" s="357"/>
      <c r="N15" s="357"/>
      <c r="O15" s="357"/>
      <c r="P15" s="357"/>
      <c r="Q15" s="357"/>
      <c r="R15" s="9"/>
      <c r="S15" s="357" t="s">
        <v>15</v>
      </c>
      <c r="T15" s="357"/>
      <c r="U15" s="357"/>
      <c r="V15" s="357"/>
      <c r="W15" s="357"/>
      <c r="X15" s="357"/>
      <c r="Y15" s="357"/>
      <c r="Z15" s="357"/>
      <c r="AA15" s="357"/>
      <c r="AB15" s="357"/>
      <c r="AC15" s="357"/>
      <c r="AD15" s="357"/>
      <c r="AE15" s="357"/>
      <c r="AF15" s="357"/>
      <c r="AG15" s="357"/>
      <c r="AH15" s="357"/>
      <c r="AI15" s="61"/>
      <c r="AJ15" s="357" t="s">
        <v>16</v>
      </c>
      <c r="AK15" s="357"/>
      <c r="AL15" s="357"/>
      <c r="AM15" s="357"/>
      <c r="AN15" s="357"/>
      <c r="AO15" s="357"/>
      <c r="AP15" s="357"/>
      <c r="AQ15" s="357"/>
      <c r="AR15" s="357"/>
      <c r="AS15" s="357"/>
      <c r="AT15" s="357"/>
      <c r="AU15" s="357"/>
      <c r="AV15" s="357"/>
      <c r="AW15" s="357"/>
      <c r="AX15" s="357"/>
      <c r="AY15" s="357"/>
      <c r="AZ15" s="61"/>
      <c r="BA15" s="357" t="s">
        <v>35</v>
      </c>
      <c r="BB15" s="357"/>
      <c r="BC15" s="357"/>
      <c r="BD15" s="357"/>
      <c r="BE15" s="357"/>
      <c r="BF15" s="357"/>
      <c r="BG15" s="357"/>
      <c r="BH15" s="357"/>
      <c r="BI15" s="357"/>
      <c r="BJ15" s="357"/>
      <c r="BK15" s="357"/>
      <c r="BL15" s="357"/>
      <c r="BM15" s="357"/>
      <c r="BN15" s="357"/>
      <c r="BO15" s="357"/>
      <c r="BP15" s="357"/>
      <c r="BR15" s="357"/>
      <c r="BS15" s="357"/>
      <c r="BT15" s="357"/>
      <c r="BU15" s="357"/>
      <c r="BV15" s="357"/>
      <c r="BW15" s="357"/>
      <c r="BX15" s="357"/>
      <c r="BY15" s="357"/>
      <c r="BZ15" s="357"/>
      <c r="CA15" s="357"/>
      <c r="CB15" s="357"/>
      <c r="CC15" s="357"/>
      <c r="CD15" s="357"/>
      <c r="CE15" s="357"/>
      <c r="CF15" s="357"/>
      <c r="CG15" s="357"/>
      <c r="CH15" s="9"/>
      <c r="CI15" s="357"/>
      <c r="CJ15" s="357"/>
      <c r="CK15" s="357"/>
      <c r="CL15" s="357"/>
      <c r="CM15" s="357"/>
      <c r="CN15" s="357"/>
      <c r="CO15" s="357"/>
      <c r="CP15" s="357"/>
      <c r="CQ15" s="357"/>
      <c r="CR15" s="357"/>
      <c r="CS15" s="357"/>
      <c r="CT15" s="357"/>
      <c r="CU15" s="357"/>
      <c r="CV15" s="357"/>
      <c r="CW15" s="357"/>
      <c r="CX15" s="357"/>
      <c r="CY15" s="61"/>
      <c r="CZ15" s="357"/>
      <c r="DA15" s="357"/>
      <c r="DB15" s="357"/>
      <c r="DC15" s="357"/>
      <c r="DD15" s="357"/>
      <c r="DE15" s="357"/>
      <c r="DF15" s="357"/>
      <c r="DG15" s="357"/>
      <c r="DH15" s="357"/>
      <c r="DI15" s="357"/>
      <c r="DJ15" s="357"/>
      <c r="DK15" s="357"/>
      <c r="DL15" s="357"/>
      <c r="DM15" s="357"/>
      <c r="DN15" s="357"/>
      <c r="DO15" s="357"/>
      <c r="DP15" s="61"/>
      <c r="DQ15" s="357"/>
      <c r="DR15" s="357"/>
      <c r="DS15" s="357"/>
      <c r="DT15" s="357"/>
      <c r="DU15" s="357"/>
      <c r="DV15" s="357"/>
      <c r="DW15" s="357"/>
      <c r="DX15" s="357"/>
      <c r="DY15" s="357"/>
      <c r="DZ15" s="357"/>
      <c r="EA15" s="357"/>
      <c r="EB15" s="357"/>
      <c r="EC15" s="357"/>
      <c r="ED15" s="357"/>
      <c r="EE15" s="357"/>
      <c r="EF15" s="357"/>
      <c r="EH15" s="357"/>
      <c r="EI15" s="357"/>
      <c r="EJ15" s="357"/>
      <c r="EK15" s="357"/>
      <c r="EL15" s="357"/>
      <c r="EM15" s="357"/>
      <c r="EN15" s="357"/>
      <c r="EO15" s="357"/>
      <c r="EP15" s="357"/>
      <c r="EQ15" s="357"/>
      <c r="ER15" s="357"/>
      <c r="ES15" s="357"/>
      <c r="ET15" s="357"/>
      <c r="EU15" s="357"/>
      <c r="EV15" s="357"/>
      <c r="EW15" s="357"/>
      <c r="EX15" s="9"/>
      <c r="EY15" s="357"/>
      <c r="EZ15" s="357"/>
      <c r="FA15" s="357"/>
      <c r="FB15" s="357"/>
      <c r="FC15" s="357"/>
      <c r="FD15" s="357"/>
      <c r="FE15" s="357"/>
      <c r="FF15" s="357"/>
      <c r="FG15" s="357"/>
      <c r="FH15" s="357"/>
      <c r="FI15" s="357"/>
      <c r="FJ15" s="357"/>
      <c r="FK15" s="357"/>
      <c r="FL15" s="357"/>
      <c r="FM15" s="357"/>
      <c r="FN15" s="357"/>
      <c r="FO15" s="61"/>
      <c r="FP15" s="357"/>
      <c r="FQ15" s="357"/>
      <c r="FR15" s="357"/>
      <c r="FS15" s="357"/>
      <c r="FT15" s="357"/>
      <c r="FU15" s="357"/>
      <c r="FV15" s="357"/>
      <c r="FW15" s="357"/>
      <c r="FX15" s="357"/>
      <c r="FY15" s="357"/>
      <c r="FZ15" s="357"/>
      <c r="GA15" s="357"/>
      <c r="GB15" s="357"/>
      <c r="GC15" s="357"/>
      <c r="GD15" s="357"/>
      <c r="GE15" s="357"/>
      <c r="GF15" s="61"/>
      <c r="GG15" s="357"/>
      <c r="GH15" s="357"/>
      <c r="GI15" s="357"/>
      <c r="GJ15" s="357"/>
      <c r="GK15" s="357"/>
      <c r="GL15" s="357"/>
      <c r="GM15" s="357"/>
      <c r="GN15" s="357"/>
      <c r="GO15" s="357"/>
      <c r="GP15" s="357"/>
      <c r="GQ15" s="357"/>
      <c r="GR15" s="357"/>
      <c r="GS15" s="357"/>
      <c r="GT15" s="357"/>
      <c r="GU15" s="357"/>
      <c r="GV15" s="357"/>
    </row>
    <row r="16" spans="1:204" ht="21" customHeight="1" thickBot="1" x14ac:dyDescent="0.4">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R16" s="61"/>
      <c r="BS16" s="61"/>
      <c r="BT16" s="61"/>
      <c r="BU16" s="61"/>
      <c r="BV16" s="61"/>
      <c r="BW16" s="61"/>
      <c r="BX16" s="61"/>
      <c r="BY16" s="61"/>
      <c r="BZ16" s="61"/>
      <c r="CA16" s="61"/>
      <c r="CB16" s="61"/>
      <c r="CC16" s="61"/>
      <c r="CD16" s="61"/>
      <c r="CE16" s="61"/>
      <c r="CF16" s="61"/>
      <c r="CG16" s="61"/>
      <c r="CH16" s="9"/>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H16" s="61"/>
      <c r="EI16" s="61"/>
      <c r="EJ16" s="61"/>
      <c r="EK16" s="61"/>
      <c r="EL16" s="61"/>
      <c r="EM16" s="61"/>
      <c r="EN16" s="61"/>
      <c r="EO16" s="61"/>
      <c r="EP16" s="61"/>
      <c r="EQ16" s="61"/>
      <c r="ER16" s="61"/>
      <c r="ES16" s="61"/>
      <c r="ET16" s="61"/>
      <c r="EU16" s="61"/>
      <c r="EV16" s="61"/>
      <c r="EW16" s="61"/>
      <c r="EX16" s="9"/>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row>
    <row r="17" spans="1:327" ht="21" customHeight="1" x14ac:dyDescent="0.3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9"/>
      <c r="BS17" s="9"/>
      <c r="BT17" s="9"/>
      <c r="BU17" s="9"/>
      <c r="BV17" s="9"/>
      <c r="BW17" s="9"/>
      <c r="BX17" s="9"/>
      <c r="BY17" s="9"/>
      <c r="BZ17" s="9"/>
      <c r="CA17" s="9"/>
      <c r="CB17" s="9"/>
      <c r="CC17" s="9"/>
      <c r="CD17" s="9"/>
      <c r="CE17" s="9"/>
      <c r="CF17" s="9"/>
      <c r="CG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H17" s="9"/>
      <c r="EI17" s="9"/>
      <c r="EJ17" s="9"/>
      <c r="EK17" s="9"/>
      <c r="EL17" s="9"/>
      <c r="EM17" s="9"/>
      <c r="EN17" s="9"/>
      <c r="EO17" s="9"/>
      <c r="EP17" s="9"/>
      <c r="EQ17" s="9"/>
      <c r="ER17" s="9"/>
      <c r="ES17" s="9"/>
      <c r="ET17" s="9"/>
      <c r="EU17" s="9"/>
      <c r="EV17" s="9"/>
      <c r="EW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row>
    <row r="18" spans="1:327" ht="21" customHeight="1" x14ac:dyDescent="0.35">
      <c r="A18" s="9"/>
      <c r="B18" s="4"/>
      <c r="C18" s="51">
        <f>IF('Création champs PV'!C21=1,IF('Création champs PV'!C20=0,IF(OR('Création champs PV'!B20=1,'Création champs PV'!D20=1),IF(AND('Création champs PV'!B20=1,'Création champs PV'!D20=1),2,1),0),0),0)</f>
        <v>0</v>
      </c>
      <c r="D18" s="51">
        <f>IF('Création champs PV'!D21=1,IF('Création champs PV'!D20=0,IF(OR('Création champs PV'!C20=1,'Création champs PV'!E20=1),IF(AND('Création champs PV'!C20=1,'Création champs PV'!E20=1),2,1),0),0),0)</f>
        <v>0</v>
      </c>
      <c r="E18" s="51">
        <f>IF('Création champs PV'!E21=1,IF('Création champs PV'!E20=0,IF(OR('Création champs PV'!D20=1,'Création champs PV'!F20=1),IF(AND('Création champs PV'!D20=1,'Création champs PV'!F20=1),2,1),0),0),0)</f>
        <v>0</v>
      </c>
      <c r="F18" s="51">
        <f>IF('Création champs PV'!F21=1,IF('Création champs PV'!F20=0,IF(OR('Création champs PV'!E20=1,'Création champs PV'!G20=1),IF(AND('Création champs PV'!E20=1,'Création champs PV'!G20=1),2,1),0),0),0)</f>
        <v>0</v>
      </c>
      <c r="G18" s="51">
        <f>IF('Création champs PV'!G21=1,IF('Création champs PV'!G20=0,IF(OR('Création champs PV'!F20=1,'Création champs PV'!H20=1),IF(AND('Création champs PV'!F20=1,'Création champs PV'!H20=1),2,1),0),0),0)</f>
        <v>0</v>
      </c>
      <c r="H18" s="51">
        <f>IF('Création champs PV'!H21=1,IF('Création champs PV'!H20=0,IF(OR('Création champs PV'!G20=1,'Création champs PV'!I20=1),IF(AND('Création champs PV'!G20=1,'Création champs PV'!I20=1),2,1),0),0),0)</f>
        <v>0</v>
      </c>
      <c r="I18" s="51">
        <f>IF('Création champs PV'!I21=1,IF('Création champs PV'!I20=0,IF(OR('Création champs PV'!H20=1,'Création champs PV'!J20=1),IF(AND('Création champs PV'!H20=1,'Création champs PV'!J20=1),2,1),0),0),0)</f>
        <v>0</v>
      </c>
      <c r="J18" s="51">
        <f>IF('Création champs PV'!J21=1,IF('Création champs PV'!J20=0,IF(OR('Création champs PV'!I20=1,'Création champs PV'!K20=1),IF(AND('Création champs PV'!I20=1,'Création champs PV'!K20=1),2,1),0),0),0)</f>
        <v>0</v>
      </c>
      <c r="K18" s="51">
        <f>IF('Création champs PV'!K21=1,IF('Création champs PV'!K20=0,IF(OR('Création champs PV'!J20=1,'Création champs PV'!L20=1),IF(AND('Création champs PV'!J20=1,'Création champs PV'!L20=1),2,1),0),0),0)</f>
        <v>0</v>
      </c>
      <c r="L18" s="51">
        <f>IF('Création champs PV'!L21=1,IF('Création champs PV'!L20=0,IF(OR('Création champs PV'!K20=1,'Création champs PV'!M20=1),IF(AND('Création champs PV'!K20=1,'Création champs PV'!M20=1),2,1),0),0),0)</f>
        <v>0</v>
      </c>
      <c r="M18" s="51">
        <f>IF('Création champs PV'!M21=1,IF('Création champs PV'!M20=0,IF(OR('Création champs PV'!L20=1,'Création champs PV'!N20=1),IF(AND('Création champs PV'!L20=1,'Création champs PV'!N20=1),2,1),0),0),0)</f>
        <v>0</v>
      </c>
      <c r="N18" s="51">
        <f>IF('Création champs PV'!N21=1,IF('Création champs PV'!N20=0,IF(OR('Création champs PV'!M20=1,'Création champs PV'!O20=1),IF(AND('Création champs PV'!M20=1,'Création champs PV'!O20=1),2,1),0),0),0)</f>
        <v>0</v>
      </c>
      <c r="O18" s="51">
        <f>IF('Création champs PV'!O21=1,IF('Création champs PV'!O20=0,IF(OR('Création champs PV'!N20=1,'Création champs PV'!P20=1),IF(AND('Création champs PV'!N20=1,'Création champs PV'!P20=1),2,1),0),0),0)</f>
        <v>0</v>
      </c>
      <c r="P18" s="51">
        <f>IF('Création champs PV'!P21=1,IF('Création champs PV'!P20=0,IF(OR('Création champs PV'!O20=1,'Création champs PV'!Q20=1),IF(AND('Création champs PV'!O20=1,'Création champs PV'!Q20=1),2,1),0),0),0)</f>
        <v>0</v>
      </c>
      <c r="Q18" s="5" t="str">
        <f>IF(structure!Q18="M",1,IF(structure!Q18="V","V",IF('abergements latéraux'!Q18="A-G+A-D","",IF(OR(structure!Q19="M",structure!Q19="V"),"S",""))))</f>
        <v/>
      </c>
      <c r="R18" s="9"/>
      <c r="S18" s="4"/>
      <c r="T18" s="51">
        <f>IF('Création champs PV'!T21=1,IF('Création champs PV'!T20=0,IF(OR('Création champs PV'!S20=1,'Création champs PV'!U20=1),IF(AND('Création champs PV'!S20=1,'Création champs PV'!T20=1),2,1),0),0),0)</f>
        <v>0</v>
      </c>
      <c r="U18" s="51">
        <f>IF('Création champs PV'!U21=1,IF('Création champs PV'!U20=0,IF(OR('Création champs PV'!T20=1,'Création champs PV'!V20=1),IF(AND('Création champs PV'!T20=1,'Création champs PV'!U20=1),2,1),0),0),0)</f>
        <v>0</v>
      </c>
      <c r="V18" s="51">
        <f>IF('Création champs PV'!V21=1,IF('Création champs PV'!V20=0,IF(OR('Création champs PV'!U20=1,'Création champs PV'!W20=1),IF(AND('Création champs PV'!U20=1,'Création champs PV'!V20=1),2,1),0),0),0)</f>
        <v>0</v>
      </c>
      <c r="W18" s="51">
        <f>IF('Création champs PV'!W21=1,IF('Création champs PV'!W20=0,IF(OR('Création champs PV'!V20=1,'Création champs PV'!X20=1),IF(AND('Création champs PV'!V20=1,'Création champs PV'!W20=1),2,1),0),0),0)</f>
        <v>0</v>
      </c>
      <c r="X18" s="51">
        <f>IF('Création champs PV'!X21=1,IF('Création champs PV'!X20=0,IF(OR('Création champs PV'!W20=1,'Création champs PV'!Y20=1),IF(AND('Création champs PV'!W20=1,'Création champs PV'!X20=1),2,1),0),0),0)</f>
        <v>0</v>
      </c>
      <c r="Y18" s="51">
        <f>IF('Création champs PV'!Y21=1,IF('Création champs PV'!Y20=0,IF(OR('Création champs PV'!X20=1,'Création champs PV'!Z20=1),IF(AND('Création champs PV'!X20=1,'Création champs PV'!Y20=1),2,1),0),0),0)</f>
        <v>0</v>
      </c>
      <c r="Z18" s="51">
        <f>IF('Création champs PV'!Z21=1,IF('Création champs PV'!Z20=0,IF(OR('Création champs PV'!Y20=1,'Création champs PV'!AA20=1),IF(AND('Création champs PV'!Y20=1,'Création champs PV'!Z20=1),2,1),0),0),0)</f>
        <v>0</v>
      </c>
      <c r="AA18" s="51">
        <f>IF('Création champs PV'!AA21=1,IF('Création champs PV'!AA20=0,IF(OR('Création champs PV'!Z20=1,'Création champs PV'!AB20=1),IF(AND('Création champs PV'!Z20=1,'Création champs PV'!AA20=1),2,1),0),0),0)</f>
        <v>0</v>
      </c>
      <c r="AB18" s="51">
        <f>IF('Création champs PV'!AB21=1,IF('Création champs PV'!AB20=0,IF(OR('Création champs PV'!AA20=1,'Création champs PV'!AC20=1),IF(AND('Création champs PV'!AA20=1,'Création champs PV'!AB20=1),2,1),0),0),0)</f>
        <v>0</v>
      </c>
      <c r="AC18" s="51">
        <f>IF('Création champs PV'!AC21=1,IF('Création champs PV'!AC20=0,IF(OR('Création champs PV'!AB20=1,'Création champs PV'!AD20=1),IF(AND('Création champs PV'!AB20=1,'Création champs PV'!AC20=1),2,1),0),0),0)</f>
        <v>0</v>
      </c>
      <c r="AD18" s="51">
        <f>IF('Création champs PV'!AD21=1,IF('Création champs PV'!AD20=0,IF(OR('Création champs PV'!AC20=1,'Création champs PV'!AE20=1),IF(AND('Création champs PV'!AC20=1,'Création champs PV'!AD20=1),2,1),0),0),0)</f>
        <v>0</v>
      </c>
      <c r="AE18" s="51">
        <f>IF('Création champs PV'!AE21=1,IF('Création champs PV'!AE20=0,IF(OR('Création champs PV'!AD20=1,'Création champs PV'!AF20=1),IF(AND('Création champs PV'!AD20=1,'Création champs PV'!AE20=1),2,1),0),0),0)</f>
        <v>0</v>
      </c>
      <c r="AF18" s="51">
        <f>IF('Création champs PV'!AF21=1,IF('Création champs PV'!AF20=0,IF(OR('Création champs PV'!AE20=1,'Création champs PV'!AG20=1),IF(AND('Création champs PV'!AE20=1,'Création champs PV'!AF20=1),2,1),0),0),0)</f>
        <v>0</v>
      </c>
      <c r="AG18" s="51">
        <f>IF('Création champs PV'!AG21=1,IF('Création champs PV'!AG20=0,IF(OR('Création champs PV'!AF20=1,'Création champs PV'!AH20=1),IF(AND('Création champs PV'!AF20=1,'Création champs PV'!AG20=1),2,1),0),0),0)</f>
        <v>0</v>
      </c>
      <c r="AH18" s="5" t="str">
        <f>IF(structure!AH18="M",1,IF(structure!AH18="V","V",IF(OR(structure!AH19="M",structure!AH19="V"),"S","")))</f>
        <v/>
      </c>
      <c r="AI18" s="9"/>
      <c r="AJ18" s="4"/>
      <c r="AK18" s="51">
        <f>IF('Création champs PV'!AK21=1,IF('Création champs PV'!AK20=0,IF(OR('Création champs PV'!AJ20=1,'Création champs PV'!AL20=1),IF(AND('Création champs PV'!AJ20=1,'Création champs PV'!AL20=1),2,1),0),0),0)</f>
        <v>0</v>
      </c>
      <c r="AL18" s="51">
        <f>IF('Création champs PV'!AL21=1,IF('Création champs PV'!AL20=0,IF(OR('Création champs PV'!AK20=1,'Création champs PV'!AM20=1),IF(AND('Création champs PV'!AK20=1,'Création champs PV'!AM20=1),2,1),0),0),0)</f>
        <v>0</v>
      </c>
      <c r="AM18" s="51">
        <f>IF('Création champs PV'!AM21=1,IF('Création champs PV'!AM20=0,IF(OR('Création champs PV'!AL20=1,'Création champs PV'!AN20=1),IF(AND('Création champs PV'!AL20=1,'Création champs PV'!AN20=1),2,1),0),0),0)</f>
        <v>0</v>
      </c>
      <c r="AN18" s="51">
        <f>IF('Création champs PV'!AN21=1,IF('Création champs PV'!AN20=0,IF(OR('Création champs PV'!AM20=1,'Création champs PV'!AO20=1),IF(AND('Création champs PV'!AM20=1,'Création champs PV'!AO20=1),2,1),0),0),0)</f>
        <v>0</v>
      </c>
      <c r="AO18" s="51">
        <f>IF('Création champs PV'!AO21=1,IF('Création champs PV'!AO20=0,IF(OR('Création champs PV'!AN20=1,'Création champs PV'!AP20=1),IF(AND('Création champs PV'!AN20=1,'Création champs PV'!AP20=1),2,1),0),0),0)</f>
        <v>0</v>
      </c>
      <c r="AP18" s="51">
        <f>IF('Création champs PV'!AP21=1,IF('Création champs PV'!AP20=0,IF(OR('Création champs PV'!AO20=1,'Création champs PV'!AQ20=1),IF(AND('Création champs PV'!AO20=1,'Création champs PV'!AQ20=1),2,1),0),0),0)</f>
        <v>0</v>
      </c>
      <c r="AQ18" s="51">
        <f>IF('Création champs PV'!AQ21=1,IF('Création champs PV'!AQ20=0,IF(OR('Création champs PV'!AP20=1,'Création champs PV'!AR20=1),IF(AND('Création champs PV'!AP20=1,'Création champs PV'!AR20=1),2,1),0),0),0)</f>
        <v>0</v>
      </c>
      <c r="AR18" s="51">
        <f>IF('Création champs PV'!AR21=1,IF('Création champs PV'!AR20=0,IF(OR('Création champs PV'!AQ20=1,'Création champs PV'!AS20=1),IF(AND('Création champs PV'!AQ20=1,'Création champs PV'!AS20=1),2,1),0),0),0)</f>
        <v>0</v>
      </c>
      <c r="AS18" s="51">
        <f>IF('Création champs PV'!AS21=1,IF('Création champs PV'!AS20=0,IF(OR('Création champs PV'!AR20=1,'Création champs PV'!AT20=1),IF(AND('Création champs PV'!AR20=1,'Création champs PV'!AT20=1),2,1),0),0),0)</f>
        <v>0</v>
      </c>
      <c r="AT18" s="51">
        <f>IF('Création champs PV'!AT21=1,IF('Création champs PV'!AT20=0,IF(OR('Création champs PV'!AS20=1,'Création champs PV'!AU20=1),IF(AND('Création champs PV'!AS20=1,'Création champs PV'!AU20=1),2,1),0),0),0)</f>
        <v>0</v>
      </c>
      <c r="AU18" s="51">
        <f>IF('Création champs PV'!AU21=1,IF('Création champs PV'!AU20=0,IF(OR('Création champs PV'!AT20=1,'Création champs PV'!AV20=1),IF(AND('Création champs PV'!AT20=1,'Création champs PV'!AV20=1),2,1),0),0),0)</f>
        <v>0</v>
      </c>
      <c r="AV18" s="51">
        <f>IF('Création champs PV'!AV21=1,IF('Création champs PV'!AV20=0,IF(OR('Création champs PV'!AU20=1,'Création champs PV'!AW20=1),IF(AND('Création champs PV'!AU20=1,'Création champs PV'!AW20=1),2,1),0),0),0)</f>
        <v>0</v>
      </c>
      <c r="AW18" s="51">
        <f>IF('Création champs PV'!AW21=1,IF('Création champs PV'!AW20=0,IF(OR('Création champs PV'!AV20=1,'Création champs PV'!AX20=1),IF(AND('Création champs PV'!AV20=1,'Création champs PV'!AX20=1),2,1),0),0),0)</f>
        <v>0</v>
      </c>
      <c r="AX18" s="51">
        <f>IF('Création champs PV'!AX21=1,IF('Création champs PV'!AX20=0,IF(OR('Création champs PV'!AW20=1,'Création champs PV'!AY20=1),IF(AND('Création champs PV'!AW20=1,'Création champs PV'!AY20=1),2,1),0),0),0)</f>
        <v>0</v>
      </c>
      <c r="AY18" s="5" t="str">
        <f>IF(structure!AY18="M",1,IF(structure!AY18="V","V",IF('abergements latéraux'!AY18="A-G+A-D","",IF(OR(structure!AY19="M",structure!AY19="V"),"S",""))))</f>
        <v/>
      </c>
      <c r="AZ18" s="9"/>
      <c r="BA18" s="4"/>
      <c r="BB18" s="51">
        <f>IF('Création champs PV'!BB21=1,IF('Création champs PV'!BB20=0,IF(OR('Création champs PV'!BA20=1,'Création champs PV'!BC20=1),IF(AND('Création champs PV'!BA20=1,'Création champs PV'!BC20=1),2,1),0),0),0)</f>
        <v>0</v>
      </c>
      <c r="BC18" s="51">
        <f>IF('Création champs PV'!BC21=1,IF('Création champs PV'!BC20=0,IF(OR('Création champs PV'!BB20=1,'Création champs PV'!BD20=1),IF(AND('Création champs PV'!BB20=1,'Création champs PV'!BD20=1),2,1),0),0),0)</f>
        <v>0</v>
      </c>
      <c r="BD18" s="51">
        <f>IF('Création champs PV'!BD21=1,IF('Création champs PV'!BD20=0,IF(OR('Création champs PV'!BC20=1,'Création champs PV'!BE20=1),IF(AND('Création champs PV'!BC20=1,'Création champs PV'!BE20=1),2,1),0),0),0)</f>
        <v>0</v>
      </c>
      <c r="BE18" s="51">
        <f>IF('Création champs PV'!BE21=1,IF('Création champs PV'!BE20=0,IF(OR('Création champs PV'!BD20=1,'Création champs PV'!BF20=1),IF(AND('Création champs PV'!BD20=1,'Création champs PV'!BF20=1),2,1),0),0),0)</f>
        <v>0</v>
      </c>
      <c r="BF18" s="51">
        <f>IF('Création champs PV'!BF21=1,IF('Création champs PV'!BF20=0,IF(OR('Création champs PV'!BE20=1,'Création champs PV'!BG20=1),IF(AND('Création champs PV'!BE20=1,'Création champs PV'!BG20=1),2,1),0),0),0)</f>
        <v>0</v>
      </c>
      <c r="BG18" s="51">
        <f>IF('Création champs PV'!BG21=1,IF('Création champs PV'!BG20=0,IF(OR('Création champs PV'!BF20=1,'Création champs PV'!BH20=1),IF(AND('Création champs PV'!BF20=1,'Création champs PV'!BH20=1),2,1),0),0),0)</f>
        <v>0</v>
      </c>
      <c r="BH18" s="51">
        <f>IF('Création champs PV'!BH21=1,IF('Création champs PV'!BH20=0,IF(OR('Création champs PV'!BG20=1,'Création champs PV'!BI20=1),IF(AND('Création champs PV'!BG20=1,'Création champs PV'!BI20=1),2,1),0),0),0)</f>
        <v>0</v>
      </c>
      <c r="BI18" s="51">
        <f>IF('Création champs PV'!BI21=1,IF('Création champs PV'!BI20=0,IF(OR('Création champs PV'!BH20=1,'Création champs PV'!BJ20=1),IF(AND('Création champs PV'!BH20=1,'Création champs PV'!BJ20=1),2,1),0),0),0)</f>
        <v>0</v>
      </c>
      <c r="BJ18" s="51">
        <f>IF('Création champs PV'!BJ21=1,IF('Création champs PV'!BJ20=0,IF(OR('Création champs PV'!BI20=1,'Création champs PV'!BK20=1),IF(AND('Création champs PV'!BI20=1,'Création champs PV'!BK20=1),2,1),0),0),0)</f>
        <v>0</v>
      </c>
      <c r="BK18" s="51">
        <f>IF('Création champs PV'!BK21=1,IF('Création champs PV'!BK20=0,IF(OR('Création champs PV'!BJ20=1,'Création champs PV'!BL20=1),IF(AND('Création champs PV'!BJ20=1,'Création champs PV'!BL20=1),2,1),0),0),0)</f>
        <v>0</v>
      </c>
      <c r="BL18" s="51">
        <f>IF('Création champs PV'!BL21=1,IF('Création champs PV'!BL20=0,IF(OR('Création champs PV'!BK20=1,'Création champs PV'!BM20=1),IF(AND('Création champs PV'!BK20=1,'Création champs PV'!BM20=1),2,1),0),0),0)</f>
        <v>0</v>
      </c>
      <c r="BM18" s="51">
        <f>IF('Création champs PV'!BM21=1,IF('Création champs PV'!BM20=0,IF(OR('Création champs PV'!BL20=1,'Création champs PV'!BN20=1),IF(AND('Création champs PV'!BL20=1,'Création champs PV'!BN20=1),2,1),0),0),0)</f>
        <v>0</v>
      </c>
      <c r="BN18" s="51">
        <f>IF('Création champs PV'!BN21=1,IF('Création champs PV'!BN20=0,IF(OR('Création champs PV'!BM20=1,'Création champs PV'!BO20=1),IF(AND('Création champs PV'!BM20=1,'Création champs PV'!BO20=1),2,1),0),0),0)</f>
        <v>0</v>
      </c>
      <c r="BO18" s="51">
        <f>IF('Création champs PV'!BO21=1,IF('Création champs PV'!BO20=0,IF(OR('Création champs PV'!BN20=1,'Création champs PV'!BP20=1),IF(AND('Création champs PV'!BN20=1,'Création champs PV'!BP20=1),2,1),0),0),0)</f>
        <v>0</v>
      </c>
      <c r="BP18" s="5" t="str">
        <f>IF(structure!BP18="M",1,IF(structure!BP18="V","V",IF(OR(structure!BP19="M",structure!BP19="V"),"S","")))</f>
        <v/>
      </c>
      <c r="BR18" s="9"/>
      <c r="BS18" s="9"/>
      <c r="BT18" s="9"/>
      <c r="BU18" s="9"/>
      <c r="BV18" s="9"/>
      <c r="BW18" s="9"/>
      <c r="BX18" s="9"/>
      <c r="BY18" s="9"/>
      <c r="BZ18" s="9"/>
      <c r="CA18" s="9"/>
      <c r="CB18" s="9"/>
      <c r="CC18" s="9"/>
      <c r="CD18" s="9"/>
      <c r="CE18" s="9"/>
      <c r="CF18" s="9"/>
      <c r="CG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H18" s="9"/>
      <c r="EI18" s="9"/>
      <c r="EJ18" s="9"/>
      <c r="EK18" s="9"/>
      <c r="EL18" s="9"/>
      <c r="EM18" s="9"/>
      <c r="EN18" s="9"/>
      <c r="EO18" s="9"/>
      <c r="EP18" s="9"/>
      <c r="EQ18" s="9"/>
      <c r="ER18" s="9"/>
      <c r="ES18" s="9"/>
      <c r="ET18" s="9"/>
      <c r="EU18" s="9"/>
      <c r="EV18" s="9"/>
      <c r="EW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row>
    <row r="19" spans="1:327" ht="21" customHeight="1" x14ac:dyDescent="0.35">
      <c r="A19" s="9"/>
      <c r="B19" s="4"/>
      <c r="C19" s="51">
        <f>IF('Création champs PV'!C22=1,IF('Création champs PV'!C21=0,IF(OR('Création champs PV'!B21=1,'Création champs PV'!D21=1),IF(AND('Création champs PV'!B21=1,'Création champs PV'!D21=1),2,1),0),0),0)</f>
        <v>0</v>
      </c>
      <c r="D19" s="51">
        <f>IF('Création champs PV'!D22=1,IF('Création champs PV'!D21=0,IF(OR('Création champs PV'!C21=1,'Création champs PV'!E21=1),IF(AND('Création champs PV'!C21=1,'Création champs PV'!E21=1),2,1),0),0),0)</f>
        <v>0</v>
      </c>
      <c r="E19" s="51">
        <f>IF('Création champs PV'!E22=1,IF('Création champs PV'!E21=0,IF(OR('Création champs PV'!D21=1,'Création champs PV'!F21=1),IF(AND('Création champs PV'!D21=1,'Création champs PV'!F21=1),2,1),0),0),0)</f>
        <v>0</v>
      </c>
      <c r="F19" s="51">
        <f>IF('Création champs PV'!F22=1,IF('Création champs PV'!F21=0,IF(OR('Création champs PV'!E21=1,'Création champs PV'!G21=1),IF(AND('Création champs PV'!E21=1,'Création champs PV'!G21=1),2,1),0),0),0)</f>
        <v>0</v>
      </c>
      <c r="G19" s="51">
        <f>IF('Création champs PV'!G22=1,IF('Création champs PV'!G21=0,IF(OR('Création champs PV'!F21=1,'Création champs PV'!H21=1),IF(AND('Création champs PV'!F21=1,'Création champs PV'!H21=1),2,1),0),0),0)</f>
        <v>0</v>
      </c>
      <c r="H19" s="51">
        <f>IF('Création champs PV'!H22=1,IF('Création champs PV'!H21=0,IF(OR('Création champs PV'!G21=1,'Création champs PV'!I21=1),IF(AND('Création champs PV'!G21=1,'Création champs PV'!I21=1),2,1),0),0),0)</f>
        <v>0</v>
      </c>
      <c r="I19" s="51">
        <f>IF('Création champs PV'!I22=1,IF('Création champs PV'!I21=0,IF(OR('Création champs PV'!H21=1,'Création champs PV'!J21=1),IF(AND('Création champs PV'!H21=1,'Création champs PV'!J21=1),2,1),0),0),0)</f>
        <v>0</v>
      </c>
      <c r="J19" s="51">
        <f>IF('Création champs PV'!J22=1,IF('Création champs PV'!J21=0,IF(OR('Création champs PV'!I21=1,'Création champs PV'!K21=1),IF(AND('Création champs PV'!I21=1,'Création champs PV'!K21=1),2,1),0),0),0)</f>
        <v>0</v>
      </c>
      <c r="K19" s="51">
        <f>IF('Création champs PV'!K22=1,IF('Création champs PV'!K21=0,IF(OR('Création champs PV'!J21=1,'Création champs PV'!L21=1),IF(AND('Création champs PV'!J21=1,'Création champs PV'!L21=1),2,1),0),0),0)</f>
        <v>0</v>
      </c>
      <c r="L19" s="51">
        <f>IF('Création champs PV'!L22=1,IF('Création champs PV'!L21=0,IF(OR('Création champs PV'!K21=1,'Création champs PV'!M21=1),IF(AND('Création champs PV'!K21=1,'Création champs PV'!M21=1),2,1),0),0),0)</f>
        <v>0</v>
      </c>
      <c r="M19" s="51">
        <f>IF('Création champs PV'!M22=1,IF('Création champs PV'!M21=0,IF(OR('Création champs PV'!L21=1,'Création champs PV'!N21=1),IF(AND('Création champs PV'!L21=1,'Création champs PV'!N21=1),2,1),0),0),0)</f>
        <v>0</v>
      </c>
      <c r="N19" s="51">
        <f>IF('Création champs PV'!N22=1,IF('Création champs PV'!N21=0,IF(OR('Création champs PV'!M21=1,'Création champs PV'!O21=1),IF(AND('Création champs PV'!M21=1,'Création champs PV'!O21=1),2,1),0),0),0)</f>
        <v>0</v>
      </c>
      <c r="O19" s="51">
        <f>IF('Création champs PV'!O22=1,IF('Création champs PV'!O21=0,IF(OR('Création champs PV'!N21=1,'Création champs PV'!P21=1),IF(AND('Création champs PV'!N21=1,'Création champs PV'!P21=1),2,1),0),0),0)</f>
        <v>0</v>
      </c>
      <c r="P19" s="51">
        <f>IF('Création champs PV'!P22=1,IF('Création champs PV'!P21=0,IF(OR('Création champs PV'!O21=1,'Création champs PV'!Q21=1),IF(AND('Création champs PV'!O21=1,'Création champs PV'!Q21=1),2,1),0),0),0)</f>
        <v>0</v>
      </c>
      <c r="Q19" s="5" t="str">
        <f>IF(structure!Q19="M",1,IF(structure!Q19="V","V",IF('abergements latéraux'!Q19="A-G+A-D","",IF(OR(structure!Q20="M",structure!Q20="V"),"S",""))))</f>
        <v/>
      </c>
      <c r="R19" s="9"/>
      <c r="S19" s="4"/>
      <c r="T19" s="51">
        <f>IF('Création champs PV'!T22=1,IF('Création champs PV'!T21=0,IF(OR('Création champs PV'!S21=1,'Création champs PV'!U21=1),IF(AND('Création champs PV'!S21=1,'Création champs PV'!T21=1),2,1),0),0),0)</f>
        <v>0</v>
      </c>
      <c r="U19" s="51">
        <f>IF('Création champs PV'!U22=1,IF('Création champs PV'!U21=0,IF(OR('Création champs PV'!T21=1,'Création champs PV'!V21=1),IF(AND('Création champs PV'!T21=1,'Création champs PV'!U21=1),2,1),0),0),0)</f>
        <v>0</v>
      </c>
      <c r="V19" s="51">
        <f>IF('Création champs PV'!V22=1,IF('Création champs PV'!V21=0,IF(OR('Création champs PV'!U21=1,'Création champs PV'!W21=1),IF(AND('Création champs PV'!U21=1,'Création champs PV'!V21=1),2,1),0),0),0)</f>
        <v>0</v>
      </c>
      <c r="W19" s="51">
        <f>IF('Création champs PV'!W22=1,IF('Création champs PV'!W21=0,IF(OR('Création champs PV'!V21=1,'Création champs PV'!X21=1),IF(AND('Création champs PV'!V21=1,'Création champs PV'!W21=1),2,1),0),0),0)</f>
        <v>0</v>
      </c>
      <c r="X19" s="51">
        <f>IF('Création champs PV'!X22=1,IF('Création champs PV'!X21=0,IF(OR('Création champs PV'!W21=1,'Création champs PV'!Y21=1),IF(AND('Création champs PV'!W21=1,'Création champs PV'!X21=1),2,1),0),0),0)</f>
        <v>0</v>
      </c>
      <c r="Y19" s="51">
        <f>IF('Création champs PV'!Y22=1,IF('Création champs PV'!Y21=0,IF(OR('Création champs PV'!X21=1,'Création champs PV'!Z21=1),IF(AND('Création champs PV'!X21=1,'Création champs PV'!Y21=1),2,1),0),0),0)</f>
        <v>0</v>
      </c>
      <c r="Z19" s="51">
        <f>IF('Création champs PV'!Z22=1,IF('Création champs PV'!Z21=0,IF(OR('Création champs PV'!Y21=1,'Création champs PV'!AA21=1),IF(AND('Création champs PV'!Y21=1,'Création champs PV'!Z21=1),2,1),0),0),0)</f>
        <v>0</v>
      </c>
      <c r="AA19" s="51">
        <f>IF('Création champs PV'!AA22=1,IF('Création champs PV'!AA21=0,IF(OR('Création champs PV'!Z21=1,'Création champs PV'!AB21=1),IF(AND('Création champs PV'!Z21=1,'Création champs PV'!AA21=1),2,1),0),0),0)</f>
        <v>0</v>
      </c>
      <c r="AB19" s="51">
        <f>IF('Création champs PV'!AB22=1,IF('Création champs PV'!AB21=0,IF(OR('Création champs PV'!AA21=1,'Création champs PV'!AC21=1),IF(AND('Création champs PV'!AA21=1,'Création champs PV'!AB21=1),2,1),0),0),0)</f>
        <v>0</v>
      </c>
      <c r="AC19" s="51">
        <f>IF('Création champs PV'!AC22=1,IF('Création champs PV'!AC21=0,IF(OR('Création champs PV'!AB21=1,'Création champs PV'!AD21=1),IF(AND('Création champs PV'!AB21=1,'Création champs PV'!AC21=1),2,1),0),0),0)</f>
        <v>0</v>
      </c>
      <c r="AD19" s="51">
        <f>IF('Création champs PV'!AD22=1,IF('Création champs PV'!AD21=0,IF(OR('Création champs PV'!AC21=1,'Création champs PV'!AE21=1),IF(AND('Création champs PV'!AC21=1,'Création champs PV'!AD21=1),2,1),0),0),0)</f>
        <v>0</v>
      </c>
      <c r="AE19" s="51">
        <f>IF('Création champs PV'!AE22=1,IF('Création champs PV'!AE21=0,IF(OR('Création champs PV'!AD21=1,'Création champs PV'!AF21=1),IF(AND('Création champs PV'!AD21=1,'Création champs PV'!AE21=1),2,1),0),0),0)</f>
        <v>0</v>
      </c>
      <c r="AF19" s="51">
        <f>IF('Création champs PV'!AF22=1,IF('Création champs PV'!AF21=0,IF(OR('Création champs PV'!AE21=1,'Création champs PV'!AG21=1),IF(AND('Création champs PV'!AE21=1,'Création champs PV'!AF21=1),2,1),0),0),0)</f>
        <v>0</v>
      </c>
      <c r="AG19" s="51">
        <f>IF('Création champs PV'!AG22=1,IF('Création champs PV'!AG21=0,IF(OR('Création champs PV'!AF21=1,'Création champs PV'!AH21=1),IF(AND('Création champs PV'!AF21=1,'Création champs PV'!AG21=1),2,1),0),0),0)</f>
        <v>0</v>
      </c>
      <c r="AH19" s="5" t="str">
        <f>IF(structure!AH19="M",1,IF(structure!AH19="V","V",IF(OR(structure!AH20="M",structure!AH20="V"),"S","")))</f>
        <v/>
      </c>
      <c r="AI19" s="9"/>
      <c r="AJ19" s="4"/>
      <c r="AK19" s="51">
        <f>IF('Création champs PV'!AK22=1,IF('Création champs PV'!AK21=0,IF(OR('Création champs PV'!AJ21=1,'Création champs PV'!AL21=1),IF(AND('Création champs PV'!AJ21=1,'Création champs PV'!AL21=1),2,1),0),0),0)</f>
        <v>0</v>
      </c>
      <c r="AL19" s="51">
        <f>IF('Création champs PV'!AL22=1,IF('Création champs PV'!AL21=0,IF(OR('Création champs PV'!AK21=1,'Création champs PV'!AM21=1),IF(AND('Création champs PV'!AK21=1,'Création champs PV'!AM21=1),2,1),0),0),0)</f>
        <v>0</v>
      </c>
      <c r="AM19" s="51">
        <f>IF('Création champs PV'!AM22=1,IF('Création champs PV'!AM21=0,IF(OR('Création champs PV'!AL21=1,'Création champs PV'!AN21=1),IF(AND('Création champs PV'!AL21=1,'Création champs PV'!AN21=1),2,1),0),0),0)</f>
        <v>0</v>
      </c>
      <c r="AN19" s="51">
        <f>IF('Création champs PV'!AN22=1,IF('Création champs PV'!AN21=0,IF(OR('Création champs PV'!AM21=1,'Création champs PV'!AO21=1),IF(AND('Création champs PV'!AM21=1,'Création champs PV'!AO21=1),2,1),0),0),0)</f>
        <v>0</v>
      </c>
      <c r="AO19" s="51">
        <f>IF('Création champs PV'!AO22=1,IF('Création champs PV'!AO21=0,IF(OR('Création champs PV'!AN21=1,'Création champs PV'!AP21=1),IF(AND('Création champs PV'!AN21=1,'Création champs PV'!AP21=1),2,1),0),0),0)</f>
        <v>0</v>
      </c>
      <c r="AP19" s="51">
        <f>IF('Création champs PV'!AP22=1,IF('Création champs PV'!AP21=0,IF(OR('Création champs PV'!AO21=1,'Création champs PV'!AQ21=1),IF(AND('Création champs PV'!AO21=1,'Création champs PV'!AQ21=1),2,1),0),0),0)</f>
        <v>0</v>
      </c>
      <c r="AQ19" s="51">
        <f>IF('Création champs PV'!AQ22=1,IF('Création champs PV'!AQ21=0,IF(OR('Création champs PV'!AP21=1,'Création champs PV'!AR21=1),IF(AND('Création champs PV'!AP21=1,'Création champs PV'!AR21=1),2,1),0),0),0)</f>
        <v>0</v>
      </c>
      <c r="AR19" s="51">
        <f>IF('Création champs PV'!AR22=1,IF('Création champs PV'!AR21=0,IF(OR('Création champs PV'!AQ21=1,'Création champs PV'!AS21=1),IF(AND('Création champs PV'!AQ21=1,'Création champs PV'!AS21=1),2,1),0),0),0)</f>
        <v>0</v>
      </c>
      <c r="AS19" s="51">
        <f>IF('Création champs PV'!AS22=1,IF('Création champs PV'!AS21=0,IF(OR('Création champs PV'!AR21=1,'Création champs PV'!AT21=1),IF(AND('Création champs PV'!AR21=1,'Création champs PV'!AT21=1),2,1),0),0),0)</f>
        <v>0</v>
      </c>
      <c r="AT19" s="51">
        <f>IF('Création champs PV'!AT22=1,IF('Création champs PV'!AT21=0,IF(OR('Création champs PV'!AS21=1,'Création champs PV'!AU21=1),IF(AND('Création champs PV'!AS21=1,'Création champs PV'!AU21=1),2,1),0),0),0)</f>
        <v>0</v>
      </c>
      <c r="AU19" s="51">
        <f>IF('Création champs PV'!AU22=1,IF('Création champs PV'!AU21=0,IF(OR('Création champs PV'!AT21=1,'Création champs PV'!AV21=1),IF(AND('Création champs PV'!AT21=1,'Création champs PV'!AV21=1),2,1),0),0),0)</f>
        <v>0</v>
      </c>
      <c r="AV19" s="51">
        <f>IF('Création champs PV'!AV22=1,IF('Création champs PV'!AV21=0,IF(OR('Création champs PV'!AU21=1,'Création champs PV'!AW21=1),IF(AND('Création champs PV'!AU21=1,'Création champs PV'!AW21=1),2,1),0),0),0)</f>
        <v>0</v>
      </c>
      <c r="AW19" s="51">
        <f>IF('Création champs PV'!AW22=1,IF('Création champs PV'!AW21=0,IF(OR('Création champs PV'!AV21=1,'Création champs PV'!AX21=1),IF(AND('Création champs PV'!AV21=1,'Création champs PV'!AX21=1),2,1),0),0),0)</f>
        <v>0</v>
      </c>
      <c r="AX19" s="51">
        <f>IF('Création champs PV'!AX22=1,IF('Création champs PV'!AX21=0,IF(OR('Création champs PV'!AW21=1,'Création champs PV'!AY21=1),IF(AND('Création champs PV'!AW21=1,'Création champs PV'!AY21=1),2,1),0),0),0)</f>
        <v>0</v>
      </c>
      <c r="AY19" s="5" t="str">
        <f>IF(structure!AY19="M",1,IF(structure!AY19="V","V",IF('abergements latéraux'!AY19="A-G+A-D","",IF(OR(structure!AY20="M",structure!AY20="V"),"S",""))))</f>
        <v/>
      </c>
      <c r="AZ19" s="9"/>
      <c r="BA19" s="4"/>
      <c r="BB19" s="51">
        <f>IF('Création champs PV'!BB22=1,IF('Création champs PV'!BB21=0,IF(OR('Création champs PV'!BA21=1,'Création champs PV'!BC21=1),IF(AND('Création champs PV'!BA21=1,'Création champs PV'!BC21=1),2,1),0),0),0)</f>
        <v>0</v>
      </c>
      <c r="BC19" s="51">
        <f>IF('Création champs PV'!BC22=1,IF('Création champs PV'!BC21=0,IF(OR('Création champs PV'!BB21=1,'Création champs PV'!BD21=1),IF(AND('Création champs PV'!BB21=1,'Création champs PV'!BD21=1),2,1),0),0),0)</f>
        <v>0</v>
      </c>
      <c r="BD19" s="51">
        <f>IF('Création champs PV'!BD22=1,IF('Création champs PV'!BD21=0,IF(OR('Création champs PV'!BC21=1,'Création champs PV'!BE21=1),IF(AND('Création champs PV'!BC21=1,'Création champs PV'!BE21=1),2,1),0),0),0)</f>
        <v>0</v>
      </c>
      <c r="BE19" s="51">
        <f>IF('Création champs PV'!BE22=1,IF('Création champs PV'!BE21=0,IF(OR('Création champs PV'!BD21=1,'Création champs PV'!BF21=1),IF(AND('Création champs PV'!BD21=1,'Création champs PV'!BF21=1),2,1),0),0),0)</f>
        <v>0</v>
      </c>
      <c r="BF19" s="51">
        <f>IF('Création champs PV'!BF22=1,IF('Création champs PV'!BF21=0,IF(OR('Création champs PV'!BE21=1,'Création champs PV'!BG21=1),IF(AND('Création champs PV'!BE21=1,'Création champs PV'!BG21=1),2,1),0),0),0)</f>
        <v>0</v>
      </c>
      <c r="BG19" s="51">
        <f>IF('Création champs PV'!BG22=1,IF('Création champs PV'!BG21=0,IF(OR('Création champs PV'!BF21=1,'Création champs PV'!BH21=1),IF(AND('Création champs PV'!BF21=1,'Création champs PV'!BH21=1),2,1),0),0),0)</f>
        <v>0</v>
      </c>
      <c r="BH19" s="51">
        <f>IF('Création champs PV'!BH22=1,IF('Création champs PV'!BH21=0,IF(OR('Création champs PV'!BG21=1,'Création champs PV'!BI21=1),IF(AND('Création champs PV'!BG21=1,'Création champs PV'!BI21=1),2,1),0),0),0)</f>
        <v>0</v>
      </c>
      <c r="BI19" s="51">
        <f>IF('Création champs PV'!BI22=1,IF('Création champs PV'!BI21=0,IF(OR('Création champs PV'!BH21=1,'Création champs PV'!BJ21=1),IF(AND('Création champs PV'!BH21=1,'Création champs PV'!BJ21=1),2,1),0),0),0)</f>
        <v>0</v>
      </c>
      <c r="BJ19" s="51">
        <f>IF('Création champs PV'!BJ22=1,IF('Création champs PV'!BJ21=0,IF(OR('Création champs PV'!BI21=1,'Création champs PV'!BK21=1),IF(AND('Création champs PV'!BI21=1,'Création champs PV'!BK21=1),2,1),0),0),0)</f>
        <v>0</v>
      </c>
      <c r="BK19" s="51">
        <f>IF('Création champs PV'!BK22=1,IF('Création champs PV'!BK21=0,IF(OR('Création champs PV'!BJ21=1,'Création champs PV'!BL21=1),IF(AND('Création champs PV'!BJ21=1,'Création champs PV'!BL21=1),2,1),0),0),0)</f>
        <v>0</v>
      </c>
      <c r="BL19" s="51">
        <f>IF('Création champs PV'!BL22=1,IF('Création champs PV'!BL21=0,IF(OR('Création champs PV'!BK21=1,'Création champs PV'!BM21=1),IF(AND('Création champs PV'!BK21=1,'Création champs PV'!BM21=1),2,1),0),0),0)</f>
        <v>0</v>
      </c>
      <c r="BM19" s="51">
        <f>IF('Création champs PV'!BM22=1,IF('Création champs PV'!BM21=0,IF(OR('Création champs PV'!BL21=1,'Création champs PV'!BN21=1),IF(AND('Création champs PV'!BL21=1,'Création champs PV'!BN21=1),2,1),0),0),0)</f>
        <v>0</v>
      </c>
      <c r="BN19" s="51">
        <f>IF('Création champs PV'!BN22=1,IF('Création champs PV'!BN21=0,IF(OR('Création champs PV'!BM21=1,'Création champs PV'!BO21=1),IF(AND('Création champs PV'!BM21=1,'Création champs PV'!BO21=1),2,1),0),0),0)</f>
        <v>0</v>
      </c>
      <c r="BO19" s="51">
        <f>IF('Création champs PV'!BO22=1,IF('Création champs PV'!BO21=0,IF(OR('Création champs PV'!BN21=1,'Création champs PV'!BP21=1),IF(AND('Création champs PV'!BN21=1,'Création champs PV'!BP21=1),2,1),0),0),0)</f>
        <v>0</v>
      </c>
      <c r="BP19" s="5" t="str">
        <f>IF(structure!BP19="M",1,IF(structure!BP19="V","V",IF(OR(structure!BP20="M",structure!BP20="V"),"S","")))</f>
        <v/>
      </c>
      <c r="BR19" s="9"/>
      <c r="BS19" s="9"/>
      <c r="BT19" s="9"/>
      <c r="BU19" s="9"/>
      <c r="BV19" s="9"/>
      <c r="BW19" s="9"/>
      <c r="BX19" s="9"/>
      <c r="BY19" s="9"/>
      <c r="BZ19" s="9"/>
      <c r="CA19" s="9"/>
      <c r="CB19" s="9"/>
      <c r="CC19" s="9"/>
      <c r="CD19" s="9"/>
      <c r="CE19" s="9"/>
      <c r="CF19" s="9"/>
      <c r="CG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H19" s="9"/>
      <c r="EI19" s="9"/>
      <c r="EJ19" s="9"/>
      <c r="EK19" s="9"/>
      <c r="EL19" s="9"/>
      <c r="EM19" s="9"/>
      <c r="EN19" s="9"/>
      <c r="EO19" s="9"/>
      <c r="EP19" s="9"/>
      <c r="EQ19" s="9"/>
      <c r="ER19" s="9"/>
      <c r="ES19" s="9"/>
      <c r="ET19" s="9"/>
      <c r="EU19" s="9"/>
      <c r="EV19" s="9"/>
      <c r="EW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row>
    <row r="20" spans="1:327" ht="21" customHeight="1" x14ac:dyDescent="0.35">
      <c r="A20" s="9"/>
      <c r="B20" s="4"/>
      <c r="C20" s="51">
        <f>IF('Création champs PV'!C23=1,IF('Création champs PV'!C22=0,IF(OR('Création champs PV'!B22=1,'Création champs PV'!D22=1),IF(AND('Création champs PV'!B22=1,'Création champs PV'!D22=1),2,1),0),0),0)</f>
        <v>0</v>
      </c>
      <c r="D20" s="51">
        <f>IF('Création champs PV'!D23=1,IF('Création champs PV'!D22=0,IF(OR('Création champs PV'!C22=1,'Création champs PV'!E22=1),IF(AND('Création champs PV'!C22=1,'Création champs PV'!E22=1),2,1),0),0),0)</f>
        <v>0</v>
      </c>
      <c r="E20" s="51">
        <f>IF('Création champs PV'!E23=1,IF('Création champs PV'!E22=0,IF(OR('Création champs PV'!D22=1,'Création champs PV'!F22=1),IF(AND('Création champs PV'!D22=1,'Création champs PV'!F22=1),2,1),0),0),0)</f>
        <v>0</v>
      </c>
      <c r="F20" s="51">
        <f>IF('Création champs PV'!F23=1,IF('Création champs PV'!F22=0,IF(OR('Création champs PV'!E22=1,'Création champs PV'!G22=1),IF(AND('Création champs PV'!E22=1,'Création champs PV'!G22=1),2,1),0),0),0)</f>
        <v>0</v>
      </c>
      <c r="G20" s="51">
        <f>IF('Création champs PV'!G23=1,IF('Création champs PV'!G22=0,IF(OR('Création champs PV'!F22=1,'Création champs PV'!H22=1),IF(AND('Création champs PV'!F22=1,'Création champs PV'!H22=1),2,1),0),0),0)</f>
        <v>0</v>
      </c>
      <c r="H20" s="51">
        <f>IF('Création champs PV'!H23=1,IF('Création champs PV'!H22=0,IF(OR('Création champs PV'!G22=1,'Création champs PV'!I22=1),IF(AND('Création champs PV'!G22=1,'Création champs PV'!I22=1),2,1),0),0),0)</f>
        <v>0</v>
      </c>
      <c r="I20" s="51">
        <f>IF('Création champs PV'!I23=1,IF('Création champs PV'!I22=0,IF(OR('Création champs PV'!H22=1,'Création champs PV'!J22=1),IF(AND('Création champs PV'!H22=1,'Création champs PV'!J22=1),2,1),0),0),0)</f>
        <v>0</v>
      </c>
      <c r="J20" s="51">
        <f>IF('Création champs PV'!J23=1,IF('Création champs PV'!J22=0,IF(OR('Création champs PV'!I22=1,'Création champs PV'!K22=1),IF(AND('Création champs PV'!I22=1,'Création champs PV'!K22=1),2,1),0),0),0)</f>
        <v>0</v>
      </c>
      <c r="K20" s="51">
        <f>IF('Création champs PV'!K23=1,IF('Création champs PV'!K22=0,IF(OR('Création champs PV'!J22=1,'Création champs PV'!L22=1),IF(AND('Création champs PV'!J22=1,'Création champs PV'!L22=1),2,1),0),0),0)</f>
        <v>0</v>
      </c>
      <c r="L20" s="51">
        <f>IF('Création champs PV'!L23=1,IF('Création champs PV'!L22=0,IF(OR('Création champs PV'!K22=1,'Création champs PV'!M22=1),IF(AND('Création champs PV'!K22=1,'Création champs PV'!M22=1),2,1),0),0),0)</f>
        <v>0</v>
      </c>
      <c r="M20" s="51">
        <f>IF('Création champs PV'!M23=1,IF('Création champs PV'!M22=0,IF(OR('Création champs PV'!L22=1,'Création champs PV'!N22=1),IF(AND('Création champs PV'!L22=1,'Création champs PV'!N22=1),2,1),0),0),0)</f>
        <v>0</v>
      </c>
      <c r="N20" s="51">
        <f>IF('Création champs PV'!N23=1,IF('Création champs PV'!N22=0,IF(OR('Création champs PV'!M22=1,'Création champs PV'!O22=1),IF(AND('Création champs PV'!M22=1,'Création champs PV'!O22=1),2,1),0),0),0)</f>
        <v>0</v>
      </c>
      <c r="O20" s="51">
        <f>IF('Création champs PV'!O23=1,IF('Création champs PV'!O22=0,IF(OR('Création champs PV'!N22=1,'Création champs PV'!P22=1),IF(AND('Création champs PV'!N22=1,'Création champs PV'!P22=1),2,1),0),0),0)</f>
        <v>0</v>
      </c>
      <c r="P20" s="51">
        <f>IF('Création champs PV'!P23=1,IF('Création champs PV'!P22=0,IF(OR('Création champs PV'!O22=1,'Création champs PV'!Q22=1),IF(AND('Création champs PV'!O22=1,'Création champs PV'!Q22=1),2,1),0),0),0)</f>
        <v>0</v>
      </c>
      <c r="Q20" s="5" t="str">
        <f>IF(structure!Q20="M",1,IF(structure!Q20="V","V",IF('abergements latéraux'!Q20="A-G+A-D","",IF(OR(structure!Q21="M",structure!Q21="V"),"S",""))))</f>
        <v/>
      </c>
      <c r="R20" s="9"/>
      <c r="S20" s="4"/>
      <c r="T20" s="51">
        <f>IF('Création champs PV'!T23=1,IF('Création champs PV'!T22=0,IF(OR('Création champs PV'!S22=1,'Création champs PV'!U22=1),IF(AND('Création champs PV'!S22=1,'Création champs PV'!T22=1),2,1),0),0),0)</f>
        <v>0</v>
      </c>
      <c r="U20" s="51">
        <f>IF('Création champs PV'!U23=1,IF('Création champs PV'!U22=0,IF(OR('Création champs PV'!T22=1,'Création champs PV'!V22=1),IF(AND('Création champs PV'!T22=1,'Création champs PV'!U22=1),2,1),0),0),0)</f>
        <v>0</v>
      </c>
      <c r="V20" s="51">
        <f>IF('Création champs PV'!V23=1,IF('Création champs PV'!V22=0,IF(OR('Création champs PV'!U22=1,'Création champs PV'!W22=1),IF(AND('Création champs PV'!U22=1,'Création champs PV'!V22=1),2,1),0),0),0)</f>
        <v>0</v>
      </c>
      <c r="W20" s="51">
        <f>IF('Création champs PV'!W23=1,IF('Création champs PV'!W22=0,IF(OR('Création champs PV'!V22=1,'Création champs PV'!X22=1),IF(AND('Création champs PV'!V22=1,'Création champs PV'!W22=1),2,1),0),0),0)</f>
        <v>0</v>
      </c>
      <c r="X20" s="51">
        <f>IF('Création champs PV'!X23=1,IF('Création champs PV'!X22=0,IF(OR('Création champs PV'!W22=1,'Création champs PV'!Y22=1),IF(AND('Création champs PV'!W22=1,'Création champs PV'!X22=1),2,1),0),0),0)</f>
        <v>0</v>
      </c>
      <c r="Y20" s="51">
        <f>IF('Création champs PV'!Y23=1,IF('Création champs PV'!Y22=0,IF(OR('Création champs PV'!X22=1,'Création champs PV'!Z22=1),IF(AND('Création champs PV'!X22=1,'Création champs PV'!Y22=1),2,1),0),0),0)</f>
        <v>0</v>
      </c>
      <c r="Z20" s="51">
        <f>IF('Création champs PV'!Z23=1,IF('Création champs PV'!Z22=0,IF(OR('Création champs PV'!Y22=1,'Création champs PV'!AA22=1),IF(AND('Création champs PV'!Y22=1,'Création champs PV'!Z22=1),2,1),0),0),0)</f>
        <v>0</v>
      </c>
      <c r="AA20" s="51">
        <f>IF('Création champs PV'!AA23=1,IF('Création champs PV'!AA22=0,IF(OR('Création champs PV'!Z22=1,'Création champs PV'!AB22=1),IF(AND('Création champs PV'!Z22=1,'Création champs PV'!AA22=1),2,1),0),0),0)</f>
        <v>0</v>
      </c>
      <c r="AB20" s="51">
        <f>IF('Création champs PV'!AB23=1,IF('Création champs PV'!AB22=0,IF(OR('Création champs PV'!AA22=1,'Création champs PV'!AC22=1),IF(AND('Création champs PV'!AA22=1,'Création champs PV'!AB22=1),2,1),0),0),0)</f>
        <v>0</v>
      </c>
      <c r="AC20" s="51">
        <f>IF('Création champs PV'!AC23=1,IF('Création champs PV'!AC22=0,IF(OR('Création champs PV'!AB22=1,'Création champs PV'!AD22=1),IF(AND('Création champs PV'!AB22=1,'Création champs PV'!AC22=1),2,1),0),0),0)</f>
        <v>0</v>
      </c>
      <c r="AD20" s="51">
        <f>IF('Création champs PV'!AD23=1,IF('Création champs PV'!AD22=0,IF(OR('Création champs PV'!AC22=1,'Création champs PV'!AE22=1),IF(AND('Création champs PV'!AC22=1,'Création champs PV'!AD22=1),2,1),0),0),0)</f>
        <v>0</v>
      </c>
      <c r="AE20" s="51">
        <f>IF('Création champs PV'!AE23=1,IF('Création champs PV'!AE22=0,IF(OR('Création champs PV'!AD22=1,'Création champs PV'!AF22=1),IF(AND('Création champs PV'!AD22=1,'Création champs PV'!AE22=1),2,1),0),0),0)</f>
        <v>0</v>
      </c>
      <c r="AF20" s="51">
        <f>IF('Création champs PV'!AF23=1,IF('Création champs PV'!AF22=0,IF(OR('Création champs PV'!AE22=1,'Création champs PV'!AG22=1),IF(AND('Création champs PV'!AE22=1,'Création champs PV'!AF22=1),2,1),0),0),0)</f>
        <v>0</v>
      </c>
      <c r="AG20" s="51">
        <f>IF('Création champs PV'!AG23=1,IF('Création champs PV'!AG22=0,IF(OR('Création champs PV'!AF22=1,'Création champs PV'!AH22=1),IF(AND('Création champs PV'!AF22=1,'Création champs PV'!AG22=1),2,1),0),0),0)</f>
        <v>0</v>
      </c>
      <c r="AH20" s="5" t="str">
        <f>IF(structure!AH20="M",1,IF(structure!AH20="V","V",IF(OR(structure!AH21="M",structure!AH21="V"),"S","")))</f>
        <v/>
      </c>
      <c r="AI20" s="9"/>
      <c r="AJ20" s="4"/>
      <c r="AK20" s="51">
        <f>IF('Création champs PV'!AK23=1,IF('Création champs PV'!AK22=0,IF(OR('Création champs PV'!AJ22=1,'Création champs PV'!AL22=1),IF(AND('Création champs PV'!AJ22=1,'Création champs PV'!AL22=1),2,1),0),0),0)</f>
        <v>0</v>
      </c>
      <c r="AL20" s="51">
        <f>IF('Création champs PV'!AL23=1,IF('Création champs PV'!AL22=0,IF(OR('Création champs PV'!AK22=1,'Création champs PV'!AM22=1),IF(AND('Création champs PV'!AK22=1,'Création champs PV'!AM22=1),2,1),0),0),0)</f>
        <v>0</v>
      </c>
      <c r="AM20" s="51">
        <f>IF('Création champs PV'!AM23=1,IF('Création champs PV'!AM22=0,IF(OR('Création champs PV'!AL22=1,'Création champs PV'!AN22=1),IF(AND('Création champs PV'!AL22=1,'Création champs PV'!AN22=1),2,1),0),0),0)</f>
        <v>0</v>
      </c>
      <c r="AN20" s="51">
        <f>IF('Création champs PV'!AN23=1,IF('Création champs PV'!AN22=0,IF(OR('Création champs PV'!AM22=1,'Création champs PV'!AO22=1),IF(AND('Création champs PV'!AM22=1,'Création champs PV'!AO22=1),2,1),0),0),0)</f>
        <v>0</v>
      </c>
      <c r="AO20" s="51">
        <f>IF('Création champs PV'!AO23=1,IF('Création champs PV'!AO22=0,IF(OR('Création champs PV'!AN22=1,'Création champs PV'!AP22=1),IF(AND('Création champs PV'!AN22=1,'Création champs PV'!AP22=1),2,1),0),0),0)</f>
        <v>0</v>
      </c>
      <c r="AP20" s="51">
        <f>IF('Création champs PV'!AP23=1,IF('Création champs PV'!AP22=0,IF(OR('Création champs PV'!AO22=1,'Création champs PV'!AQ22=1),IF(AND('Création champs PV'!AO22=1,'Création champs PV'!AQ22=1),2,1),0),0),0)</f>
        <v>0</v>
      </c>
      <c r="AQ20" s="51">
        <f>IF('Création champs PV'!AQ23=1,IF('Création champs PV'!AQ22=0,IF(OR('Création champs PV'!AP22=1,'Création champs PV'!AR22=1),IF(AND('Création champs PV'!AP22=1,'Création champs PV'!AR22=1),2,1),0),0),0)</f>
        <v>0</v>
      </c>
      <c r="AR20" s="51">
        <f>IF('Création champs PV'!AR23=1,IF('Création champs PV'!AR22=0,IF(OR('Création champs PV'!AQ22=1,'Création champs PV'!AS22=1),IF(AND('Création champs PV'!AQ22=1,'Création champs PV'!AS22=1),2,1),0),0),0)</f>
        <v>0</v>
      </c>
      <c r="AS20" s="51">
        <f>IF('Création champs PV'!AS23=1,IF('Création champs PV'!AS22=0,IF(OR('Création champs PV'!AR22=1,'Création champs PV'!AT22=1),IF(AND('Création champs PV'!AR22=1,'Création champs PV'!AT22=1),2,1),0),0),0)</f>
        <v>0</v>
      </c>
      <c r="AT20" s="51">
        <f>IF('Création champs PV'!AT23=1,IF('Création champs PV'!AT22=0,IF(OR('Création champs PV'!AS22=1,'Création champs PV'!AU22=1),IF(AND('Création champs PV'!AS22=1,'Création champs PV'!AU22=1),2,1),0),0),0)</f>
        <v>0</v>
      </c>
      <c r="AU20" s="51">
        <f>IF('Création champs PV'!AU23=1,IF('Création champs PV'!AU22=0,IF(OR('Création champs PV'!AT22=1,'Création champs PV'!AV22=1),IF(AND('Création champs PV'!AT22=1,'Création champs PV'!AV22=1),2,1),0),0),0)</f>
        <v>0</v>
      </c>
      <c r="AV20" s="51">
        <f>IF('Création champs PV'!AV23=1,IF('Création champs PV'!AV22=0,IF(OR('Création champs PV'!AU22=1,'Création champs PV'!AW22=1),IF(AND('Création champs PV'!AU22=1,'Création champs PV'!AW22=1),2,1),0),0),0)</f>
        <v>0</v>
      </c>
      <c r="AW20" s="51">
        <f>IF('Création champs PV'!AW23=1,IF('Création champs PV'!AW22=0,IF(OR('Création champs PV'!AV22=1,'Création champs PV'!AX22=1),IF(AND('Création champs PV'!AV22=1,'Création champs PV'!AX22=1),2,1),0),0),0)</f>
        <v>0</v>
      </c>
      <c r="AX20" s="51">
        <f>IF('Création champs PV'!AX23=1,IF('Création champs PV'!AX22=0,IF(OR('Création champs PV'!AW22=1,'Création champs PV'!AY22=1),IF(AND('Création champs PV'!AW22=1,'Création champs PV'!AY22=1),2,1),0),0),0)</f>
        <v>0</v>
      </c>
      <c r="AY20" s="5" t="str">
        <f>IF(structure!AY20="M",1,IF(structure!AY20="V","V",IF('abergements latéraux'!AY20="A-G+A-D","",IF(OR(structure!AY21="M",structure!AY21="V"),"S",""))))</f>
        <v/>
      </c>
      <c r="AZ20" s="9"/>
      <c r="BA20" s="4"/>
      <c r="BB20" s="51">
        <f>IF('Création champs PV'!BB23=1,IF('Création champs PV'!BB22=0,IF(OR('Création champs PV'!BA22=1,'Création champs PV'!BC22=1),IF(AND('Création champs PV'!BA22=1,'Création champs PV'!BC22=1),2,1),0),0),0)</f>
        <v>0</v>
      </c>
      <c r="BC20" s="51">
        <f>IF('Création champs PV'!BC23=1,IF('Création champs PV'!BC22=0,IF(OR('Création champs PV'!BB22=1,'Création champs PV'!BD22=1),IF(AND('Création champs PV'!BB22=1,'Création champs PV'!BD22=1),2,1),0),0),0)</f>
        <v>0</v>
      </c>
      <c r="BD20" s="51">
        <f>IF('Création champs PV'!BD23=1,IF('Création champs PV'!BD22=0,IF(OR('Création champs PV'!BC22=1,'Création champs PV'!BE22=1),IF(AND('Création champs PV'!BC22=1,'Création champs PV'!BE22=1),2,1),0),0),0)</f>
        <v>0</v>
      </c>
      <c r="BE20" s="51">
        <f>IF('Création champs PV'!BE23=1,IF('Création champs PV'!BE22=0,IF(OR('Création champs PV'!BD22=1,'Création champs PV'!BF22=1),IF(AND('Création champs PV'!BD22=1,'Création champs PV'!BF22=1),2,1),0),0),0)</f>
        <v>0</v>
      </c>
      <c r="BF20" s="51">
        <f>IF('Création champs PV'!BF23=1,IF('Création champs PV'!BF22=0,IF(OR('Création champs PV'!BE22=1,'Création champs PV'!BG22=1),IF(AND('Création champs PV'!BE22=1,'Création champs PV'!BG22=1),2,1),0),0),0)</f>
        <v>0</v>
      </c>
      <c r="BG20" s="51">
        <f>IF('Création champs PV'!BG23=1,IF('Création champs PV'!BG22=0,IF(OR('Création champs PV'!BF22=1,'Création champs PV'!BH22=1),IF(AND('Création champs PV'!BF22=1,'Création champs PV'!BH22=1),2,1),0),0),0)</f>
        <v>0</v>
      </c>
      <c r="BH20" s="51">
        <f>IF('Création champs PV'!BH23=1,IF('Création champs PV'!BH22=0,IF(OR('Création champs PV'!BG22=1,'Création champs PV'!BI22=1),IF(AND('Création champs PV'!BG22=1,'Création champs PV'!BI22=1),2,1),0),0),0)</f>
        <v>0</v>
      </c>
      <c r="BI20" s="51">
        <f>IF('Création champs PV'!BI23=1,IF('Création champs PV'!BI22=0,IF(OR('Création champs PV'!BH22=1,'Création champs PV'!BJ22=1),IF(AND('Création champs PV'!BH22=1,'Création champs PV'!BJ22=1),2,1),0),0),0)</f>
        <v>0</v>
      </c>
      <c r="BJ20" s="51">
        <f>IF('Création champs PV'!BJ23=1,IF('Création champs PV'!BJ22=0,IF(OR('Création champs PV'!BI22=1,'Création champs PV'!BK22=1),IF(AND('Création champs PV'!BI22=1,'Création champs PV'!BK22=1),2,1),0),0),0)</f>
        <v>0</v>
      </c>
      <c r="BK20" s="51">
        <f>IF('Création champs PV'!BK23=1,IF('Création champs PV'!BK22=0,IF(OR('Création champs PV'!BJ22=1,'Création champs PV'!BL22=1),IF(AND('Création champs PV'!BJ22=1,'Création champs PV'!BL22=1),2,1),0),0),0)</f>
        <v>0</v>
      </c>
      <c r="BL20" s="51">
        <f>IF('Création champs PV'!BL23=1,IF('Création champs PV'!BL22=0,IF(OR('Création champs PV'!BK22=1,'Création champs PV'!BM22=1),IF(AND('Création champs PV'!BK22=1,'Création champs PV'!BM22=1),2,1),0),0),0)</f>
        <v>0</v>
      </c>
      <c r="BM20" s="51">
        <f>IF('Création champs PV'!BM23=1,IF('Création champs PV'!BM22=0,IF(OR('Création champs PV'!BL22=1,'Création champs PV'!BN22=1),IF(AND('Création champs PV'!BL22=1,'Création champs PV'!BN22=1),2,1),0),0),0)</f>
        <v>0</v>
      </c>
      <c r="BN20" s="51">
        <f>IF('Création champs PV'!BN23=1,IF('Création champs PV'!BN22=0,IF(OR('Création champs PV'!BM22=1,'Création champs PV'!BO22=1),IF(AND('Création champs PV'!BM22=1,'Création champs PV'!BO22=1),2,1),0),0),0)</f>
        <v>0</v>
      </c>
      <c r="BO20" s="51">
        <f>IF('Création champs PV'!BO23=1,IF('Création champs PV'!BO22=0,IF(OR('Création champs PV'!BN22=1,'Création champs PV'!BP22=1),IF(AND('Création champs PV'!BN22=1,'Création champs PV'!BP22=1),2,1),0),0),0)</f>
        <v>0</v>
      </c>
      <c r="BP20" s="5" t="str">
        <f>IF(structure!BP20="M",1,IF(structure!BP20="V","V",IF(OR(structure!BP21="M",structure!BP21="V"),"S","")))</f>
        <v/>
      </c>
      <c r="BR20" s="9"/>
      <c r="BS20" s="9"/>
      <c r="BT20" s="9"/>
      <c r="BU20" s="9"/>
      <c r="BV20" s="9"/>
      <c r="BW20" s="9"/>
      <c r="BX20" s="9"/>
      <c r="BY20" s="9"/>
      <c r="BZ20" s="9"/>
      <c r="CA20" s="9"/>
      <c r="CB20" s="9"/>
      <c r="CC20" s="9"/>
      <c r="CD20" s="9"/>
      <c r="CE20" s="9"/>
      <c r="CF20" s="9"/>
      <c r="CG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H20" s="9"/>
      <c r="EI20" s="9"/>
      <c r="EJ20" s="9"/>
      <c r="EK20" s="9"/>
      <c r="EL20" s="9"/>
      <c r="EM20" s="9"/>
      <c r="EN20" s="9"/>
      <c r="EO20" s="9"/>
      <c r="EP20" s="9"/>
      <c r="EQ20" s="9"/>
      <c r="ER20" s="9"/>
      <c r="ES20" s="9"/>
      <c r="ET20" s="9"/>
      <c r="EU20" s="9"/>
      <c r="EV20" s="9"/>
      <c r="EW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row>
    <row r="21" spans="1:327" ht="21" customHeight="1" x14ac:dyDescent="0.35">
      <c r="A21" s="9"/>
      <c r="B21" s="4"/>
      <c r="C21" s="51">
        <f>IF('Création champs PV'!C24=1,IF('Création champs PV'!C23=0,IF(OR('Création champs PV'!B23=1,'Création champs PV'!D23=1),IF(AND('Création champs PV'!B23=1,'Création champs PV'!D23=1),2,1),0),0),0)</f>
        <v>0</v>
      </c>
      <c r="D21" s="51">
        <f>IF('Création champs PV'!D24=1,IF('Création champs PV'!D23=0,IF(OR('Création champs PV'!C23=1,'Création champs PV'!E23=1),IF(AND('Création champs PV'!C23=1,'Création champs PV'!E23=1),2,1),0),0),0)</f>
        <v>0</v>
      </c>
      <c r="E21" s="51">
        <f>IF('Création champs PV'!E24=1,IF('Création champs PV'!E23=0,IF(OR('Création champs PV'!D23=1,'Création champs PV'!F23=1),IF(AND('Création champs PV'!D23=1,'Création champs PV'!F23=1),2,1),0),0),0)</f>
        <v>0</v>
      </c>
      <c r="F21" s="51">
        <f>IF('Création champs PV'!F24=1,IF('Création champs PV'!F23=0,IF(OR('Création champs PV'!E23=1,'Création champs PV'!G23=1),IF(AND('Création champs PV'!E23=1,'Création champs PV'!G23=1),2,1),0),0),0)</f>
        <v>0</v>
      </c>
      <c r="G21" s="51">
        <f>IF('Création champs PV'!G24=1,IF('Création champs PV'!G23=0,IF(OR('Création champs PV'!F23=1,'Création champs PV'!H23=1),IF(AND('Création champs PV'!F23=1,'Création champs PV'!H23=1),2,1),0),0),0)</f>
        <v>0</v>
      </c>
      <c r="H21" s="51">
        <f>IF('Création champs PV'!H24=1,IF('Création champs PV'!H23=0,IF(OR('Création champs PV'!G23=1,'Création champs PV'!I23=1),IF(AND('Création champs PV'!G23=1,'Création champs PV'!I23=1),2,1),0),0),0)</f>
        <v>0</v>
      </c>
      <c r="I21" s="51">
        <f>IF('Création champs PV'!I24=1,IF('Création champs PV'!I23=0,IF(OR('Création champs PV'!H23=1,'Création champs PV'!J23=1),IF(AND('Création champs PV'!H23=1,'Création champs PV'!J23=1),2,1),0),0),0)</f>
        <v>0</v>
      </c>
      <c r="J21" s="51">
        <f>IF('Création champs PV'!J24=1,IF('Création champs PV'!J23=0,IF(OR('Création champs PV'!I23=1,'Création champs PV'!K23=1),IF(AND('Création champs PV'!I23=1,'Création champs PV'!K23=1),2,1),0),0),0)</f>
        <v>0</v>
      </c>
      <c r="K21" s="51">
        <f>IF('Création champs PV'!K24=1,IF('Création champs PV'!K23=0,IF(OR('Création champs PV'!J23=1,'Création champs PV'!L23=1),IF(AND('Création champs PV'!J23=1,'Création champs PV'!L23=1),2,1),0),0),0)</f>
        <v>0</v>
      </c>
      <c r="L21" s="51">
        <f>IF('Création champs PV'!L24=1,IF('Création champs PV'!L23=0,IF(OR('Création champs PV'!K23=1,'Création champs PV'!M23=1),IF(AND('Création champs PV'!K23=1,'Création champs PV'!M23=1),2,1),0),0),0)</f>
        <v>0</v>
      </c>
      <c r="M21" s="51">
        <f>IF('Création champs PV'!M24=1,IF('Création champs PV'!M23=0,IF(OR('Création champs PV'!L23=1,'Création champs PV'!N23=1),IF(AND('Création champs PV'!L23=1,'Création champs PV'!N23=1),2,1),0),0),0)</f>
        <v>0</v>
      </c>
      <c r="N21" s="51">
        <f>IF('Création champs PV'!N24=1,IF('Création champs PV'!N23=0,IF(OR('Création champs PV'!M23=1,'Création champs PV'!O23=1),IF(AND('Création champs PV'!M23=1,'Création champs PV'!O23=1),2,1),0),0),0)</f>
        <v>0</v>
      </c>
      <c r="O21" s="51">
        <f>IF('Création champs PV'!O24=1,IF('Création champs PV'!O23=0,IF(OR('Création champs PV'!N23=1,'Création champs PV'!P23=1),IF(AND('Création champs PV'!N23=1,'Création champs PV'!P23=1),2,1),0),0),0)</f>
        <v>0</v>
      </c>
      <c r="P21" s="51">
        <f>IF('Création champs PV'!P24=1,IF('Création champs PV'!P23=0,IF(OR('Création champs PV'!O23=1,'Création champs PV'!Q23=1),IF(AND('Création champs PV'!O23=1,'Création champs PV'!Q23=1),2,1),0),0),0)</f>
        <v>0</v>
      </c>
      <c r="Q21" s="5" t="str">
        <f>IF(structure!Q21="M",1,IF(structure!Q21="V","V",IF('abergements latéraux'!Q21="A-G+A-D","",IF(OR(structure!Q22="M",structure!Q22="V"),"S",""))))</f>
        <v/>
      </c>
      <c r="R21" s="9"/>
      <c r="S21" s="4"/>
      <c r="T21" s="51">
        <f>IF('Création champs PV'!T24=1,IF('Création champs PV'!T23=0,IF(OR('Création champs PV'!S23=1,'Création champs PV'!U23=1),IF(AND('Création champs PV'!S23=1,'Création champs PV'!T23=1),2,1),0),0),0)</f>
        <v>0</v>
      </c>
      <c r="U21" s="51">
        <f>IF('Création champs PV'!U24=1,IF('Création champs PV'!U23=0,IF(OR('Création champs PV'!T23=1,'Création champs PV'!V23=1),IF(AND('Création champs PV'!T23=1,'Création champs PV'!U23=1),2,1),0),0),0)</f>
        <v>0</v>
      </c>
      <c r="V21" s="51">
        <f>IF('Création champs PV'!V24=1,IF('Création champs PV'!V23=0,IF(OR('Création champs PV'!U23=1,'Création champs PV'!W23=1),IF(AND('Création champs PV'!U23=1,'Création champs PV'!V23=1),2,1),0),0),0)</f>
        <v>0</v>
      </c>
      <c r="W21" s="51">
        <f>IF('Création champs PV'!W24=1,IF('Création champs PV'!W23=0,IF(OR('Création champs PV'!V23=1,'Création champs PV'!X23=1),IF(AND('Création champs PV'!V23=1,'Création champs PV'!W23=1),2,1),0),0),0)</f>
        <v>0</v>
      </c>
      <c r="X21" s="51">
        <f>IF('Création champs PV'!X24=1,IF('Création champs PV'!X23=0,IF(OR('Création champs PV'!W23=1,'Création champs PV'!Y23=1),IF(AND('Création champs PV'!W23=1,'Création champs PV'!X23=1),2,1),0),0),0)</f>
        <v>0</v>
      </c>
      <c r="Y21" s="51">
        <f>IF('Création champs PV'!Y24=1,IF('Création champs PV'!Y23=0,IF(OR('Création champs PV'!X23=1,'Création champs PV'!Z23=1),IF(AND('Création champs PV'!X23=1,'Création champs PV'!Y23=1),2,1),0),0),0)</f>
        <v>0</v>
      </c>
      <c r="Z21" s="51">
        <f>IF('Création champs PV'!Z24=1,IF('Création champs PV'!Z23=0,IF(OR('Création champs PV'!Y23=1,'Création champs PV'!AA23=1),IF(AND('Création champs PV'!Y23=1,'Création champs PV'!Z23=1),2,1),0),0),0)</f>
        <v>0</v>
      </c>
      <c r="AA21" s="51">
        <f>IF('Création champs PV'!AA24=1,IF('Création champs PV'!AA23=0,IF(OR('Création champs PV'!Z23=1,'Création champs PV'!AB23=1),IF(AND('Création champs PV'!Z23=1,'Création champs PV'!AA23=1),2,1),0),0),0)</f>
        <v>0</v>
      </c>
      <c r="AB21" s="51">
        <f>IF('Création champs PV'!AB24=1,IF('Création champs PV'!AB23=0,IF(OR('Création champs PV'!AA23=1,'Création champs PV'!AC23=1),IF(AND('Création champs PV'!AA23=1,'Création champs PV'!AB23=1),2,1),0),0),0)</f>
        <v>0</v>
      </c>
      <c r="AC21" s="51">
        <f>IF('Création champs PV'!AC24=1,IF('Création champs PV'!AC23=0,IF(OR('Création champs PV'!AB23=1,'Création champs PV'!AD23=1),IF(AND('Création champs PV'!AB23=1,'Création champs PV'!AC23=1),2,1),0),0),0)</f>
        <v>0</v>
      </c>
      <c r="AD21" s="51">
        <f>IF('Création champs PV'!AD24=1,IF('Création champs PV'!AD23=0,IF(OR('Création champs PV'!AC23=1,'Création champs PV'!AE23=1),IF(AND('Création champs PV'!AC23=1,'Création champs PV'!AD23=1),2,1),0),0),0)</f>
        <v>0</v>
      </c>
      <c r="AE21" s="51">
        <f>IF('Création champs PV'!AE24=1,IF('Création champs PV'!AE23=0,IF(OR('Création champs PV'!AD23=1,'Création champs PV'!AF23=1),IF(AND('Création champs PV'!AD23=1,'Création champs PV'!AE23=1),2,1),0),0),0)</f>
        <v>0</v>
      </c>
      <c r="AF21" s="51">
        <f>IF('Création champs PV'!AF24=1,IF('Création champs PV'!AF23=0,IF(OR('Création champs PV'!AE23=1,'Création champs PV'!AG23=1),IF(AND('Création champs PV'!AE23=1,'Création champs PV'!AF23=1),2,1),0),0),0)</f>
        <v>0</v>
      </c>
      <c r="AG21" s="51">
        <f>IF('Création champs PV'!AG24=1,IF('Création champs PV'!AG23=0,IF(OR('Création champs PV'!AF23=1,'Création champs PV'!AH23=1),IF(AND('Création champs PV'!AF23=1,'Création champs PV'!AG23=1),2,1),0),0),0)</f>
        <v>0</v>
      </c>
      <c r="AH21" s="5" t="str">
        <f>IF(structure!AH21="M",1,IF(structure!AH21="V","V",IF(OR(structure!AH22="M",structure!AH22="V"),"S","")))</f>
        <v/>
      </c>
      <c r="AI21" s="9"/>
      <c r="AJ21" s="4"/>
      <c r="AK21" s="51">
        <f>IF('Création champs PV'!AK24=1,IF('Création champs PV'!AK23=0,IF(OR('Création champs PV'!AJ23=1,'Création champs PV'!AL23=1),IF(AND('Création champs PV'!AJ23=1,'Création champs PV'!AL23=1),2,1),0),0),0)</f>
        <v>0</v>
      </c>
      <c r="AL21" s="51">
        <f>IF('Création champs PV'!AL24=1,IF('Création champs PV'!AL23=0,IF(OR('Création champs PV'!AK23=1,'Création champs PV'!AM23=1),IF(AND('Création champs PV'!AK23=1,'Création champs PV'!AM23=1),2,1),0),0),0)</f>
        <v>0</v>
      </c>
      <c r="AM21" s="51">
        <f>IF('Création champs PV'!AM24=1,IF('Création champs PV'!AM23=0,IF(OR('Création champs PV'!AL23=1,'Création champs PV'!AN23=1),IF(AND('Création champs PV'!AL23=1,'Création champs PV'!AN23=1),2,1),0),0),0)</f>
        <v>0</v>
      </c>
      <c r="AN21" s="51">
        <f>IF('Création champs PV'!AN24=1,IF('Création champs PV'!AN23=0,IF(OR('Création champs PV'!AM23=1,'Création champs PV'!AO23=1),IF(AND('Création champs PV'!AM23=1,'Création champs PV'!AO23=1),2,1),0),0),0)</f>
        <v>0</v>
      </c>
      <c r="AO21" s="51">
        <f>IF('Création champs PV'!AO24=1,IF('Création champs PV'!AO23=0,IF(OR('Création champs PV'!AN23=1,'Création champs PV'!AP23=1),IF(AND('Création champs PV'!AN23=1,'Création champs PV'!AP23=1),2,1),0),0),0)</f>
        <v>0</v>
      </c>
      <c r="AP21" s="51">
        <f>IF('Création champs PV'!AP24=1,IF('Création champs PV'!AP23=0,IF(OR('Création champs PV'!AO23=1,'Création champs PV'!AQ23=1),IF(AND('Création champs PV'!AO23=1,'Création champs PV'!AQ23=1),2,1),0),0),0)</f>
        <v>0</v>
      </c>
      <c r="AQ21" s="51">
        <f>IF('Création champs PV'!AQ24=1,IF('Création champs PV'!AQ23=0,IF(OR('Création champs PV'!AP23=1,'Création champs PV'!AR23=1),IF(AND('Création champs PV'!AP23=1,'Création champs PV'!AR23=1),2,1),0),0),0)</f>
        <v>0</v>
      </c>
      <c r="AR21" s="51">
        <f>IF('Création champs PV'!AR24=1,IF('Création champs PV'!AR23=0,IF(OR('Création champs PV'!AQ23=1,'Création champs PV'!AS23=1),IF(AND('Création champs PV'!AQ23=1,'Création champs PV'!AS23=1),2,1),0),0),0)</f>
        <v>0</v>
      </c>
      <c r="AS21" s="51">
        <f>IF('Création champs PV'!AS24=1,IF('Création champs PV'!AS23=0,IF(OR('Création champs PV'!AR23=1,'Création champs PV'!AT23=1),IF(AND('Création champs PV'!AR23=1,'Création champs PV'!AT23=1),2,1),0),0),0)</f>
        <v>0</v>
      </c>
      <c r="AT21" s="51">
        <f>IF('Création champs PV'!AT24=1,IF('Création champs PV'!AT23=0,IF(OR('Création champs PV'!AS23=1,'Création champs PV'!AU23=1),IF(AND('Création champs PV'!AS23=1,'Création champs PV'!AU23=1),2,1),0),0),0)</f>
        <v>0</v>
      </c>
      <c r="AU21" s="51">
        <f>IF('Création champs PV'!AU24=1,IF('Création champs PV'!AU23=0,IF(OR('Création champs PV'!AT23=1,'Création champs PV'!AV23=1),IF(AND('Création champs PV'!AT23=1,'Création champs PV'!AV23=1),2,1),0),0),0)</f>
        <v>0</v>
      </c>
      <c r="AV21" s="51">
        <f>IF('Création champs PV'!AV24=1,IF('Création champs PV'!AV23=0,IF(OR('Création champs PV'!AU23=1,'Création champs PV'!AW23=1),IF(AND('Création champs PV'!AU23=1,'Création champs PV'!AW23=1),2,1),0),0),0)</f>
        <v>0</v>
      </c>
      <c r="AW21" s="51">
        <f>IF('Création champs PV'!AW24=1,IF('Création champs PV'!AW23=0,IF(OR('Création champs PV'!AV23=1,'Création champs PV'!AX23=1),IF(AND('Création champs PV'!AV23=1,'Création champs PV'!AX23=1),2,1),0),0),0)</f>
        <v>0</v>
      </c>
      <c r="AX21" s="51">
        <f>IF('Création champs PV'!AX24=1,IF('Création champs PV'!AX23=0,IF(OR('Création champs PV'!AW23=1,'Création champs PV'!AY23=1),IF(AND('Création champs PV'!AW23=1,'Création champs PV'!AY23=1),2,1),0),0),0)</f>
        <v>0</v>
      </c>
      <c r="AY21" s="5" t="str">
        <f>IF(structure!AY21="M",1,IF(structure!AY21="V","V",IF('abergements latéraux'!AY21="A-G+A-D","",IF(OR(structure!AY22="M",structure!AY22="V"),"S",""))))</f>
        <v/>
      </c>
      <c r="AZ21" s="9"/>
      <c r="BA21" s="4"/>
      <c r="BB21" s="51">
        <f>IF('Création champs PV'!BB24=1,IF('Création champs PV'!BB23=0,IF(OR('Création champs PV'!BA23=1,'Création champs PV'!BC23=1),IF(AND('Création champs PV'!BA23=1,'Création champs PV'!BC23=1),2,1),0),0),0)</f>
        <v>0</v>
      </c>
      <c r="BC21" s="51">
        <f>IF('Création champs PV'!BC24=1,IF('Création champs PV'!BC23=0,IF(OR('Création champs PV'!BB23=1,'Création champs PV'!BD23=1),IF(AND('Création champs PV'!BB23=1,'Création champs PV'!BD23=1),2,1),0),0),0)</f>
        <v>0</v>
      </c>
      <c r="BD21" s="51">
        <f>IF('Création champs PV'!BD24=1,IF('Création champs PV'!BD23=0,IF(OR('Création champs PV'!BC23=1,'Création champs PV'!BE23=1),IF(AND('Création champs PV'!BC23=1,'Création champs PV'!BE23=1),2,1),0),0),0)</f>
        <v>0</v>
      </c>
      <c r="BE21" s="51">
        <f>IF('Création champs PV'!BE24=1,IF('Création champs PV'!BE23=0,IF(OR('Création champs PV'!BD23=1,'Création champs PV'!BF23=1),IF(AND('Création champs PV'!BD23=1,'Création champs PV'!BF23=1),2,1),0),0),0)</f>
        <v>0</v>
      </c>
      <c r="BF21" s="51">
        <f>IF('Création champs PV'!BF24=1,IF('Création champs PV'!BF23=0,IF(OR('Création champs PV'!BE23=1,'Création champs PV'!BG23=1),IF(AND('Création champs PV'!BE23=1,'Création champs PV'!BG23=1),2,1),0),0),0)</f>
        <v>0</v>
      </c>
      <c r="BG21" s="51">
        <f>IF('Création champs PV'!BG24=1,IF('Création champs PV'!BG23=0,IF(OR('Création champs PV'!BF23=1,'Création champs PV'!BH23=1),IF(AND('Création champs PV'!BF23=1,'Création champs PV'!BH23=1),2,1),0),0),0)</f>
        <v>0</v>
      </c>
      <c r="BH21" s="51">
        <f>IF('Création champs PV'!BH24=1,IF('Création champs PV'!BH23=0,IF(OR('Création champs PV'!BG23=1,'Création champs PV'!BI23=1),IF(AND('Création champs PV'!BG23=1,'Création champs PV'!BI23=1),2,1),0),0),0)</f>
        <v>0</v>
      </c>
      <c r="BI21" s="51">
        <f>IF('Création champs PV'!BI24=1,IF('Création champs PV'!BI23=0,IF(OR('Création champs PV'!BH23=1,'Création champs PV'!BJ23=1),IF(AND('Création champs PV'!BH23=1,'Création champs PV'!BJ23=1),2,1),0),0),0)</f>
        <v>0</v>
      </c>
      <c r="BJ21" s="51">
        <f>IF('Création champs PV'!BJ24=1,IF('Création champs PV'!BJ23=0,IF(OR('Création champs PV'!BI23=1,'Création champs PV'!BK23=1),IF(AND('Création champs PV'!BI23=1,'Création champs PV'!BK23=1),2,1),0),0),0)</f>
        <v>0</v>
      </c>
      <c r="BK21" s="51">
        <f>IF('Création champs PV'!BK24=1,IF('Création champs PV'!BK23=0,IF(OR('Création champs PV'!BJ23=1,'Création champs PV'!BL23=1),IF(AND('Création champs PV'!BJ23=1,'Création champs PV'!BL23=1),2,1),0),0),0)</f>
        <v>0</v>
      </c>
      <c r="BL21" s="51">
        <f>IF('Création champs PV'!BL24=1,IF('Création champs PV'!BL23=0,IF(OR('Création champs PV'!BK23=1,'Création champs PV'!BM23=1),IF(AND('Création champs PV'!BK23=1,'Création champs PV'!BM23=1),2,1),0),0),0)</f>
        <v>0</v>
      </c>
      <c r="BM21" s="51">
        <f>IF('Création champs PV'!BM24=1,IF('Création champs PV'!BM23=0,IF(OR('Création champs PV'!BL23=1,'Création champs PV'!BN23=1),IF(AND('Création champs PV'!BL23=1,'Création champs PV'!BN23=1),2,1),0),0),0)</f>
        <v>0</v>
      </c>
      <c r="BN21" s="51">
        <f>IF('Création champs PV'!BN24=1,IF('Création champs PV'!BN23=0,IF(OR('Création champs PV'!BM23=1,'Création champs PV'!BO23=1),IF(AND('Création champs PV'!BM23=1,'Création champs PV'!BO23=1),2,1),0),0),0)</f>
        <v>0</v>
      </c>
      <c r="BO21" s="51">
        <f>IF('Création champs PV'!BO24=1,IF('Création champs PV'!BO23=0,IF(OR('Création champs PV'!BN23=1,'Création champs PV'!BP23=1),IF(AND('Création champs PV'!BN23=1,'Création champs PV'!BP23=1),2,1),0),0),0)</f>
        <v>0</v>
      </c>
      <c r="BP21" s="5" t="str">
        <f>IF(structure!BP21="M",1,IF(structure!BP21="V","V",IF(OR(structure!BP22="M",structure!BP22="V"),"S","")))</f>
        <v/>
      </c>
      <c r="BR21" s="9"/>
      <c r="BS21" s="9"/>
      <c r="BT21" s="9"/>
      <c r="BU21" s="9"/>
      <c r="BV21" s="9"/>
      <c r="BW21" s="9"/>
      <c r="BX21" s="9"/>
      <c r="BY21" s="9"/>
      <c r="BZ21" s="9"/>
      <c r="CA21" s="9"/>
      <c r="CB21" s="9"/>
      <c r="CC21" s="9"/>
      <c r="CD21" s="9"/>
      <c r="CE21" s="9"/>
      <c r="CF21" s="9"/>
      <c r="CG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H21" s="9"/>
      <c r="EI21" s="9"/>
      <c r="EJ21" s="9"/>
      <c r="EK21" s="9"/>
      <c r="EL21" s="9"/>
      <c r="EM21" s="9"/>
      <c r="EN21" s="9"/>
      <c r="EO21" s="9"/>
      <c r="EP21" s="9"/>
      <c r="EQ21" s="9"/>
      <c r="ER21" s="9"/>
      <c r="ES21" s="9"/>
      <c r="ET21" s="9"/>
      <c r="EU21" s="9"/>
      <c r="EV21" s="9"/>
      <c r="EW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row>
    <row r="22" spans="1:327" ht="21" customHeight="1" x14ac:dyDescent="0.35">
      <c r="A22" s="9"/>
      <c r="B22" s="4"/>
      <c r="C22" s="51">
        <f>IF('Création champs PV'!C25=1,IF('Création champs PV'!C24=0,IF(OR('Création champs PV'!B24=1,'Création champs PV'!D24=1),IF(AND('Création champs PV'!B24=1,'Création champs PV'!D24=1),2,1),0),0),0)</f>
        <v>0</v>
      </c>
      <c r="D22" s="51">
        <f>IF('Création champs PV'!D25=1,IF('Création champs PV'!D24=0,IF(OR('Création champs PV'!C24=1,'Création champs PV'!E24=1),IF(AND('Création champs PV'!C24=1,'Création champs PV'!E24=1),2,1),0),0),0)</f>
        <v>0</v>
      </c>
      <c r="E22" s="51">
        <f>IF('Création champs PV'!E25=1,IF('Création champs PV'!E24=0,IF(OR('Création champs PV'!D24=1,'Création champs PV'!F24=1),IF(AND('Création champs PV'!D24=1,'Création champs PV'!F24=1),2,1),0),0),0)</f>
        <v>0</v>
      </c>
      <c r="F22" s="51">
        <f>IF('Création champs PV'!F25=1,IF('Création champs PV'!F24=0,IF(OR('Création champs PV'!E24=1,'Création champs PV'!G24=1),IF(AND('Création champs PV'!E24=1,'Création champs PV'!G24=1),2,1),0),0),0)</f>
        <v>0</v>
      </c>
      <c r="G22" s="51">
        <f>IF('Création champs PV'!G25=1,IF('Création champs PV'!G24=0,IF(OR('Création champs PV'!F24=1,'Création champs PV'!H24=1),IF(AND('Création champs PV'!F24=1,'Création champs PV'!H24=1),2,1),0),0),0)</f>
        <v>0</v>
      </c>
      <c r="H22" s="51">
        <f>IF('Création champs PV'!H25=1,IF('Création champs PV'!H24=0,IF(OR('Création champs PV'!G24=1,'Création champs PV'!I24=1),IF(AND('Création champs PV'!G24=1,'Création champs PV'!I24=1),2,1),0),0),0)</f>
        <v>0</v>
      </c>
      <c r="I22" s="51">
        <f>IF('Création champs PV'!I25=1,IF('Création champs PV'!I24=0,IF(OR('Création champs PV'!H24=1,'Création champs PV'!J24=1),IF(AND('Création champs PV'!H24=1,'Création champs PV'!J24=1),2,1),0),0),0)</f>
        <v>0</v>
      </c>
      <c r="J22" s="51">
        <f>IF('Création champs PV'!J25=1,IF('Création champs PV'!J24=0,IF(OR('Création champs PV'!I24=1,'Création champs PV'!K24=1),IF(AND('Création champs PV'!I24=1,'Création champs PV'!K24=1),2,1),0),0),0)</f>
        <v>0</v>
      </c>
      <c r="K22" s="51">
        <f>IF('Création champs PV'!K25=1,IF('Création champs PV'!K24=0,IF(OR('Création champs PV'!J24=1,'Création champs PV'!L24=1),IF(AND('Création champs PV'!J24=1,'Création champs PV'!L24=1),2,1),0),0),0)</f>
        <v>0</v>
      </c>
      <c r="L22" s="51">
        <f>IF('Création champs PV'!L25=1,IF('Création champs PV'!L24=0,IF(OR('Création champs PV'!K24=1,'Création champs PV'!M24=1),IF(AND('Création champs PV'!K24=1,'Création champs PV'!M24=1),2,1),0),0),0)</f>
        <v>0</v>
      </c>
      <c r="M22" s="51">
        <f>IF('Création champs PV'!M25=1,IF('Création champs PV'!M24=0,IF(OR('Création champs PV'!L24=1,'Création champs PV'!N24=1),IF(AND('Création champs PV'!L24=1,'Création champs PV'!N24=1),2,1),0),0),0)</f>
        <v>0</v>
      </c>
      <c r="N22" s="51">
        <f>IF('Création champs PV'!N25=1,IF('Création champs PV'!N24=0,IF(OR('Création champs PV'!M24=1,'Création champs PV'!O24=1),IF(AND('Création champs PV'!M24=1,'Création champs PV'!O24=1),2,1),0),0),0)</f>
        <v>0</v>
      </c>
      <c r="O22" s="51">
        <f>IF('Création champs PV'!O25=1,IF('Création champs PV'!O24=0,IF(OR('Création champs PV'!N24=1,'Création champs PV'!P24=1),IF(AND('Création champs PV'!N24=1,'Création champs PV'!P24=1),2,1),0),0),0)</f>
        <v>0</v>
      </c>
      <c r="P22" s="51">
        <f>IF('Création champs PV'!P25=1,IF('Création champs PV'!P24=0,IF(OR('Création champs PV'!O24=1,'Création champs PV'!Q24=1),IF(AND('Création champs PV'!O24=1,'Création champs PV'!Q24=1),2,1),0),0),0)</f>
        <v>0</v>
      </c>
      <c r="Q22" s="5" t="str">
        <f>IF(structure!Q22="M",1,IF(structure!Q22="V","V",IF('abergements latéraux'!Q22="A-G+A-D","",IF(OR(structure!Q23="M",structure!Q23="V"),"S",""))))</f>
        <v/>
      </c>
      <c r="R22" s="9"/>
      <c r="S22" s="4"/>
      <c r="T22" s="51">
        <f>IF('Création champs PV'!T25=1,IF('Création champs PV'!T24=0,IF(OR('Création champs PV'!S24=1,'Création champs PV'!U24=1),IF(AND('Création champs PV'!S24=1,'Création champs PV'!T24=1),2,1),0),0),0)</f>
        <v>0</v>
      </c>
      <c r="U22" s="51">
        <f>IF('Création champs PV'!U25=1,IF('Création champs PV'!U24=0,IF(OR('Création champs PV'!T24=1,'Création champs PV'!V24=1),IF(AND('Création champs PV'!T24=1,'Création champs PV'!U24=1),2,1),0),0),0)</f>
        <v>0</v>
      </c>
      <c r="V22" s="51">
        <f>IF('Création champs PV'!V25=1,IF('Création champs PV'!V24=0,IF(OR('Création champs PV'!U24=1,'Création champs PV'!W24=1),IF(AND('Création champs PV'!U24=1,'Création champs PV'!V24=1),2,1),0),0),0)</f>
        <v>0</v>
      </c>
      <c r="W22" s="51">
        <f>IF('Création champs PV'!W25=1,IF('Création champs PV'!W24=0,IF(OR('Création champs PV'!V24=1,'Création champs PV'!X24=1),IF(AND('Création champs PV'!V24=1,'Création champs PV'!W24=1),2,1),0),0),0)</f>
        <v>0</v>
      </c>
      <c r="X22" s="51">
        <f>IF('Création champs PV'!X25=1,IF('Création champs PV'!X24=0,IF(OR('Création champs PV'!W24=1,'Création champs PV'!Y24=1),IF(AND('Création champs PV'!W24=1,'Création champs PV'!X24=1),2,1),0),0),0)</f>
        <v>0</v>
      </c>
      <c r="Y22" s="51">
        <f>IF('Création champs PV'!Y25=1,IF('Création champs PV'!Y24=0,IF(OR('Création champs PV'!X24=1,'Création champs PV'!Z24=1),IF(AND('Création champs PV'!X24=1,'Création champs PV'!Y24=1),2,1),0),0),0)</f>
        <v>0</v>
      </c>
      <c r="Z22" s="51">
        <f>IF('Création champs PV'!Z25=1,IF('Création champs PV'!Z24=0,IF(OR('Création champs PV'!Y24=1,'Création champs PV'!AA24=1),IF(AND('Création champs PV'!Y24=1,'Création champs PV'!Z24=1),2,1),0),0),0)</f>
        <v>0</v>
      </c>
      <c r="AA22" s="51">
        <f>IF('Création champs PV'!AA25=1,IF('Création champs PV'!AA24=0,IF(OR('Création champs PV'!Z24=1,'Création champs PV'!AB24=1),IF(AND('Création champs PV'!Z24=1,'Création champs PV'!AA24=1),2,1),0),0),0)</f>
        <v>0</v>
      </c>
      <c r="AB22" s="51">
        <f>IF('Création champs PV'!AB25=1,IF('Création champs PV'!AB24=0,IF(OR('Création champs PV'!AA24=1,'Création champs PV'!AC24=1),IF(AND('Création champs PV'!AA24=1,'Création champs PV'!AB24=1),2,1),0),0),0)</f>
        <v>0</v>
      </c>
      <c r="AC22" s="51">
        <f>IF('Création champs PV'!AC25=1,IF('Création champs PV'!AC24=0,IF(OR('Création champs PV'!AB24=1,'Création champs PV'!AD24=1),IF(AND('Création champs PV'!AB24=1,'Création champs PV'!AC24=1),2,1),0),0),0)</f>
        <v>0</v>
      </c>
      <c r="AD22" s="51">
        <f>IF('Création champs PV'!AD25=1,IF('Création champs PV'!AD24=0,IF(OR('Création champs PV'!AC24=1,'Création champs PV'!AE24=1),IF(AND('Création champs PV'!AC24=1,'Création champs PV'!AD24=1),2,1),0),0),0)</f>
        <v>0</v>
      </c>
      <c r="AE22" s="51">
        <f>IF('Création champs PV'!AE25=1,IF('Création champs PV'!AE24=0,IF(OR('Création champs PV'!AD24=1,'Création champs PV'!AF24=1),IF(AND('Création champs PV'!AD24=1,'Création champs PV'!AE24=1),2,1),0),0),0)</f>
        <v>0</v>
      </c>
      <c r="AF22" s="51">
        <f>IF('Création champs PV'!AF25=1,IF('Création champs PV'!AF24=0,IF(OR('Création champs PV'!AE24=1,'Création champs PV'!AG24=1),IF(AND('Création champs PV'!AE24=1,'Création champs PV'!AF24=1),2,1),0),0),0)</f>
        <v>0</v>
      </c>
      <c r="AG22" s="51">
        <f>IF('Création champs PV'!AG25=1,IF('Création champs PV'!AG24=0,IF(OR('Création champs PV'!AF24=1,'Création champs PV'!AH24=1),IF(AND('Création champs PV'!AF24=1,'Création champs PV'!AG24=1),2,1),0),0),0)</f>
        <v>0</v>
      </c>
      <c r="AH22" s="5" t="str">
        <f>IF(structure!AH22="M",1,IF(structure!AH22="V","V",IF(OR(structure!AH23="M",structure!AH23="V"),"S","")))</f>
        <v/>
      </c>
      <c r="AI22" s="9"/>
      <c r="AJ22" s="4"/>
      <c r="AK22" s="51">
        <f>IF('Création champs PV'!AK25=1,IF('Création champs PV'!AK24=0,IF(OR('Création champs PV'!AJ24=1,'Création champs PV'!AL24=1),IF(AND('Création champs PV'!AJ24=1,'Création champs PV'!AL24=1),2,1),0),0),0)</f>
        <v>0</v>
      </c>
      <c r="AL22" s="51">
        <f>IF('Création champs PV'!AL25=1,IF('Création champs PV'!AL24=0,IF(OR('Création champs PV'!AK24=1,'Création champs PV'!AM24=1),IF(AND('Création champs PV'!AK24=1,'Création champs PV'!AM24=1),2,1),0),0),0)</f>
        <v>0</v>
      </c>
      <c r="AM22" s="51">
        <f>IF('Création champs PV'!AM25=1,IF('Création champs PV'!AM24=0,IF(OR('Création champs PV'!AL24=1,'Création champs PV'!AN24=1),IF(AND('Création champs PV'!AL24=1,'Création champs PV'!AN24=1),2,1),0),0),0)</f>
        <v>0</v>
      </c>
      <c r="AN22" s="51">
        <f>IF('Création champs PV'!AN25=1,IF('Création champs PV'!AN24=0,IF(OR('Création champs PV'!AM24=1,'Création champs PV'!AO24=1),IF(AND('Création champs PV'!AM24=1,'Création champs PV'!AO24=1),2,1),0),0),0)</f>
        <v>0</v>
      </c>
      <c r="AO22" s="51">
        <f>IF('Création champs PV'!AO25=1,IF('Création champs PV'!AO24=0,IF(OR('Création champs PV'!AN24=1,'Création champs PV'!AP24=1),IF(AND('Création champs PV'!AN24=1,'Création champs PV'!AP24=1),2,1),0),0),0)</f>
        <v>0</v>
      </c>
      <c r="AP22" s="51">
        <f>IF('Création champs PV'!AP25=1,IF('Création champs PV'!AP24=0,IF(OR('Création champs PV'!AO24=1,'Création champs PV'!AQ24=1),IF(AND('Création champs PV'!AO24=1,'Création champs PV'!AQ24=1),2,1),0),0),0)</f>
        <v>0</v>
      </c>
      <c r="AQ22" s="51">
        <f>IF('Création champs PV'!AQ25=1,IF('Création champs PV'!AQ24=0,IF(OR('Création champs PV'!AP24=1,'Création champs PV'!AR24=1),IF(AND('Création champs PV'!AP24=1,'Création champs PV'!AR24=1),2,1),0),0),0)</f>
        <v>0</v>
      </c>
      <c r="AR22" s="51">
        <f>IF('Création champs PV'!AR25=1,IF('Création champs PV'!AR24=0,IF(OR('Création champs PV'!AQ24=1,'Création champs PV'!AS24=1),IF(AND('Création champs PV'!AQ24=1,'Création champs PV'!AS24=1),2,1),0),0),0)</f>
        <v>0</v>
      </c>
      <c r="AS22" s="51">
        <f>IF('Création champs PV'!AS25=1,IF('Création champs PV'!AS24=0,IF(OR('Création champs PV'!AR24=1,'Création champs PV'!AT24=1),IF(AND('Création champs PV'!AR24=1,'Création champs PV'!AT24=1),2,1),0),0),0)</f>
        <v>0</v>
      </c>
      <c r="AT22" s="51">
        <f>IF('Création champs PV'!AT25=1,IF('Création champs PV'!AT24=0,IF(OR('Création champs PV'!AS24=1,'Création champs PV'!AU24=1),IF(AND('Création champs PV'!AS24=1,'Création champs PV'!AU24=1),2,1),0),0),0)</f>
        <v>0</v>
      </c>
      <c r="AU22" s="51">
        <f>IF('Création champs PV'!AU25=1,IF('Création champs PV'!AU24=0,IF(OR('Création champs PV'!AT24=1,'Création champs PV'!AV24=1),IF(AND('Création champs PV'!AT24=1,'Création champs PV'!AV24=1),2,1),0),0),0)</f>
        <v>0</v>
      </c>
      <c r="AV22" s="51">
        <f>IF('Création champs PV'!AV25=1,IF('Création champs PV'!AV24=0,IF(OR('Création champs PV'!AU24=1,'Création champs PV'!AW24=1),IF(AND('Création champs PV'!AU24=1,'Création champs PV'!AW24=1),2,1),0),0),0)</f>
        <v>0</v>
      </c>
      <c r="AW22" s="51">
        <f>IF('Création champs PV'!AW25=1,IF('Création champs PV'!AW24=0,IF(OR('Création champs PV'!AV24=1,'Création champs PV'!AX24=1),IF(AND('Création champs PV'!AV24=1,'Création champs PV'!AX24=1),2,1),0),0),0)</f>
        <v>0</v>
      </c>
      <c r="AX22" s="51">
        <f>IF('Création champs PV'!AX25=1,IF('Création champs PV'!AX24=0,IF(OR('Création champs PV'!AW24=1,'Création champs PV'!AY24=1),IF(AND('Création champs PV'!AW24=1,'Création champs PV'!AY24=1),2,1),0),0),0)</f>
        <v>0</v>
      </c>
      <c r="AY22" s="5" t="str">
        <f>IF(structure!AY22="M",1,IF(structure!AY22="V","V",IF('abergements latéraux'!AY22="A-G+A-D","",IF(OR(structure!AY23="M",structure!AY23="V"),"S",""))))</f>
        <v/>
      </c>
      <c r="AZ22" s="9"/>
      <c r="BA22" s="4"/>
      <c r="BB22" s="51">
        <f>IF('Création champs PV'!BB25=1,IF('Création champs PV'!BB24=0,IF(OR('Création champs PV'!BA24=1,'Création champs PV'!BC24=1),IF(AND('Création champs PV'!BA24=1,'Création champs PV'!BC24=1),2,1),0),0),0)</f>
        <v>0</v>
      </c>
      <c r="BC22" s="51">
        <f>IF('Création champs PV'!BC25=1,IF('Création champs PV'!BC24=0,IF(OR('Création champs PV'!BB24=1,'Création champs PV'!BD24=1),IF(AND('Création champs PV'!BB24=1,'Création champs PV'!BD24=1),2,1),0),0),0)</f>
        <v>0</v>
      </c>
      <c r="BD22" s="51">
        <f>IF('Création champs PV'!BD25=1,IF('Création champs PV'!BD24=0,IF(OR('Création champs PV'!BC24=1,'Création champs PV'!BE24=1),IF(AND('Création champs PV'!BC24=1,'Création champs PV'!BE24=1),2,1),0),0),0)</f>
        <v>0</v>
      </c>
      <c r="BE22" s="51">
        <f>IF('Création champs PV'!BE25=1,IF('Création champs PV'!BE24=0,IF(OR('Création champs PV'!BD24=1,'Création champs PV'!BF24=1),IF(AND('Création champs PV'!BD24=1,'Création champs PV'!BF24=1),2,1),0),0),0)</f>
        <v>0</v>
      </c>
      <c r="BF22" s="51">
        <f>IF('Création champs PV'!BF25=1,IF('Création champs PV'!BF24=0,IF(OR('Création champs PV'!BE24=1,'Création champs PV'!BG24=1),IF(AND('Création champs PV'!BE24=1,'Création champs PV'!BG24=1),2,1),0),0),0)</f>
        <v>0</v>
      </c>
      <c r="BG22" s="51">
        <f>IF('Création champs PV'!BG25=1,IF('Création champs PV'!BG24=0,IF(OR('Création champs PV'!BF24=1,'Création champs PV'!BH24=1),IF(AND('Création champs PV'!BF24=1,'Création champs PV'!BH24=1),2,1),0),0),0)</f>
        <v>0</v>
      </c>
      <c r="BH22" s="51">
        <f>IF('Création champs PV'!BH25=1,IF('Création champs PV'!BH24=0,IF(OR('Création champs PV'!BG24=1,'Création champs PV'!BI24=1),IF(AND('Création champs PV'!BG24=1,'Création champs PV'!BI24=1),2,1),0),0),0)</f>
        <v>0</v>
      </c>
      <c r="BI22" s="51">
        <f>IF('Création champs PV'!BI25=1,IF('Création champs PV'!BI24=0,IF(OR('Création champs PV'!BH24=1,'Création champs PV'!BJ24=1),IF(AND('Création champs PV'!BH24=1,'Création champs PV'!BJ24=1),2,1),0),0),0)</f>
        <v>0</v>
      </c>
      <c r="BJ22" s="51">
        <f>IF('Création champs PV'!BJ25=1,IF('Création champs PV'!BJ24=0,IF(OR('Création champs PV'!BI24=1,'Création champs PV'!BK24=1),IF(AND('Création champs PV'!BI24=1,'Création champs PV'!BK24=1),2,1),0),0),0)</f>
        <v>0</v>
      </c>
      <c r="BK22" s="51">
        <f>IF('Création champs PV'!BK25=1,IF('Création champs PV'!BK24=0,IF(OR('Création champs PV'!BJ24=1,'Création champs PV'!BL24=1),IF(AND('Création champs PV'!BJ24=1,'Création champs PV'!BL24=1),2,1),0),0),0)</f>
        <v>0</v>
      </c>
      <c r="BL22" s="51">
        <f>IF('Création champs PV'!BL25=1,IF('Création champs PV'!BL24=0,IF(OR('Création champs PV'!BK24=1,'Création champs PV'!BM24=1),IF(AND('Création champs PV'!BK24=1,'Création champs PV'!BM24=1),2,1),0),0),0)</f>
        <v>0</v>
      </c>
      <c r="BM22" s="51">
        <f>IF('Création champs PV'!BM25=1,IF('Création champs PV'!BM24=0,IF(OR('Création champs PV'!BL24=1,'Création champs PV'!BN24=1),IF(AND('Création champs PV'!BL24=1,'Création champs PV'!BN24=1),2,1),0),0),0)</f>
        <v>0</v>
      </c>
      <c r="BN22" s="51">
        <f>IF('Création champs PV'!BN25=1,IF('Création champs PV'!BN24=0,IF(OR('Création champs PV'!BM24=1,'Création champs PV'!BO24=1),IF(AND('Création champs PV'!BM24=1,'Création champs PV'!BO24=1),2,1),0),0),0)</f>
        <v>0</v>
      </c>
      <c r="BO22" s="51">
        <f>IF('Création champs PV'!BO25=1,IF('Création champs PV'!BO24=0,IF(OR('Création champs PV'!BN24=1,'Création champs PV'!BP24=1),IF(AND('Création champs PV'!BN24=1,'Création champs PV'!BP24=1),2,1),0),0),0)</f>
        <v>0</v>
      </c>
      <c r="BP22" s="5" t="str">
        <f>IF(structure!BP22="M",1,IF(structure!BP22="V","V",IF(OR(structure!BP23="M",structure!BP23="V"),"S","")))</f>
        <v/>
      </c>
      <c r="BR22" s="9"/>
      <c r="BS22" s="9"/>
      <c r="BT22" s="9"/>
      <c r="BU22" s="9"/>
      <c r="BV22" s="9"/>
      <c r="BW22" s="9"/>
      <c r="BX22" s="9"/>
      <c r="BY22" s="9"/>
      <c r="BZ22" s="9"/>
      <c r="CA22" s="9"/>
      <c r="CB22" s="9"/>
      <c r="CC22" s="9"/>
      <c r="CD22" s="9"/>
      <c r="CE22" s="9"/>
      <c r="CF22" s="9"/>
      <c r="CG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H22" s="9"/>
      <c r="EI22" s="9"/>
      <c r="EJ22" s="9"/>
      <c r="EK22" s="9"/>
      <c r="EL22" s="9"/>
      <c r="EM22" s="9"/>
      <c r="EN22" s="9"/>
      <c r="EO22" s="9"/>
      <c r="EP22" s="9"/>
      <c r="EQ22" s="9"/>
      <c r="ER22" s="9"/>
      <c r="ES22" s="9"/>
      <c r="ET22" s="9"/>
      <c r="EU22" s="9"/>
      <c r="EV22" s="9"/>
      <c r="EW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row>
    <row r="23" spans="1:327" ht="21" customHeight="1" x14ac:dyDescent="0.35">
      <c r="A23" s="9"/>
      <c r="B23" s="4"/>
      <c r="C23" s="51">
        <f>IF('Création champs PV'!C26=1,IF('Création champs PV'!C25=0,IF(OR('Création champs PV'!B25=1,'Création champs PV'!D25=1),IF(AND('Création champs PV'!B25=1,'Création champs PV'!D25=1),2,1),0),0),0)</f>
        <v>0</v>
      </c>
      <c r="D23" s="51">
        <f>IF('Création champs PV'!D26=1,IF('Création champs PV'!D25=0,IF(OR('Création champs PV'!C25=1,'Création champs PV'!E25=1),IF(AND('Création champs PV'!C25=1,'Création champs PV'!E25=1),2,1),0),0),0)</f>
        <v>0</v>
      </c>
      <c r="E23" s="51">
        <f>IF('Création champs PV'!E26=1,IF('Création champs PV'!E25=0,IF(OR('Création champs PV'!D25=1,'Création champs PV'!F25=1),IF(AND('Création champs PV'!D25=1,'Création champs PV'!F25=1),2,1),0),0),0)</f>
        <v>0</v>
      </c>
      <c r="F23" s="51">
        <f>IF('Création champs PV'!F26=1,IF('Création champs PV'!F25=0,IF(OR('Création champs PV'!E25=1,'Création champs PV'!G25=1),IF(AND('Création champs PV'!E25=1,'Création champs PV'!G25=1),2,1),0),0),0)</f>
        <v>0</v>
      </c>
      <c r="G23" s="51">
        <f>IF('Création champs PV'!G26=1,IF('Création champs PV'!G25=0,IF(OR('Création champs PV'!F25=1,'Création champs PV'!H25=1),IF(AND('Création champs PV'!F25=1,'Création champs PV'!H25=1),2,1),0),0),0)</f>
        <v>0</v>
      </c>
      <c r="H23" s="51">
        <f>IF('Création champs PV'!H26=1,IF('Création champs PV'!H25=0,IF(OR('Création champs PV'!G25=1,'Création champs PV'!I25=1),IF(AND('Création champs PV'!G25=1,'Création champs PV'!I25=1),2,1),0),0),0)</f>
        <v>0</v>
      </c>
      <c r="I23" s="51">
        <f>IF('Création champs PV'!I26=1,IF('Création champs PV'!I25=0,IF(OR('Création champs PV'!H25=1,'Création champs PV'!J25=1),IF(AND('Création champs PV'!H25=1,'Création champs PV'!J25=1),2,1),0),0),0)</f>
        <v>0</v>
      </c>
      <c r="J23" s="51">
        <f>IF('Création champs PV'!J26=1,IF('Création champs PV'!J25=0,IF(OR('Création champs PV'!I25=1,'Création champs PV'!K25=1),IF(AND('Création champs PV'!I25=1,'Création champs PV'!K25=1),2,1),0),0),0)</f>
        <v>0</v>
      </c>
      <c r="K23" s="51">
        <f>IF('Création champs PV'!K26=1,IF('Création champs PV'!K25=0,IF(OR('Création champs PV'!J25=1,'Création champs PV'!L25=1),IF(AND('Création champs PV'!J25=1,'Création champs PV'!L25=1),2,1),0),0),0)</f>
        <v>0</v>
      </c>
      <c r="L23" s="51">
        <f>IF('Création champs PV'!L26=1,IF('Création champs PV'!L25=0,IF(OR('Création champs PV'!K25=1,'Création champs PV'!M25=1),IF(AND('Création champs PV'!K25=1,'Création champs PV'!M25=1),2,1),0),0),0)</f>
        <v>0</v>
      </c>
      <c r="M23" s="51">
        <f>IF('Création champs PV'!M26=1,IF('Création champs PV'!M25=0,IF(OR('Création champs PV'!L25=1,'Création champs PV'!N25=1),IF(AND('Création champs PV'!L25=1,'Création champs PV'!N25=1),2,1),0),0),0)</f>
        <v>0</v>
      </c>
      <c r="N23" s="51">
        <f>IF('Création champs PV'!N26=1,IF('Création champs PV'!N25=0,IF(OR('Création champs PV'!M25=1,'Création champs PV'!O25=1),IF(AND('Création champs PV'!M25=1,'Création champs PV'!O25=1),2,1),0),0),0)</f>
        <v>0</v>
      </c>
      <c r="O23" s="51">
        <f>IF('Création champs PV'!O26=1,IF('Création champs PV'!O25=0,IF(OR('Création champs PV'!N25=1,'Création champs PV'!P25=1),IF(AND('Création champs PV'!N25=1,'Création champs PV'!P25=1),2,1),0),0),0)</f>
        <v>0</v>
      </c>
      <c r="P23" s="51">
        <f>IF('Création champs PV'!P26=1,IF('Création champs PV'!P25=0,IF(OR('Création champs PV'!O25=1,'Création champs PV'!Q25=1),IF(AND('Création champs PV'!O25=1,'Création champs PV'!Q25=1),2,1),0),0),0)</f>
        <v>0</v>
      </c>
      <c r="Q23" s="5" t="str">
        <f>IF(structure!Q23="M",1,IF(structure!Q23="V","V",IF('abergements latéraux'!Q23="A-G+A-D","",IF(OR(structure!Q24="M",structure!Q24="V"),"S",""))))</f>
        <v/>
      </c>
      <c r="R23" s="9"/>
      <c r="S23" s="4"/>
      <c r="T23" s="51">
        <f>IF('Création champs PV'!T26=1,IF('Création champs PV'!T25=0,IF(OR('Création champs PV'!S25=1,'Création champs PV'!U25=1),IF(AND('Création champs PV'!S25=1,'Création champs PV'!T25=1),2,1),0),0),0)</f>
        <v>0</v>
      </c>
      <c r="U23" s="51">
        <f>IF('Création champs PV'!U26=1,IF('Création champs PV'!U25=0,IF(OR('Création champs PV'!T25=1,'Création champs PV'!V25=1),IF(AND('Création champs PV'!T25=1,'Création champs PV'!U25=1),2,1),0),0),0)</f>
        <v>0</v>
      </c>
      <c r="V23" s="51">
        <f>IF('Création champs PV'!V26=1,IF('Création champs PV'!V25=0,IF(OR('Création champs PV'!U25=1,'Création champs PV'!W25=1),IF(AND('Création champs PV'!U25=1,'Création champs PV'!V25=1),2,1),0),0),0)</f>
        <v>0</v>
      </c>
      <c r="W23" s="51">
        <f>IF('Création champs PV'!W26=1,IF('Création champs PV'!W25=0,IF(OR('Création champs PV'!V25=1,'Création champs PV'!X25=1),IF(AND('Création champs PV'!V25=1,'Création champs PV'!W25=1),2,1),0),0),0)</f>
        <v>0</v>
      </c>
      <c r="X23" s="51">
        <f>IF('Création champs PV'!X26=1,IF('Création champs PV'!X25=0,IF(OR('Création champs PV'!W25=1,'Création champs PV'!Y25=1),IF(AND('Création champs PV'!W25=1,'Création champs PV'!X25=1),2,1),0),0),0)</f>
        <v>0</v>
      </c>
      <c r="Y23" s="51">
        <f>IF('Création champs PV'!Y26=1,IF('Création champs PV'!Y25=0,IF(OR('Création champs PV'!X25=1,'Création champs PV'!Z25=1),IF(AND('Création champs PV'!X25=1,'Création champs PV'!Y25=1),2,1),0),0),0)</f>
        <v>0</v>
      </c>
      <c r="Z23" s="51">
        <f>IF('Création champs PV'!Z26=1,IF('Création champs PV'!Z25=0,IF(OR('Création champs PV'!Y25=1,'Création champs PV'!AA25=1),IF(AND('Création champs PV'!Y25=1,'Création champs PV'!Z25=1),2,1),0),0),0)</f>
        <v>0</v>
      </c>
      <c r="AA23" s="51">
        <f>IF('Création champs PV'!AA26=1,IF('Création champs PV'!AA25=0,IF(OR('Création champs PV'!Z25=1,'Création champs PV'!AB25=1),IF(AND('Création champs PV'!Z25=1,'Création champs PV'!AA25=1),2,1),0),0),0)</f>
        <v>0</v>
      </c>
      <c r="AB23" s="51">
        <f>IF('Création champs PV'!AB26=1,IF('Création champs PV'!AB25=0,IF(OR('Création champs PV'!AA25=1,'Création champs PV'!AC25=1),IF(AND('Création champs PV'!AA25=1,'Création champs PV'!AB25=1),2,1),0),0),0)</f>
        <v>0</v>
      </c>
      <c r="AC23" s="51">
        <f>IF('Création champs PV'!AC26=1,IF('Création champs PV'!AC25=0,IF(OR('Création champs PV'!AB25=1,'Création champs PV'!AD25=1),IF(AND('Création champs PV'!AB25=1,'Création champs PV'!AC25=1),2,1),0),0),0)</f>
        <v>0</v>
      </c>
      <c r="AD23" s="51">
        <f>IF('Création champs PV'!AD26=1,IF('Création champs PV'!AD25=0,IF(OR('Création champs PV'!AC25=1,'Création champs PV'!AE25=1),IF(AND('Création champs PV'!AC25=1,'Création champs PV'!AD25=1),2,1),0),0),0)</f>
        <v>0</v>
      </c>
      <c r="AE23" s="51">
        <f>IF('Création champs PV'!AE26=1,IF('Création champs PV'!AE25=0,IF(OR('Création champs PV'!AD25=1,'Création champs PV'!AF25=1),IF(AND('Création champs PV'!AD25=1,'Création champs PV'!AE25=1),2,1),0),0),0)</f>
        <v>0</v>
      </c>
      <c r="AF23" s="51">
        <f>IF('Création champs PV'!AF26=1,IF('Création champs PV'!AF25=0,IF(OR('Création champs PV'!AE25=1,'Création champs PV'!AG25=1),IF(AND('Création champs PV'!AE25=1,'Création champs PV'!AF25=1),2,1),0),0),0)</f>
        <v>0</v>
      </c>
      <c r="AG23" s="51">
        <f>IF('Création champs PV'!AG26=1,IF('Création champs PV'!AG25=0,IF(OR('Création champs PV'!AF25=1,'Création champs PV'!AH25=1),IF(AND('Création champs PV'!AF25=1,'Création champs PV'!AG25=1),2,1),0),0),0)</f>
        <v>0</v>
      </c>
      <c r="AH23" s="5" t="str">
        <f>IF(structure!AH23="M",1,IF(structure!AH23="V","V",IF(OR(structure!AH24="M",structure!AH24="V"),"S","")))</f>
        <v/>
      </c>
      <c r="AI23" s="9"/>
      <c r="AJ23" s="4"/>
      <c r="AK23" s="51">
        <f>IF('Création champs PV'!AK26=1,IF('Création champs PV'!AK25=0,IF(OR('Création champs PV'!AJ25=1,'Création champs PV'!AL25=1),IF(AND('Création champs PV'!AJ25=1,'Création champs PV'!AL25=1),2,1),0),0),0)</f>
        <v>0</v>
      </c>
      <c r="AL23" s="51">
        <f>IF('Création champs PV'!AL26=1,IF('Création champs PV'!AL25=0,IF(OR('Création champs PV'!AK25=1,'Création champs PV'!AM25=1),IF(AND('Création champs PV'!AK25=1,'Création champs PV'!AM25=1),2,1),0),0),0)</f>
        <v>0</v>
      </c>
      <c r="AM23" s="51">
        <f>IF('Création champs PV'!AM26=1,IF('Création champs PV'!AM25=0,IF(OR('Création champs PV'!AL25=1,'Création champs PV'!AN25=1),IF(AND('Création champs PV'!AL25=1,'Création champs PV'!AN25=1),2,1),0),0),0)</f>
        <v>0</v>
      </c>
      <c r="AN23" s="51">
        <f>IF('Création champs PV'!AN26=1,IF('Création champs PV'!AN25=0,IF(OR('Création champs PV'!AM25=1,'Création champs PV'!AO25=1),IF(AND('Création champs PV'!AM25=1,'Création champs PV'!AO25=1),2,1),0),0),0)</f>
        <v>0</v>
      </c>
      <c r="AO23" s="51">
        <f>IF('Création champs PV'!AO26=1,IF('Création champs PV'!AO25=0,IF(OR('Création champs PV'!AN25=1,'Création champs PV'!AP25=1),IF(AND('Création champs PV'!AN25=1,'Création champs PV'!AP25=1),2,1),0),0),0)</f>
        <v>0</v>
      </c>
      <c r="AP23" s="51">
        <f>IF('Création champs PV'!AP26=1,IF('Création champs PV'!AP25=0,IF(OR('Création champs PV'!AO25=1,'Création champs PV'!AQ25=1),IF(AND('Création champs PV'!AO25=1,'Création champs PV'!AQ25=1),2,1),0),0),0)</f>
        <v>0</v>
      </c>
      <c r="AQ23" s="51">
        <f>IF('Création champs PV'!AQ26=1,IF('Création champs PV'!AQ25=0,IF(OR('Création champs PV'!AP25=1,'Création champs PV'!AR25=1),IF(AND('Création champs PV'!AP25=1,'Création champs PV'!AR25=1),2,1),0),0),0)</f>
        <v>0</v>
      </c>
      <c r="AR23" s="51">
        <f>IF('Création champs PV'!AR26=1,IF('Création champs PV'!AR25=0,IF(OR('Création champs PV'!AQ25=1,'Création champs PV'!AS25=1),IF(AND('Création champs PV'!AQ25=1,'Création champs PV'!AS25=1),2,1),0),0),0)</f>
        <v>0</v>
      </c>
      <c r="AS23" s="51">
        <f>IF('Création champs PV'!AS26=1,IF('Création champs PV'!AS25=0,IF(OR('Création champs PV'!AR25=1,'Création champs PV'!AT25=1),IF(AND('Création champs PV'!AR25=1,'Création champs PV'!AT25=1),2,1),0),0),0)</f>
        <v>0</v>
      </c>
      <c r="AT23" s="51">
        <f>IF('Création champs PV'!AT26=1,IF('Création champs PV'!AT25=0,IF(OR('Création champs PV'!AS25=1,'Création champs PV'!AU25=1),IF(AND('Création champs PV'!AS25=1,'Création champs PV'!AU25=1),2,1),0),0),0)</f>
        <v>0</v>
      </c>
      <c r="AU23" s="51">
        <f>IF('Création champs PV'!AU26=1,IF('Création champs PV'!AU25=0,IF(OR('Création champs PV'!AT25=1,'Création champs PV'!AV25=1),IF(AND('Création champs PV'!AT25=1,'Création champs PV'!AV25=1),2,1),0),0),0)</f>
        <v>0</v>
      </c>
      <c r="AV23" s="51">
        <f>IF('Création champs PV'!AV26=1,IF('Création champs PV'!AV25=0,IF(OR('Création champs PV'!AU25=1,'Création champs PV'!AW25=1),IF(AND('Création champs PV'!AU25=1,'Création champs PV'!AW25=1),2,1),0),0),0)</f>
        <v>0</v>
      </c>
      <c r="AW23" s="51">
        <f>IF('Création champs PV'!AW26=1,IF('Création champs PV'!AW25=0,IF(OR('Création champs PV'!AV25=1,'Création champs PV'!AX25=1),IF(AND('Création champs PV'!AV25=1,'Création champs PV'!AX25=1),2,1),0),0),0)</f>
        <v>0</v>
      </c>
      <c r="AX23" s="51">
        <f>IF('Création champs PV'!AX26=1,IF('Création champs PV'!AX25=0,IF(OR('Création champs PV'!AW25=1,'Création champs PV'!AY25=1),IF(AND('Création champs PV'!AW25=1,'Création champs PV'!AY25=1),2,1),0),0),0)</f>
        <v>0</v>
      </c>
      <c r="AY23" s="5" t="str">
        <f>IF(structure!AY23="M",1,IF(structure!AY23="V","V",IF('abergements latéraux'!AY23="A-G+A-D","",IF(OR(structure!AY24="M",structure!AY24="V"),"S",""))))</f>
        <v/>
      </c>
      <c r="AZ23" s="9"/>
      <c r="BA23" s="4"/>
      <c r="BB23" s="51">
        <f>IF('Création champs PV'!BB26=1,IF('Création champs PV'!BB25=0,IF(OR('Création champs PV'!BA25=1,'Création champs PV'!BC25=1),IF(AND('Création champs PV'!BA25=1,'Création champs PV'!BC25=1),2,1),0),0),0)</f>
        <v>0</v>
      </c>
      <c r="BC23" s="51">
        <f>IF('Création champs PV'!BC26=1,IF('Création champs PV'!BC25=0,IF(OR('Création champs PV'!BB25=1,'Création champs PV'!BD25=1),IF(AND('Création champs PV'!BB25=1,'Création champs PV'!BD25=1),2,1),0),0),0)</f>
        <v>0</v>
      </c>
      <c r="BD23" s="51">
        <f>IF('Création champs PV'!BD26=1,IF('Création champs PV'!BD25=0,IF(OR('Création champs PV'!BC25=1,'Création champs PV'!BE25=1),IF(AND('Création champs PV'!BC25=1,'Création champs PV'!BE25=1),2,1),0),0),0)</f>
        <v>0</v>
      </c>
      <c r="BE23" s="51">
        <f>IF('Création champs PV'!BE26=1,IF('Création champs PV'!BE25=0,IF(OR('Création champs PV'!BD25=1,'Création champs PV'!BF25=1),IF(AND('Création champs PV'!BD25=1,'Création champs PV'!BF25=1),2,1),0),0),0)</f>
        <v>0</v>
      </c>
      <c r="BF23" s="51">
        <f>IF('Création champs PV'!BF26=1,IF('Création champs PV'!BF25=0,IF(OR('Création champs PV'!BE25=1,'Création champs PV'!BG25=1),IF(AND('Création champs PV'!BE25=1,'Création champs PV'!BG25=1),2,1),0),0),0)</f>
        <v>0</v>
      </c>
      <c r="BG23" s="51">
        <f>IF('Création champs PV'!BG26=1,IF('Création champs PV'!BG25=0,IF(OR('Création champs PV'!BF25=1,'Création champs PV'!BH25=1),IF(AND('Création champs PV'!BF25=1,'Création champs PV'!BH25=1),2,1),0),0),0)</f>
        <v>0</v>
      </c>
      <c r="BH23" s="51">
        <f>IF('Création champs PV'!BH26=1,IF('Création champs PV'!BH25=0,IF(OR('Création champs PV'!BG25=1,'Création champs PV'!BI25=1),IF(AND('Création champs PV'!BG25=1,'Création champs PV'!BI25=1),2,1),0),0),0)</f>
        <v>0</v>
      </c>
      <c r="BI23" s="51">
        <f>IF('Création champs PV'!BI26=1,IF('Création champs PV'!BI25=0,IF(OR('Création champs PV'!BH25=1,'Création champs PV'!BJ25=1),IF(AND('Création champs PV'!BH25=1,'Création champs PV'!BJ25=1),2,1),0),0),0)</f>
        <v>0</v>
      </c>
      <c r="BJ23" s="51">
        <f>IF('Création champs PV'!BJ26=1,IF('Création champs PV'!BJ25=0,IF(OR('Création champs PV'!BI25=1,'Création champs PV'!BK25=1),IF(AND('Création champs PV'!BI25=1,'Création champs PV'!BK25=1),2,1),0),0),0)</f>
        <v>0</v>
      </c>
      <c r="BK23" s="51">
        <f>IF('Création champs PV'!BK26=1,IF('Création champs PV'!BK25=0,IF(OR('Création champs PV'!BJ25=1,'Création champs PV'!BL25=1),IF(AND('Création champs PV'!BJ25=1,'Création champs PV'!BL25=1),2,1),0),0),0)</f>
        <v>0</v>
      </c>
      <c r="BL23" s="51">
        <f>IF('Création champs PV'!BL26=1,IF('Création champs PV'!BL25=0,IF(OR('Création champs PV'!BK25=1,'Création champs PV'!BM25=1),IF(AND('Création champs PV'!BK25=1,'Création champs PV'!BM25=1),2,1),0),0),0)</f>
        <v>0</v>
      </c>
      <c r="BM23" s="51">
        <f>IF('Création champs PV'!BM26=1,IF('Création champs PV'!BM25=0,IF(OR('Création champs PV'!BL25=1,'Création champs PV'!BN25=1),IF(AND('Création champs PV'!BL25=1,'Création champs PV'!BN25=1),2,1),0),0),0)</f>
        <v>0</v>
      </c>
      <c r="BN23" s="51">
        <f>IF('Création champs PV'!BN26=1,IF('Création champs PV'!BN25=0,IF(OR('Création champs PV'!BM25=1,'Création champs PV'!BO25=1),IF(AND('Création champs PV'!BM25=1,'Création champs PV'!BO25=1),2,1),0),0),0)</f>
        <v>0</v>
      </c>
      <c r="BO23" s="51">
        <f>IF('Création champs PV'!BO26=1,IF('Création champs PV'!BO25=0,IF(OR('Création champs PV'!BN25=1,'Création champs PV'!BP25=1),IF(AND('Création champs PV'!BN25=1,'Création champs PV'!BP25=1),2,1),0),0),0)</f>
        <v>0</v>
      </c>
      <c r="BP23" s="5" t="str">
        <f>IF(structure!BP23="M",1,IF(structure!BP23="V","V",IF(OR(structure!BP24="M",structure!BP24="V"),"S","")))</f>
        <v/>
      </c>
      <c r="BR23" s="9"/>
      <c r="BS23" s="9"/>
      <c r="BT23" s="9"/>
      <c r="BU23" s="9"/>
      <c r="BV23" s="9"/>
      <c r="BW23" s="9"/>
      <c r="BX23" s="9"/>
      <c r="BY23" s="9"/>
      <c r="BZ23" s="9"/>
      <c r="CA23" s="9"/>
      <c r="CB23" s="9"/>
      <c r="CC23" s="9"/>
      <c r="CD23" s="9"/>
      <c r="CE23" s="9"/>
      <c r="CF23" s="9"/>
      <c r="CG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H23" s="9"/>
      <c r="EI23" s="9"/>
      <c r="EJ23" s="9"/>
      <c r="EK23" s="9"/>
      <c r="EL23" s="9"/>
      <c r="EM23" s="9"/>
      <c r="EN23" s="9"/>
      <c r="EO23" s="9"/>
      <c r="EP23" s="9"/>
      <c r="EQ23" s="9"/>
      <c r="ER23" s="9"/>
      <c r="ES23" s="9"/>
      <c r="ET23" s="9"/>
      <c r="EU23" s="9"/>
      <c r="EV23" s="9"/>
      <c r="EW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row>
    <row r="24" spans="1:327" ht="21" customHeight="1" thickBot="1" x14ac:dyDescent="0.4">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9"/>
      <c r="BS24" s="9"/>
      <c r="BT24" s="9"/>
      <c r="BU24" s="9"/>
      <c r="BV24" s="9"/>
      <c r="BW24" s="9"/>
      <c r="BX24" s="9"/>
      <c r="BY24" s="9"/>
      <c r="BZ24" s="9"/>
      <c r="CA24" s="9"/>
      <c r="CB24" s="9"/>
      <c r="CC24" s="9"/>
      <c r="CD24" s="9"/>
      <c r="CE24" s="9"/>
      <c r="CF24" s="9"/>
      <c r="CG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H24" s="9"/>
      <c r="EI24" s="9"/>
      <c r="EJ24" s="9"/>
      <c r="EK24" s="9"/>
      <c r="EL24" s="9"/>
      <c r="EM24" s="9"/>
      <c r="EN24" s="9"/>
      <c r="EO24" s="9"/>
      <c r="EP24" s="9"/>
      <c r="EQ24" s="9"/>
      <c r="ER24" s="9"/>
      <c r="ES24" s="9"/>
      <c r="ET24" s="9"/>
      <c r="EU24" s="9"/>
      <c r="EV24" s="9"/>
      <c r="EW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row>
    <row r="25" spans="1:327" ht="21" customHeight="1" thickBot="1" x14ac:dyDescent="0.4">
      <c r="A25" s="9"/>
      <c r="B25" s="261">
        <f>SUM(C18:P23)</f>
        <v>0</v>
      </c>
      <c r="C25" s="9"/>
      <c r="D25" s="9"/>
      <c r="E25" s="9"/>
      <c r="F25" s="9"/>
      <c r="G25" s="9"/>
      <c r="H25" s="9"/>
      <c r="I25" s="9"/>
      <c r="J25" s="9"/>
      <c r="K25" s="9"/>
      <c r="L25" s="9"/>
      <c r="M25" s="9"/>
      <c r="N25" s="9"/>
      <c r="O25" s="9"/>
      <c r="P25" s="9"/>
      <c r="Q25" s="9"/>
      <c r="R25" s="9"/>
      <c r="S25" s="261">
        <f>SUM(T18:AG23)</f>
        <v>0</v>
      </c>
      <c r="AJ25" s="261">
        <f>SUM(AK18:AX23)</f>
        <v>0</v>
      </c>
      <c r="BA25" s="261">
        <f>SUM(BB18:BO23)</f>
        <v>0</v>
      </c>
    </row>
    <row r="26" spans="1:327" ht="21" customHeight="1" x14ac:dyDescent="0.35">
      <c r="A26" s="9"/>
      <c r="B26" s="9"/>
      <c r="C26" s="9"/>
      <c r="D26" s="9"/>
      <c r="E26" s="9"/>
      <c r="F26" s="9"/>
      <c r="G26" s="9"/>
      <c r="H26" s="9"/>
      <c r="I26" s="9"/>
      <c r="J26" s="9"/>
      <c r="K26" s="9"/>
      <c r="L26" s="9"/>
      <c r="M26" s="9"/>
      <c r="N26" s="9"/>
      <c r="O26" s="9"/>
      <c r="P26" s="9"/>
      <c r="Q26" s="9"/>
      <c r="R26" s="9"/>
      <c r="S26" s="9"/>
      <c r="AJ26" s="9"/>
      <c r="BA26" s="9"/>
    </row>
    <row r="27" spans="1:327" ht="21" customHeight="1" x14ac:dyDescent="0.35">
      <c r="A27" s="9"/>
      <c r="B27" s="9"/>
      <c r="C27" s="9"/>
      <c r="D27" s="9"/>
      <c r="E27" s="9"/>
      <c r="F27" s="9"/>
      <c r="G27" s="9"/>
      <c r="H27" s="9"/>
      <c r="I27" s="9"/>
      <c r="J27" s="9"/>
      <c r="K27" s="9"/>
      <c r="L27" s="9"/>
      <c r="M27" s="9"/>
      <c r="N27" s="9"/>
      <c r="O27" s="9"/>
      <c r="P27" s="9"/>
      <c r="Q27" s="9"/>
      <c r="R27" s="9"/>
      <c r="S27" s="9"/>
      <c r="AJ27" s="9"/>
      <c r="BA27" s="9"/>
    </row>
    <row r="28" spans="1:327" ht="21" customHeight="1" x14ac:dyDescent="0.35">
      <c r="B28" s="357" t="s">
        <v>36</v>
      </c>
      <c r="C28" s="357"/>
      <c r="D28" s="357"/>
      <c r="E28" s="357"/>
      <c r="F28" s="357"/>
      <c r="G28" s="357"/>
      <c r="H28" s="357"/>
      <c r="I28" s="357"/>
      <c r="J28" s="357"/>
      <c r="K28" s="357"/>
      <c r="L28" s="357"/>
      <c r="M28" s="357"/>
      <c r="N28" s="357"/>
      <c r="O28" s="357"/>
      <c r="P28" s="357"/>
      <c r="Q28" s="357"/>
      <c r="DG28" s="357"/>
      <c r="DH28" s="357"/>
      <c r="DI28" s="357"/>
      <c r="DJ28" s="357"/>
      <c r="DK28" s="357"/>
      <c r="DL28" s="357"/>
      <c r="DM28" s="357"/>
      <c r="DN28" s="357"/>
      <c r="DO28" s="357"/>
      <c r="DP28" s="357"/>
      <c r="DQ28" s="357"/>
      <c r="DR28" s="357"/>
      <c r="DS28" s="357"/>
      <c r="DT28" s="357"/>
      <c r="DU28" s="357"/>
      <c r="DV28" s="357"/>
      <c r="HL28" s="357"/>
      <c r="HM28" s="357"/>
      <c r="HN28" s="357"/>
      <c r="HO28" s="357"/>
      <c r="HP28" s="357"/>
      <c r="HQ28" s="357"/>
      <c r="HR28" s="357"/>
      <c r="HS28" s="357"/>
      <c r="HT28" s="357"/>
      <c r="HU28" s="357"/>
      <c r="HV28" s="357"/>
      <c r="HW28" s="357"/>
      <c r="HX28" s="357"/>
      <c r="HY28" s="357"/>
      <c r="HZ28" s="357"/>
      <c r="IA28" s="357"/>
    </row>
    <row r="29" spans="1:327" ht="21" customHeight="1" thickBot="1" x14ac:dyDescent="0.4">
      <c r="B29" s="158"/>
      <c r="C29" s="158"/>
      <c r="D29" s="158"/>
      <c r="E29" s="158"/>
      <c r="F29" s="158"/>
      <c r="G29" s="158"/>
      <c r="H29" s="158"/>
      <c r="I29" s="158"/>
      <c r="J29" s="158"/>
      <c r="K29" s="158"/>
      <c r="L29" s="158"/>
      <c r="M29" s="158"/>
      <c r="N29" s="158"/>
      <c r="O29" s="158"/>
      <c r="P29" s="158"/>
      <c r="Q29" s="158"/>
      <c r="DG29" s="61"/>
      <c r="DH29" s="61"/>
      <c r="DI29" s="61"/>
      <c r="DJ29" s="61"/>
      <c r="DK29" s="61"/>
      <c r="DL29" s="61"/>
      <c r="DM29" s="61"/>
      <c r="DN29" s="61"/>
      <c r="DO29" s="61"/>
      <c r="DP29" s="61"/>
      <c r="DQ29" s="61"/>
      <c r="DR29" s="61"/>
      <c r="DS29" s="61"/>
      <c r="DT29" s="61"/>
      <c r="DU29" s="61"/>
      <c r="DV29" s="61"/>
      <c r="HL29" s="61"/>
      <c r="HM29" s="61"/>
      <c r="HN29" s="61"/>
      <c r="HO29" s="61"/>
      <c r="HP29" s="61"/>
      <c r="HQ29" s="61"/>
      <c r="HR29" s="61"/>
      <c r="HS29" s="61"/>
      <c r="HT29" s="61"/>
      <c r="HU29" s="61"/>
      <c r="HV29" s="61"/>
      <c r="HW29" s="61"/>
      <c r="HX29" s="61"/>
      <c r="HY29" s="61"/>
      <c r="HZ29" s="61"/>
      <c r="IA29" s="61"/>
    </row>
    <row r="30" spans="1:327" ht="21" customHeight="1" x14ac:dyDescent="0.3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row>
    <row r="31" spans="1:327" ht="21" customHeight="1" x14ac:dyDescent="0.35">
      <c r="B31" s="4"/>
      <c r="C31" s="51">
        <f>IF('Création champs PV'!C36=1,IF('Création champs PV'!C35=0,IF(OR('Création champs PV'!B35=1,'Création champs PV'!D35=1),IF(AND('Création champs PV'!B35=1,'Création champs PV'!D35=1),2,1),0),0),0)</f>
        <v>0</v>
      </c>
      <c r="D31" s="51">
        <f>IF('Création champs PV'!D36=1,IF('Création champs PV'!D35=0,IF(OR('Création champs PV'!C35=1,'Création champs PV'!E35=1),IF(AND('Création champs PV'!C35=1,'Création champs PV'!E35=1),2,1),0),0),0)</f>
        <v>0</v>
      </c>
      <c r="E31" s="51">
        <f>IF('Création champs PV'!E36=1,IF('Création champs PV'!E35=0,IF(OR('Création champs PV'!D35=1,'Création champs PV'!F35=1),IF(AND('Création champs PV'!D35=1,'Création champs PV'!F35=1),2,1),0),0),0)</f>
        <v>0</v>
      </c>
      <c r="F31" s="51">
        <f>IF('Création champs PV'!F36=1,IF('Création champs PV'!F35=0,IF(OR('Création champs PV'!E35=1,'Création champs PV'!G35=1),IF(AND('Création champs PV'!E35=1,'Création champs PV'!G35=1),2,1),0),0),0)</f>
        <v>0</v>
      </c>
      <c r="G31" s="51">
        <f>IF('Création champs PV'!G36=1,IF('Création champs PV'!G35=0,IF(OR('Création champs PV'!F35=1,'Création champs PV'!H35=1),IF(AND('Création champs PV'!F35=1,'Création champs PV'!H35=1),2,1),0),0),0)</f>
        <v>0</v>
      </c>
      <c r="H31" s="51">
        <f>IF('Création champs PV'!H36=1,IF('Création champs PV'!H35=0,IF(OR('Création champs PV'!G35=1,'Création champs PV'!I35=1),IF(AND('Création champs PV'!G35=1,'Création champs PV'!I35=1),2,1),0),0),0)</f>
        <v>0</v>
      </c>
      <c r="I31" s="51">
        <f>IF('Création champs PV'!I36=1,IF('Création champs PV'!I35=0,IF(OR('Création champs PV'!H35=1,'Création champs PV'!J35=1),IF(AND('Création champs PV'!H35=1,'Création champs PV'!J35=1),2,1),0),0),0)</f>
        <v>0</v>
      </c>
      <c r="J31" s="51">
        <f>IF('Création champs PV'!J36=1,IF('Création champs PV'!J35=0,IF(OR('Création champs PV'!I35=1,'Création champs PV'!K35=1),IF(AND('Création champs PV'!I35=1,'Création champs PV'!K35=1),2,1),0),0),0)</f>
        <v>0</v>
      </c>
      <c r="K31" s="51">
        <f>IF('Création champs PV'!K36=1,IF('Création champs PV'!K35=0,IF(OR('Création champs PV'!J35=1,'Création champs PV'!L35=1),IF(AND('Création champs PV'!J35=1,'Création champs PV'!L35=1),2,1),0),0),0)</f>
        <v>0</v>
      </c>
      <c r="L31" s="51">
        <f>IF('Création champs PV'!L36=1,IF('Création champs PV'!L35=0,IF(OR('Création champs PV'!K35=1,'Création champs PV'!M35=1),IF(AND('Création champs PV'!K35=1,'Création champs PV'!M35=1),2,1),0),0),0)</f>
        <v>0</v>
      </c>
      <c r="M31" s="51">
        <f>IF('Création champs PV'!M36=1,IF('Création champs PV'!M35=0,IF(OR('Création champs PV'!L35=1,'Création champs PV'!N35=1),IF(AND('Création champs PV'!L35=1,'Création champs PV'!N35=1),2,1),0),0),0)</f>
        <v>0</v>
      </c>
      <c r="N31" s="51">
        <f>IF('Création champs PV'!N36=1,IF('Création champs PV'!N35=0,IF(OR('Création champs PV'!M35=1,'Création champs PV'!O35=1),IF(AND('Création champs PV'!M35=1,'Création champs PV'!O35=1),2,1),0),0),0)</f>
        <v>0</v>
      </c>
      <c r="O31" s="51">
        <f>IF('Création champs PV'!O36=1,IF('Création champs PV'!O35=0,IF(OR('Création champs PV'!N35=1,'Création champs PV'!P35=1),IF(AND('Création champs PV'!N35=1,'Création champs PV'!P35=1),2,1),0),0),0)</f>
        <v>0</v>
      </c>
      <c r="P31" s="51">
        <f>IF('Création champs PV'!P36=1,IF('Création champs PV'!P35=0,IF(OR('Création champs PV'!O35=1,'Création champs PV'!Q35=1),IF(AND('Création champs PV'!O35=1,'Création champs PV'!Q35=1),2,1),0),0),0)</f>
        <v>0</v>
      </c>
      <c r="Q31" s="51">
        <f>IF('Création champs PV'!Q36=1,IF('Création champs PV'!Q35=0,IF(OR('Création champs PV'!P35=1,'Création champs PV'!R35=1),IF(AND('Création champs PV'!P35=1,'Création champs PV'!R35=1),2,1),0),0),0)</f>
        <v>0</v>
      </c>
      <c r="R31" s="51">
        <f>IF('Création champs PV'!R36=1,IF('Création champs PV'!R35=0,IF(OR('Création champs PV'!Q35=1,'Création champs PV'!S35=1),IF(AND('Création champs PV'!Q35=1,'Création champs PV'!S35=1),2,1),0),0),0)</f>
        <v>0</v>
      </c>
      <c r="S31" s="51">
        <f>IF('Création champs PV'!S36=1,IF('Création champs PV'!S35=0,IF(OR('Création champs PV'!R35=1,'Création champs PV'!T35=1),IF(AND('Création champs PV'!R35=1,'Création champs PV'!T35=1),2,1),0),0),0)</f>
        <v>0</v>
      </c>
      <c r="T31" s="51">
        <f>IF('Création champs PV'!T36=1,IF('Création champs PV'!T35=0,IF(OR('Création champs PV'!S35=1,'Création champs PV'!U35=1),IF(AND('Création champs PV'!S35=1,'Création champs PV'!U35=1),2,1),0),0),0)</f>
        <v>0</v>
      </c>
      <c r="U31" s="51">
        <f>IF('Création champs PV'!U36=1,IF('Création champs PV'!U35=0,IF(OR('Création champs PV'!T35=1,'Création champs PV'!V35=1),IF(AND('Création champs PV'!T35=1,'Création champs PV'!V35=1),2,1),0),0),0)</f>
        <v>0</v>
      </c>
      <c r="V31" s="51">
        <f>IF('Création champs PV'!V36=1,IF('Création champs PV'!V35=0,IF(OR('Création champs PV'!U35=1,'Création champs PV'!W35=1),IF(AND('Création champs PV'!U35=1,'Création champs PV'!W35=1),2,1),0),0),0)</f>
        <v>0</v>
      </c>
      <c r="W31" s="51">
        <f>IF('Création champs PV'!W36=1,IF('Création champs PV'!W35=0,IF(OR('Création champs PV'!V35=1,'Création champs PV'!X35=1),IF(AND('Création champs PV'!V35=1,'Création champs PV'!X35=1),2,1),0),0),0)</f>
        <v>0</v>
      </c>
      <c r="X31" s="51">
        <f>IF('Création champs PV'!X36=1,IF('Création champs PV'!X35=0,IF(OR('Création champs PV'!W35=1,'Création champs PV'!Y35=1),IF(AND('Création champs PV'!W35=1,'Création champs PV'!Y35=1),2,1),0),0),0)</f>
        <v>0</v>
      </c>
      <c r="Y31" s="51">
        <f>IF('Création champs PV'!Y36=1,IF('Création champs PV'!Y35=0,IF(OR('Création champs PV'!X35=1,'Création champs PV'!Z35=1),IF(AND('Création champs PV'!X35=1,'Création champs PV'!Z35=1),2,1),0),0),0)</f>
        <v>0</v>
      </c>
      <c r="Z31" s="51">
        <f>IF('Création champs PV'!Z36=1,IF('Création champs PV'!Z35=0,IF(OR('Création champs PV'!Y35=1,'Création champs PV'!AA35=1),IF(AND('Création champs PV'!Y35=1,'Création champs PV'!AA35=1),2,1),0),0),0)</f>
        <v>0</v>
      </c>
      <c r="AA31" s="51">
        <f>IF('Création champs PV'!AA36=1,IF('Création champs PV'!AA35=0,IF(OR('Création champs PV'!Z35=1,'Création champs PV'!AB35=1),IF(AND('Création champs PV'!Z35=1,'Création champs PV'!AB35=1),2,1),0),0),0)</f>
        <v>0</v>
      </c>
      <c r="AB31" s="51">
        <f>IF('Création champs PV'!AB36=1,IF('Création champs PV'!AB35=0,IF(OR('Création champs PV'!AA35=1,'Création champs PV'!AC35=1),IF(AND('Création champs PV'!AA35=1,'Création champs PV'!AC35=1),2,1),0),0),0)</f>
        <v>0</v>
      </c>
      <c r="AC31" s="51">
        <f>IF('Création champs PV'!AC36=1,IF('Création champs PV'!AC35=0,IF(OR('Création champs PV'!AB35=1,'Création champs PV'!AD35=1),IF(AND('Création champs PV'!AB35=1,'Création champs PV'!AD35=1),2,1),0),0),0)</f>
        <v>0</v>
      </c>
      <c r="AD31" s="51">
        <f>IF('Création champs PV'!AD36=1,IF('Création champs PV'!AD35=0,IF(OR('Création champs PV'!AC35=1,'Création champs PV'!AE35=1),IF(AND('Création champs PV'!AC35=1,'Création champs PV'!AE35=1),2,1),0),0),0)</f>
        <v>0</v>
      </c>
      <c r="AE31" s="51">
        <f>IF('Création champs PV'!AE36=1,IF('Création champs PV'!AE35=0,IF(OR('Création champs PV'!AD35=1,'Création champs PV'!AF35=1),IF(AND('Création champs PV'!AD35=1,'Création champs PV'!AF35=1),2,1),0),0),0)</f>
        <v>0</v>
      </c>
      <c r="AF31" s="51">
        <f>IF('Création champs PV'!AF36=1,IF('Création champs PV'!AF35=0,IF(OR('Création champs PV'!AE35=1,'Création champs PV'!AG35=1),IF(AND('Création champs PV'!AE35=1,'Création champs PV'!AG35=1),2,1),0),0),0)</f>
        <v>0</v>
      </c>
      <c r="AG31" s="51">
        <f>IF('Création champs PV'!AG36=1,IF('Création champs PV'!AG35=0,IF(OR('Création champs PV'!AF35=1,'Création champs PV'!AH35=1),IF(AND('Création champs PV'!AF35=1,'Création champs PV'!AH35=1),2,1),0),0),0)</f>
        <v>0</v>
      </c>
      <c r="AH31" s="51">
        <f>IF('Création champs PV'!AH36=1,IF('Création champs PV'!AH35=0,IF(OR('Création champs PV'!AG35=1,'Création champs PV'!AI35=1),IF(AND('Création champs PV'!AG35=1,'Création champs PV'!AI35=1),2,1),0),0),0)</f>
        <v>0</v>
      </c>
      <c r="AI31" s="51">
        <f>IF('Création champs PV'!AI36=1,IF('Création champs PV'!AI35=0,IF(OR('Création champs PV'!AH35=1,'Création champs PV'!AJ35=1),IF(AND('Création champs PV'!AH35=1,'Création champs PV'!AJ35=1),2,1),0),0),0)</f>
        <v>0</v>
      </c>
      <c r="AJ31" s="51">
        <f>IF('Création champs PV'!AJ36=1,IF('Création champs PV'!AJ35=0,IF(OR('Création champs PV'!AI35=1,'Création champs PV'!AK35=1),IF(AND('Création champs PV'!AI35=1,'Création champs PV'!AK35=1),2,1),0),0),0)</f>
        <v>0</v>
      </c>
      <c r="AK31" s="51">
        <f>IF('Création champs PV'!AK36=1,IF('Création champs PV'!AK35=0,IF(OR('Création champs PV'!AJ35=1,'Création champs PV'!AL35=1),IF(AND('Création champs PV'!AJ35=1,'Création champs PV'!AL35=1),2,1),0),0),0)</f>
        <v>0</v>
      </c>
      <c r="AL31" s="51">
        <f>IF('Création champs PV'!AL36=1,IF('Création champs PV'!AL35=0,IF(OR('Création champs PV'!AK35=1,'Création champs PV'!AM35=1),IF(AND('Création champs PV'!AK35=1,'Création champs PV'!AM35=1),2,1),0),0),0)</f>
        <v>0</v>
      </c>
      <c r="AM31" s="51">
        <f>IF('Création champs PV'!AM36=1,IF('Création champs PV'!AM35=0,IF(OR('Création champs PV'!AL35=1,'Création champs PV'!AN35=1),IF(AND('Création champs PV'!AL35=1,'Création champs PV'!AN35=1),2,1),0),0),0)</f>
        <v>0</v>
      </c>
      <c r="AN31" s="51">
        <f>IF('Création champs PV'!AN36=1,IF('Création champs PV'!AN35=0,IF(OR('Création champs PV'!AM35=1,'Création champs PV'!AO35=1),IF(AND('Création champs PV'!AM35=1,'Création champs PV'!AO35=1),2,1),0),0),0)</f>
        <v>0</v>
      </c>
      <c r="AO31" s="51">
        <f>IF('Création champs PV'!AO36=1,IF('Création champs PV'!AO35=0,IF(OR('Création champs PV'!AN35=1,'Création champs PV'!AP35=1),IF(AND('Création champs PV'!AN35=1,'Création champs PV'!AP35=1),2,1),0),0),0)</f>
        <v>0</v>
      </c>
      <c r="AP31" s="51">
        <f>IF('Création champs PV'!AP36=1,IF('Création champs PV'!AP35=0,IF(OR('Création champs PV'!AO35=1,'Création champs PV'!AQ35=1),IF(AND('Création champs PV'!AO35=1,'Création champs PV'!AQ35=1),2,1),0),0),0)</f>
        <v>0</v>
      </c>
      <c r="AQ31" s="51">
        <f>IF('Création champs PV'!AQ36=1,IF('Création champs PV'!AQ35=0,IF(OR('Création champs PV'!AP35=1,'Création champs PV'!AR35=1),IF(AND('Création champs PV'!AP35=1,'Création champs PV'!AR35=1),2,1),0),0),0)</f>
        <v>0</v>
      </c>
      <c r="AR31" s="51">
        <f>IF('Création champs PV'!AR36=1,IF('Création champs PV'!AR35=0,IF(OR('Création champs PV'!AQ35=1,'Création champs PV'!AS35=1),IF(AND('Création champs PV'!AQ35=1,'Création champs PV'!AS35=1),2,1),0),0),0)</f>
        <v>0</v>
      </c>
      <c r="AS31" s="51">
        <f>IF('Création champs PV'!AS36=1,IF('Création champs PV'!AS35=0,IF(OR('Création champs PV'!AR35=1,'Création champs PV'!AT35=1),IF(AND('Création champs PV'!AR35=1,'Création champs PV'!AT35=1),2,1),0),0),0)</f>
        <v>0</v>
      </c>
      <c r="AT31" s="51">
        <f>IF('Création champs PV'!AT36=1,IF('Création champs PV'!AT35=0,IF(OR('Création champs PV'!AS35=1,'Création champs PV'!AU35=1),IF(AND('Création champs PV'!AS35=1,'Création champs PV'!AU35=1),2,1),0),0),0)</f>
        <v>0</v>
      </c>
      <c r="AU31" s="51">
        <f>IF('Création champs PV'!AU36=1,IF('Création champs PV'!AU35=0,IF(OR('Création champs PV'!AT35=1,'Création champs PV'!AV35=1),IF(AND('Création champs PV'!AT35=1,'Création champs PV'!AV35=1),2,1),0),0),0)</f>
        <v>0</v>
      </c>
      <c r="AV31" s="51">
        <f>IF('Création champs PV'!AV36=1,IF('Création champs PV'!AV35=0,IF(OR('Création champs PV'!AU35=1,'Création champs PV'!AW35=1),IF(AND('Création champs PV'!AU35=1,'Création champs PV'!AW35=1),2,1),0),0),0)</f>
        <v>0</v>
      </c>
      <c r="AW31" s="51">
        <f>IF('Création champs PV'!AW36=1,IF('Création champs PV'!AW35=0,IF(OR('Création champs PV'!AV35=1,'Création champs PV'!AX35=1),IF(AND('Création champs PV'!AV35=1,'Création champs PV'!AX35=1),2,1),0),0),0)</f>
        <v>0</v>
      </c>
      <c r="AX31" s="51">
        <f>IF('Création champs PV'!AX36=1,IF('Création champs PV'!AX35=0,IF(OR('Création champs PV'!AW35=1,'Création champs PV'!AY35=1),IF(AND('Création champs PV'!AW35=1,'Création champs PV'!AY35=1),2,1),0),0),0)</f>
        <v>0</v>
      </c>
      <c r="AY31" s="51">
        <f>IF('Création champs PV'!AY36=1,IF('Création champs PV'!AY35=0,IF(OR('Création champs PV'!AX35=1,'Création champs PV'!AZ35=1),IF(AND('Création champs PV'!AX35=1,'Création champs PV'!AZ35=1),2,1),0),0),0)</f>
        <v>0</v>
      </c>
      <c r="AZ31" s="51">
        <f>IF('Création champs PV'!AZ36=1,IF('Création champs PV'!AZ35=0,IF(OR('Création champs PV'!AY35=1,'Création champs PV'!BA35=1),IF(AND('Création champs PV'!AY35=1,'Création champs PV'!BA35=1),2,1),0),0),0)</f>
        <v>0</v>
      </c>
      <c r="BA31" s="51">
        <f>IF('Création champs PV'!BA36=1,IF('Création champs PV'!BA35=0,IF(OR('Création champs PV'!AZ35=1,'Création champs PV'!BB35=1),IF(AND('Création champs PV'!AZ35=1,'Création champs PV'!BB35=1),2,1),0),0),0)</f>
        <v>0</v>
      </c>
      <c r="BB31" s="51">
        <f>IF('Création champs PV'!BB36=1,IF('Création champs PV'!BB35=0,IF(OR('Création champs PV'!BA35=1,'Création champs PV'!BC35=1),IF(AND('Création champs PV'!BA35=1,'Création champs PV'!BC35=1),2,1),0),0),0)</f>
        <v>0</v>
      </c>
      <c r="BC31" s="51">
        <f>IF('Création champs PV'!BC36=1,IF('Création champs PV'!BC35=0,IF(OR('Création champs PV'!BB35=1,'Création champs PV'!BD35=1),IF(AND('Création champs PV'!BB35=1,'Création champs PV'!BD35=1),2,1),0),0),0)</f>
        <v>0</v>
      </c>
      <c r="BD31" s="51">
        <f>IF('Création champs PV'!BD36=1,IF('Création champs PV'!BD35=0,IF(OR('Création champs PV'!BC35=1,'Création champs PV'!BE35=1),IF(AND('Création champs PV'!BC35=1,'Création champs PV'!BE35=1),2,1),0),0),0)</f>
        <v>0</v>
      </c>
      <c r="BE31" s="51">
        <f>IF('Création champs PV'!BE36=1,IF('Création champs PV'!BE35=0,IF(OR('Création champs PV'!BD35=1,'Création champs PV'!BF35=1),IF(AND('Création champs PV'!BD35=1,'Création champs PV'!BF35=1),2,1),0),0),0)</f>
        <v>0</v>
      </c>
      <c r="BF31" s="51">
        <f>IF('Création champs PV'!BF36=1,IF('Création champs PV'!BF35=0,IF(OR('Création champs PV'!BE35=1,'Création champs PV'!BG35=1),IF(AND('Création champs PV'!BE35=1,'Création champs PV'!BG35=1),2,1),0),0),0)</f>
        <v>0</v>
      </c>
      <c r="BG31" s="51">
        <f>IF('Création champs PV'!BG36=1,IF('Création champs PV'!BG35=0,IF(OR('Création champs PV'!BF35=1,'Création champs PV'!BH35=1),IF(AND('Création champs PV'!BF35=1,'Création champs PV'!BH35=1),2,1),0),0),0)</f>
        <v>0</v>
      </c>
      <c r="BH31" s="51">
        <f>IF('Création champs PV'!BH36=1,IF('Création champs PV'!BH35=0,IF(OR('Création champs PV'!BG35=1,'Création champs PV'!BI35=1),IF(AND('Création champs PV'!BG35=1,'Création champs PV'!BI35=1),2,1),0),0),0)</f>
        <v>0</v>
      </c>
      <c r="BI31" s="51">
        <f>IF('Création champs PV'!BI36=1,IF('Création champs PV'!BI35=0,IF(OR('Création champs PV'!BH35=1,'Création champs PV'!BJ35=1),IF(AND('Création champs PV'!BH35=1,'Création champs PV'!BJ35=1),2,1),0),0),0)</f>
        <v>0</v>
      </c>
      <c r="BJ31" s="51">
        <f>IF('Création champs PV'!BJ36=1,IF('Création champs PV'!BJ35=0,IF(OR('Création champs PV'!BI35=1,'Création champs PV'!BK35=1),IF(AND('Création champs PV'!BI35=1,'Création champs PV'!BK35=1),2,1),0),0),0)</f>
        <v>0</v>
      </c>
      <c r="BK31" s="51">
        <f>IF('Création champs PV'!BK36=1,IF('Création champs PV'!BK35=0,IF(OR('Création champs PV'!BJ35=1,'Création champs PV'!BL35=1),IF(AND('Création champs PV'!BJ35=1,'Création champs PV'!BL35=1),2,1),0),0),0)</f>
        <v>0</v>
      </c>
      <c r="BL31" s="51">
        <f>IF('Création champs PV'!BL36=1,IF('Création champs PV'!BL35=0,IF(OR('Création champs PV'!BK35=1,'Création champs PV'!BM35=1),IF(AND('Création champs PV'!BK35=1,'Création champs PV'!BM35=1),2,1),0),0),0)</f>
        <v>0</v>
      </c>
      <c r="BM31" s="51">
        <f>IF('Création champs PV'!BM36=1,IF('Création champs PV'!BM35=0,IF(OR('Création champs PV'!BL35=1,'Création champs PV'!BN35=1),IF(AND('Création champs PV'!BL35=1,'Création champs PV'!BN35=1),2,1),0),0),0)</f>
        <v>0</v>
      </c>
      <c r="BN31" s="51">
        <f>IF('Création champs PV'!BN36=1,IF('Création champs PV'!BN35=0,IF(OR('Création champs PV'!BM35=1,'Création champs PV'!BO35=1),IF(AND('Création champs PV'!BM35=1,'Création champs PV'!BO35=1),2,1),0),0),0)</f>
        <v>0</v>
      </c>
      <c r="BO31" s="51">
        <f>IF('Création champs PV'!BO36=1,IF('Création champs PV'!BO35=0,IF(OR('Création champs PV'!BN35=1,'Création champs PV'!BP35=1),IF(AND('Création champs PV'!BN35=1,'Création champs PV'!BP35=1),2,1),0),0),0)</f>
        <v>0</v>
      </c>
      <c r="BP31" s="51">
        <f>IF('Création champs PV'!BP36=1,IF('Création champs PV'!BP35=0,IF(OR('Création champs PV'!BO35=1,'Création champs PV'!BQ35=1),IF(AND('Création champs PV'!BO35=1,'Création champs PV'!BQ35=1),2,1),0),0),0)</f>
        <v>0</v>
      </c>
      <c r="BQ31" s="51">
        <f>IF('Création champs PV'!BQ36=1,IF('Création champs PV'!BQ35=0,IF(OR('Création champs PV'!BP35=1,'Création champs PV'!BR35=1),IF(AND('Création champs PV'!BP35=1,'Création champs PV'!BR35=1),2,1),0),0),0)</f>
        <v>0</v>
      </c>
      <c r="BR31" s="51">
        <f>IF('Création champs PV'!BR36=1,IF('Création champs PV'!BR35=0,IF(OR('Création champs PV'!BQ35=1,'Création champs PV'!BS35=1),IF(AND('Création champs PV'!BQ35=1,'Création champs PV'!BS35=1),2,1),0),0),0)</f>
        <v>0</v>
      </c>
      <c r="BS31" s="51">
        <f>IF('Création champs PV'!BS36=1,IF('Création champs PV'!BS35=0,IF(OR('Création champs PV'!BR35=1,'Création champs PV'!BT35=1),IF(AND('Création champs PV'!BR35=1,'Création champs PV'!BT35=1),2,1),0),0),0)</f>
        <v>0</v>
      </c>
      <c r="BT31" s="51">
        <f>IF('Création champs PV'!BT36=1,IF('Création champs PV'!BT35=0,IF(OR('Création champs PV'!BS35=1,'Création champs PV'!BU35=1),IF(AND('Création champs PV'!BS35=1,'Création champs PV'!BU35=1),2,1),0),0),0)</f>
        <v>0</v>
      </c>
      <c r="BU31" s="51">
        <f>IF('Création champs PV'!BU36=1,IF('Création champs PV'!BU35=0,IF(OR('Création champs PV'!BT35=1,'Création champs PV'!BV35=1),IF(AND('Création champs PV'!BT35=1,'Création champs PV'!BV35=1),2,1),0),0),0)</f>
        <v>0</v>
      </c>
      <c r="BV31" s="51">
        <f>IF('Création champs PV'!BV36=1,IF('Création champs PV'!BV35=0,IF(OR('Création champs PV'!BU35=1,'Création champs PV'!BW35=1),IF(AND('Création champs PV'!BU35=1,'Création champs PV'!BW35=1),2,1),0),0),0)</f>
        <v>0</v>
      </c>
      <c r="BW31" s="51">
        <f>IF('Création champs PV'!BW36=1,IF('Création champs PV'!BW35=0,IF(OR('Création champs PV'!BV35=1,'Création champs PV'!BX35=1),IF(AND('Création champs PV'!BV35=1,'Création champs PV'!BX35=1),2,1),0),0),0)</f>
        <v>0</v>
      </c>
      <c r="BX31" s="51">
        <f>IF('Création champs PV'!BX36=1,IF('Création champs PV'!BX35=0,IF(OR('Création champs PV'!BW35=1,'Création champs PV'!BY35=1),IF(AND('Création champs PV'!BW35=1,'Création champs PV'!BY35=1),2,1),0),0),0)</f>
        <v>0</v>
      </c>
      <c r="BY31" s="51">
        <f>IF('Création champs PV'!BY36=1,IF('Création champs PV'!BY35=0,IF(OR('Création champs PV'!BX35=1,'Création champs PV'!BZ35=1),IF(AND('Création champs PV'!BX35=1,'Création champs PV'!BZ35=1),2,1),0),0),0)</f>
        <v>0</v>
      </c>
      <c r="BZ31" s="51">
        <f>IF('Création champs PV'!BZ36=1,IF('Création champs PV'!BZ35=0,IF(OR('Création champs PV'!BY35=1,'Création champs PV'!CA35=1),IF(AND('Création champs PV'!BY35=1,'Création champs PV'!CA35=1),2,1),0),0),0)</f>
        <v>0</v>
      </c>
      <c r="CA31" s="51">
        <f>IF('Création champs PV'!CA36=1,IF('Création champs PV'!CA35=0,IF(OR('Création champs PV'!BZ35=1,'Création champs PV'!CB35=1),IF(AND('Création champs PV'!BZ35=1,'Création champs PV'!CB35=1),2,1),0),0),0)</f>
        <v>0</v>
      </c>
      <c r="CB31" s="51">
        <f>IF('Création champs PV'!CB36=1,IF('Création champs PV'!CB35=0,IF(OR('Création champs PV'!CA35=1,'Création champs PV'!CC35=1),IF(AND('Création champs PV'!CA35=1,'Création champs PV'!CC35=1),2,1),0),0),0)</f>
        <v>0</v>
      </c>
      <c r="CC31" s="51">
        <f>IF('Création champs PV'!CC36=1,IF('Création champs PV'!CC35=0,IF(OR('Création champs PV'!CB35=1,'Création champs PV'!CD35=1),IF(AND('Création champs PV'!CB35=1,'Création champs PV'!CD35=1),2,1),0),0),0)</f>
        <v>0</v>
      </c>
      <c r="CD31" s="51">
        <f>IF('Création champs PV'!CD36=1,IF('Création champs PV'!CD35=0,IF(OR('Création champs PV'!CC35=1,'Création champs PV'!CE35=1),IF(AND('Création champs PV'!CC35=1,'Création champs PV'!CE35=1),2,1),0),0),0)</f>
        <v>0</v>
      </c>
      <c r="CE31" s="51">
        <f>IF('Création champs PV'!CE36=1,IF('Création champs PV'!CE35=0,IF(OR('Création champs PV'!CD35=1,'Création champs PV'!CF35=1),IF(AND('Création champs PV'!CD35=1,'Création champs PV'!CF35=1),2,1),0),0),0)</f>
        <v>0</v>
      </c>
      <c r="CF31" s="51">
        <f>IF('Création champs PV'!CF36=1,IF('Création champs PV'!CF35=0,IF(OR('Création champs PV'!CE35=1,'Création champs PV'!CG35=1),IF(AND('Création champs PV'!CE35=1,'Création champs PV'!CG35=1),2,1),0),0),0)</f>
        <v>0</v>
      </c>
      <c r="CG31" s="51">
        <f>IF('Création champs PV'!CG36=1,IF('Création champs PV'!CG35=0,IF(OR('Création champs PV'!CF35=1,'Création champs PV'!CH35=1),IF(AND('Création champs PV'!CF35=1,'Création champs PV'!CH35=1),2,1),0),0),0)</f>
        <v>0</v>
      </c>
      <c r="CH31" s="51">
        <f>IF('Création champs PV'!CH36=1,IF('Création champs PV'!CH35=0,IF(OR('Création champs PV'!CG35=1,'Création champs PV'!CI35=1),IF(AND('Création champs PV'!CG35=1,'Création champs PV'!CI35=1),2,1),0),0),0)</f>
        <v>0</v>
      </c>
      <c r="CI31" s="51">
        <f>IF('Création champs PV'!CI36=1,IF('Création champs PV'!CI35=0,IF(OR('Création champs PV'!CH35=1,'Création champs PV'!CJ35=1),IF(AND('Création champs PV'!CH35=1,'Création champs PV'!CJ35=1),2,1),0),0),0)</f>
        <v>0</v>
      </c>
      <c r="CJ31" s="51">
        <f>IF('Création champs PV'!CJ36=1,IF('Création champs PV'!CJ35=0,IF(OR('Création champs PV'!CI35=1,'Création champs PV'!CK35=1),IF(AND('Création champs PV'!CI35=1,'Création champs PV'!CK35=1),2,1),0),0),0)</f>
        <v>0</v>
      </c>
      <c r="CK31" s="51">
        <f>IF('Création champs PV'!CK36=1,IF('Création champs PV'!CK35=0,IF(OR('Création champs PV'!CJ35=1,'Création champs PV'!CL35=1),IF(AND('Création champs PV'!CJ35=1,'Création champs PV'!CL35=1),2,1),0),0),0)</f>
        <v>0</v>
      </c>
      <c r="CL31" s="51">
        <f>IF('Création champs PV'!CL36=1,IF('Création champs PV'!CL35=0,IF(OR('Création champs PV'!CK35=1,'Création champs PV'!CM35=1),IF(AND('Création champs PV'!CK35=1,'Création champs PV'!CM35=1),2,1),0),0),0)</f>
        <v>0</v>
      </c>
      <c r="CM31" s="51">
        <f>IF('Création champs PV'!CM36=1,IF('Création champs PV'!CM35=0,IF(OR('Création champs PV'!CL35=1,'Création champs PV'!CN35=1),IF(AND('Création champs PV'!CL35=1,'Création champs PV'!CN35=1),2,1),0),0),0)</f>
        <v>0</v>
      </c>
      <c r="CN31" s="51">
        <f>IF('Création champs PV'!CN36=1,IF('Création champs PV'!CN35=0,IF(OR('Création champs PV'!CM35=1,'Création champs PV'!CO35=1),IF(AND('Création champs PV'!CM35=1,'Création champs PV'!CO35=1),2,1),0),0),0)</f>
        <v>0</v>
      </c>
      <c r="CO31" s="51">
        <f>IF('Création champs PV'!CO36=1,IF('Création champs PV'!CO35=0,IF(OR('Création champs PV'!CN35=1,'Création champs PV'!CP35=1),IF(AND('Création champs PV'!CN35=1,'Création champs PV'!CP35=1),2,1),0),0),0)</f>
        <v>0</v>
      </c>
      <c r="CP31" s="51">
        <f>IF('Création champs PV'!CP36=1,IF('Création champs PV'!CP35=0,IF(OR('Création champs PV'!CO35=1,'Création champs PV'!CQ35=1),IF(AND('Création champs PV'!CO35=1,'Création champs PV'!CQ35=1),2,1),0),0),0)</f>
        <v>0</v>
      </c>
      <c r="CQ31" s="51">
        <f>IF('Création champs PV'!CQ36=1,IF('Création champs PV'!CQ35=0,IF(OR('Création champs PV'!CP35=1,'Création champs PV'!CR35=1),IF(AND('Création champs PV'!CP35=1,'Création champs PV'!CR35=1),2,1),0),0),0)</f>
        <v>0</v>
      </c>
      <c r="CR31" s="51">
        <f>IF('Création champs PV'!CR36=1,IF('Création champs PV'!CR35=0,IF(OR('Création champs PV'!CQ35=1,'Création champs PV'!CS35=1),IF(AND('Création champs PV'!CQ35=1,'Création champs PV'!CS35=1),2,1),0),0),0)</f>
        <v>0</v>
      </c>
      <c r="CS31" s="51">
        <f>IF('Création champs PV'!CS36=1,IF('Création champs PV'!CS35=0,IF(OR('Création champs PV'!CR35=1,'Création champs PV'!CT35=1),IF(AND('Création champs PV'!CR35=1,'Création champs PV'!CT35=1),2,1),0),0),0)</f>
        <v>0</v>
      </c>
      <c r="CT31" s="51">
        <f>IF('Création champs PV'!CT36=1,IF('Création champs PV'!CT35=0,IF(OR('Création champs PV'!CS35=1,'Création champs PV'!CU35=1),IF(AND('Création champs PV'!CS35=1,'Création champs PV'!CU35=1),2,1),0),0),0)</f>
        <v>0</v>
      </c>
      <c r="CU31" s="51">
        <f>IF('Création champs PV'!CU36=1,IF('Création champs PV'!CU35=0,IF(OR('Création champs PV'!CT35=1,'Création champs PV'!CV35=1),IF(AND('Création champs PV'!CT35=1,'Création champs PV'!CV35=1),2,1),0),0),0)</f>
        <v>0</v>
      </c>
      <c r="CV31" s="51">
        <f>IF('Création champs PV'!CV36=1,IF('Création champs PV'!CV35=0,IF(OR('Création champs PV'!CU35=1,'Création champs PV'!CW35=1),IF(AND('Création champs PV'!CU35=1,'Création champs PV'!CW35=1),2,1),0),0),0)</f>
        <v>0</v>
      </c>
      <c r="CW31" s="51">
        <f>IF('Création champs PV'!CW36=1,IF('Création champs PV'!CW35=0,IF(OR('Création champs PV'!CV35=1,'Création champs PV'!CX35=1),IF(AND('Création champs PV'!CV35=1,'Création champs PV'!CX35=1),2,1),0),0),0)</f>
        <v>0</v>
      </c>
      <c r="CX31" s="51">
        <f>IF('Création champs PV'!CX36=1,IF('Création champs PV'!CX35=0,IF(OR('Création champs PV'!CW35=1,'Création champs PV'!CY35=1),IF(AND('Création champs PV'!CW35=1,'Création champs PV'!CY35=1),2,1),0),0),0)</f>
        <v>0</v>
      </c>
      <c r="CY31" s="51">
        <f>IF('Création champs PV'!CY36=1,IF('Création champs PV'!CY35=0,IF(OR('Création champs PV'!CX35=1,'Création champs PV'!CZ35=1),IF(AND('Création champs PV'!CX35=1,'Création champs PV'!CZ35=1),2,1),0),0),0)</f>
        <v>0</v>
      </c>
      <c r="CZ31" s="51">
        <f>IF('Création champs PV'!CZ36=1,IF('Création champs PV'!CZ35=0,IF(OR('Création champs PV'!CY35=1,'Création champs PV'!DA35=1),IF(AND('Création champs PV'!CY35=1,'Création champs PV'!DA35=1),2,1),0),0),0)</f>
        <v>0</v>
      </c>
      <c r="DA31" s="51">
        <f>IF('Création champs PV'!DA36=1,IF('Création champs PV'!DA35=0,IF(OR('Création champs PV'!CZ35=1,'Création champs PV'!DB35=1),IF(AND('Création champs PV'!CZ35=1,'Création champs PV'!DB35=1),2,1),0),0),0)</f>
        <v>0</v>
      </c>
      <c r="DB31" s="51">
        <f>IF('Création champs PV'!DB36=1,IF('Création champs PV'!DB35=0,IF(OR('Création champs PV'!DA35=1,'Création champs PV'!DC35=1),IF(AND('Création champs PV'!DA35=1,'Création champs PV'!DC35=1),2,1),0),0),0)</f>
        <v>0</v>
      </c>
      <c r="DC31" s="51">
        <f>IF('Création champs PV'!DC36=1,IF('Création champs PV'!DC35=0,IF(OR('Création champs PV'!DB35=1,'Création champs PV'!DD35=1),IF(AND('Création champs PV'!DB35=1,'Création champs PV'!DD35=1),2,1),0),0),0)</f>
        <v>0</v>
      </c>
      <c r="DD31" s="51">
        <f>IF('Création champs PV'!DD36=1,IF('Création champs PV'!DD35=0,IF(OR('Création champs PV'!DC35=1,'Création champs PV'!DE35=1),IF(AND('Création champs PV'!DC35=1,'Création champs PV'!DE35=1),2,1),0),0),0)</f>
        <v>0</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row>
    <row r="32" spans="1:327" ht="21" customHeight="1" x14ac:dyDescent="0.35">
      <c r="B32" s="4"/>
      <c r="C32" s="51">
        <f>IF('Création champs PV'!C37=1,IF('Création champs PV'!C36=0,IF(OR('Création champs PV'!B36=1,'Création champs PV'!D36=1),IF(AND('Création champs PV'!B36=1,'Création champs PV'!D36=1),2,1),0),0),0)</f>
        <v>0</v>
      </c>
      <c r="D32" s="51">
        <f>IF('Création champs PV'!D37=1,IF('Création champs PV'!D36=0,IF(OR('Création champs PV'!C36=1,'Création champs PV'!E36=1),IF(AND('Création champs PV'!C36=1,'Création champs PV'!E36=1),2,1),0),0),0)</f>
        <v>0</v>
      </c>
      <c r="E32" s="51">
        <f>IF('Création champs PV'!E37=1,IF('Création champs PV'!E36=0,IF(OR('Création champs PV'!D36=1,'Création champs PV'!F36=1),IF(AND('Création champs PV'!D36=1,'Création champs PV'!F36=1),2,1),0),0),0)</f>
        <v>0</v>
      </c>
      <c r="F32" s="51">
        <f>IF('Création champs PV'!F37=1,IF('Création champs PV'!F36=0,IF(OR('Création champs PV'!E36=1,'Création champs PV'!G36=1),IF(AND('Création champs PV'!E36=1,'Création champs PV'!G36=1),2,1),0),0),0)</f>
        <v>0</v>
      </c>
      <c r="G32" s="51">
        <f>IF('Création champs PV'!G37=1,IF('Création champs PV'!G36=0,IF(OR('Création champs PV'!F36=1,'Création champs PV'!H36=1),IF(AND('Création champs PV'!F36=1,'Création champs PV'!H36=1),2,1),0),0),0)</f>
        <v>0</v>
      </c>
      <c r="H32" s="51">
        <f>IF('Création champs PV'!H37=1,IF('Création champs PV'!H36=0,IF(OR('Création champs PV'!G36=1,'Création champs PV'!I36=1),IF(AND('Création champs PV'!G36=1,'Création champs PV'!I36=1),2,1),0),0),0)</f>
        <v>0</v>
      </c>
      <c r="I32" s="51">
        <f>IF('Création champs PV'!I37=1,IF('Création champs PV'!I36=0,IF(OR('Création champs PV'!H36=1,'Création champs PV'!J36=1),IF(AND('Création champs PV'!H36=1,'Création champs PV'!J36=1),2,1),0),0),0)</f>
        <v>0</v>
      </c>
      <c r="J32" s="51">
        <f>IF('Création champs PV'!J37=1,IF('Création champs PV'!J36=0,IF(OR('Création champs PV'!I36=1,'Création champs PV'!K36=1),IF(AND('Création champs PV'!I36=1,'Création champs PV'!K36=1),2,1),0),0),0)</f>
        <v>0</v>
      </c>
      <c r="K32" s="51">
        <f>IF('Création champs PV'!K37=1,IF('Création champs PV'!K36=0,IF(OR('Création champs PV'!J36=1,'Création champs PV'!L36=1),IF(AND('Création champs PV'!J36=1,'Création champs PV'!L36=1),2,1),0),0),0)</f>
        <v>0</v>
      </c>
      <c r="L32" s="51">
        <f>IF('Création champs PV'!L37=1,IF('Création champs PV'!L36=0,IF(OR('Création champs PV'!K36=1,'Création champs PV'!M36=1),IF(AND('Création champs PV'!K36=1,'Création champs PV'!M36=1),2,1),0),0),0)</f>
        <v>0</v>
      </c>
      <c r="M32" s="51">
        <f>IF('Création champs PV'!M37=1,IF('Création champs PV'!M36=0,IF(OR('Création champs PV'!L36=1,'Création champs PV'!N36=1),IF(AND('Création champs PV'!L36=1,'Création champs PV'!N36=1),2,1),0),0),0)</f>
        <v>0</v>
      </c>
      <c r="N32" s="51">
        <f>IF('Création champs PV'!N37=1,IF('Création champs PV'!N36=0,IF(OR('Création champs PV'!M36=1,'Création champs PV'!O36=1),IF(AND('Création champs PV'!M36=1,'Création champs PV'!O36=1),2,1),0),0),0)</f>
        <v>0</v>
      </c>
      <c r="O32" s="51">
        <f>IF('Création champs PV'!O37=1,IF('Création champs PV'!O36=0,IF(OR('Création champs PV'!N36=1,'Création champs PV'!P36=1),IF(AND('Création champs PV'!N36=1,'Création champs PV'!P36=1),2,1),0),0),0)</f>
        <v>0</v>
      </c>
      <c r="P32" s="51">
        <f>IF('Création champs PV'!P37=1,IF('Création champs PV'!P36=0,IF(OR('Création champs PV'!O36=1,'Création champs PV'!Q36=1),IF(AND('Création champs PV'!O36=1,'Création champs PV'!Q36=1),2,1),0),0),0)</f>
        <v>0</v>
      </c>
      <c r="Q32" s="51">
        <f>IF('Création champs PV'!Q37=1,IF('Création champs PV'!Q36=0,IF(OR('Création champs PV'!P36=1,'Création champs PV'!R36=1),IF(AND('Création champs PV'!P36=1,'Création champs PV'!R36=1),2,1),0),0),0)</f>
        <v>0</v>
      </c>
      <c r="R32" s="51">
        <f>IF('Création champs PV'!R37=1,IF('Création champs PV'!R36=0,IF(OR('Création champs PV'!Q36=1,'Création champs PV'!S36=1),IF(AND('Création champs PV'!Q36=1,'Création champs PV'!S36=1),2,1),0),0),0)</f>
        <v>0</v>
      </c>
      <c r="S32" s="51">
        <f>IF('Création champs PV'!S37=1,IF('Création champs PV'!S36=0,IF(OR('Création champs PV'!R36=1,'Création champs PV'!T36=1),IF(AND('Création champs PV'!R36=1,'Création champs PV'!T36=1),2,1),0),0),0)</f>
        <v>0</v>
      </c>
      <c r="T32" s="51">
        <f>IF('Création champs PV'!T37=1,IF('Création champs PV'!T36=0,IF(OR('Création champs PV'!S36=1,'Création champs PV'!U36=1),IF(AND('Création champs PV'!S36=1,'Création champs PV'!U36=1),2,1),0),0),0)</f>
        <v>0</v>
      </c>
      <c r="U32" s="51">
        <f>IF('Création champs PV'!U37=1,IF('Création champs PV'!U36=0,IF(OR('Création champs PV'!T36=1,'Création champs PV'!V36=1),IF(AND('Création champs PV'!T36=1,'Création champs PV'!V36=1),2,1),0),0),0)</f>
        <v>0</v>
      </c>
      <c r="V32" s="51">
        <f>IF('Création champs PV'!V37=1,IF('Création champs PV'!V36=0,IF(OR('Création champs PV'!U36=1,'Création champs PV'!W36=1),IF(AND('Création champs PV'!U36=1,'Création champs PV'!W36=1),2,1),0),0),0)</f>
        <v>0</v>
      </c>
      <c r="W32" s="51">
        <f>IF('Création champs PV'!W37=1,IF('Création champs PV'!W36=0,IF(OR('Création champs PV'!V36=1,'Création champs PV'!X36=1),IF(AND('Création champs PV'!V36=1,'Création champs PV'!X36=1),2,1),0),0),0)</f>
        <v>0</v>
      </c>
      <c r="X32" s="51">
        <f>IF('Création champs PV'!X37=1,IF('Création champs PV'!X36=0,IF(OR('Création champs PV'!W36=1,'Création champs PV'!Y36=1),IF(AND('Création champs PV'!W36=1,'Création champs PV'!Y36=1),2,1),0),0),0)</f>
        <v>0</v>
      </c>
      <c r="Y32" s="51">
        <f>IF('Création champs PV'!Y37=1,IF('Création champs PV'!Y36=0,IF(OR('Création champs PV'!X36=1,'Création champs PV'!Z36=1),IF(AND('Création champs PV'!X36=1,'Création champs PV'!Z36=1),2,1),0),0),0)</f>
        <v>0</v>
      </c>
      <c r="Z32" s="51">
        <f>IF('Création champs PV'!Z37=1,IF('Création champs PV'!Z36=0,IF(OR('Création champs PV'!Y36=1,'Création champs PV'!AA36=1),IF(AND('Création champs PV'!Y36=1,'Création champs PV'!AA36=1),2,1),0),0),0)</f>
        <v>0</v>
      </c>
      <c r="AA32" s="51">
        <f>IF('Création champs PV'!AA37=1,IF('Création champs PV'!AA36=0,IF(OR('Création champs PV'!Z36=1,'Création champs PV'!AB36=1),IF(AND('Création champs PV'!Z36=1,'Création champs PV'!AB36=1),2,1),0),0),0)</f>
        <v>0</v>
      </c>
      <c r="AB32" s="51">
        <f>IF('Création champs PV'!AB37=1,IF('Création champs PV'!AB36=0,IF(OR('Création champs PV'!AA36=1,'Création champs PV'!AC36=1),IF(AND('Création champs PV'!AA36=1,'Création champs PV'!AC36=1),2,1),0),0),0)</f>
        <v>0</v>
      </c>
      <c r="AC32" s="51">
        <f>IF('Création champs PV'!AC37=1,IF('Création champs PV'!AC36=0,IF(OR('Création champs PV'!AB36=1,'Création champs PV'!AD36=1),IF(AND('Création champs PV'!AB36=1,'Création champs PV'!AD36=1),2,1),0),0),0)</f>
        <v>0</v>
      </c>
      <c r="AD32" s="51">
        <f>IF('Création champs PV'!AD37=1,IF('Création champs PV'!AD36=0,IF(OR('Création champs PV'!AC36=1,'Création champs PV'!AE36=1),IF(AND('Création champs PV'!AC36=1,'Création champs PV'!AE36=1),2,1),0),0),0)</f>
        <v>0</v>
      </c>
      <c r="AE32" s="51">
        <f>IF('Création champs PV'!AE37=1,IF('Création champs PV'!AE36=0,IF(OR('Création champs PV'!AD36=1,'Création champs PV'!AF36=1),IF(AND('Création champs PV'!AD36=1,'Création champs PV'!AF36=1),2,1),0),0),0)</f>
        <v>0</v>
      </c>
      <c r="AF32" s="51">
        <f>IF('Création champs PV'!AF37=1,IF('Création champs PV'!AF36=0,IF(OR('Création champs PV'!AE36=1,'Création champs PV'!AG36=1),IF(AND('Création champs PV'!AE36=1,'Création champs PV'!AG36=1),2,1),0),0),0)</f>
        <v>0</v>
      </c>
      <c r="AG32" s="51">
        <f>IF('Création champs PV'!AG37=1,IF('Création champs PV'!AG36=0,IF(OR('Création champs PV'!AF36=1,'Création champs PV'!AH36=1),IF(AND('Création champs PV'!AF36=1,'Création champs PV'!AH36=1),2,1),0),0),0)</f>
        <v>0</v>
      </c>
      <c r="AH32" s="51">
        <f>IF('Création champs PV'!AH37=1,IF('Création champs PV'!AH36=0,IF(OR('Création champs PV'!AG36=1,'Création champs PV'!AI36=1),IF(AND('Création champs PV'!AG36=1,'Création champs PV'!AI36=1),2,1),0),0),0)</f>
        <v>0</v>
      </c>
      <c r="AI32" s="51">
        <f>IF('Création champs PV'!AI37=1,IF('Création champs PV'!AI36=0,IF(OR('Création champs PV'!AH36=1,'Création champs PV'!AJ36=1),IF(AND('Création champs PV'!AH36=1,'Création champs PV'!AJ36=1),2,1),0),0),0)</f>
        <v>0</v>
      </c>
      <c r="AJ32" s="51">
        <f>IF('Création champs PV'!AJ37=1,IF('Création champs PV'!AJ36=0,IF(OR('Création champs PV'!AI36=1,'Création champs PV'!AK36=1),IF(AND('Création champs PV'!AI36=1,'Création champs PV'!AK36=1),2,1),0),0),0)</f>
        <v>0</v>
      </c>
      <c r="AK32" s="51">
        <f>IF('Création champs PV'!AK37=1,IF('Création champs PV'!AK36=0,IF(OR('Création champs PV'!AJ36=1,'Création champs PV'!AL36=1),IF(AND('Création champs PV'!AJ36=1,'Création champs PV'!AL36=1),2,1),0),0),0)</f>
        <v>0</v>
      </c>
      <c r="AL32" s="51">
        <f>IF('Création champs PV'!AL37=1,IF('Création champs PV'!AL36=0,IF(OR('Création champs PV'!AK36=1,'Création champs PV'!AM36=1),IF(AND('Création champs PV'!AK36=1,'Création champs PV'!AM36=1),2,1),0),0),0)</f>
        <v>0</v>
      </c>
      <c r="AM32" s="51">
        <f>IF('Création champs PV'!AM37=1,IF('Création champs PV'!AM36=0,IF(OR('Création champs PV'!AL36=1,'Création champs PV'!AN36=1),IF(AND('Création champs PV'!AL36=1,'Création champs PV'!AN36=1),2,1),0),0),0)</f>
        <v>0</v>
      </c>
      <c r="AN32" s="51">
        <f>IF('Création champs PV'!AN37=1,IF('Création champs PV'!AN36=0,IF(OR('Création champs PV'!AM36=1,'Création champs PV'!AO36=1),IF(AND('Création champs PV'!AM36=1,'Création champs PV'!AO36=1),2,1),0),0),0)</f>
        <v>0</v>
      </c>
      <c r="AO32" s="51">
        <f>IF('Création champs PV'!AO37=1,IF('Création champs PV'!AO36=0,IF(OR('Création champs PV'!AN36=1,'Création champs PV'!AP36=1),IF(AND('Création champs PV'!AN36=1,'Création champs PV'!AP36=1),2,1),0),0),0)</f>
        <v>0</v>
      </c>
      <c r="AP32" s="51">
        <f>IF('Création champs PV'!AP37=1,IF('Création champs PV'!AP36=0,IF(OR('Création champs PV'!AO36=1,'Création champs PV'!AQ36=1),IF(AND('Création champs PV'!AO36=1,'Création champs PV'!AQ36=1),2,1),0),0),0)</f>
        <v>0</v>
      </c>
      <c r="AQ32" s="51">
        <f>IF('Création champs PV'!AQ37=1,IF('Création champs PV'!AQ36=0,IF(OR('Création champs PV'!AP36=1,'Création champs PV'!AR36=1),IF(AND('Création champs PV'!AP36=1,'Création champs PV'!AR36=1),2,1),0),0),0)</f>
        <v>0</v>
      </c>
      <c r="AR32" s="51">
        <f>IF('Création champs PV'!AR37=1,IF('Création champs PV'!AR36=0,IF(OR('Création champs PV'!AQ36=1,'Création champs PV'!AS36=1),IF(AND('Création champs PV'!AQ36=1,'Création champs PV'!AS36=1),2,1),0),0),0)</f>
        <v>0</v>
      </c>
      <c r="AS32" s="51">
        <f>IF('Création champs PV'!AS37=1,IF('Création champs PV'!AS36=0,IF(OR('Création champs PV'!AR36=1,'Création champs PV'!AT36=1),IF(AND('Création champs PV'!AR36=1,'Création champs PV'!AT36=1),2,1),0),0),0)</f>
        <v>0</v>
      </c>
      <c r="AT32" s="51">
        <f>IF('Création champs PV'!AT37=1,IF('Création champs PV'!AT36=0,IF(OR('Création champs PV'!AS36=1,'Création champs PV'!AU36=1),IF(AND('Création champs PV'!AS36=1,'Création champs PV'!AU36=1),2,1),0),0),0)</f>
        <v>0</v>
      </c>
      <c r="AU32" s="51">
        <f>IF('Création champs PV'!AU37=1,IF('Création champs PV'!AU36=0,IF(OR('Création champs PV'!AT36=1,'Création champs PV'!AV36=1),IF(AND('Création champs PV'!AT36=1,'Création champs PV'!AV36=1),2,1),0),0),0)</f>
        <v>0</v>
      </c>
      <c r="AV32" s="51">
        <f>IF('Création champs PV'!AV37=1,IF('Création champs PV'!AV36=0,IF(OR('Création champs PV'!AU36=1,'Création champs PV'!AW36=1),IF(AND('Création champs PV'!AU36=1,'Création champs PV'!AW36=1),2,1),0),0),0)</f>
        <v>0</v>
      </c>
      <c r="AW32" s="51">
        <f>IF('Création champs PV'!AW37=1,IF('Création champs PV'!AW36=0,IF(OR('Création champs PV'!AV36=1,'Création champs PV'!AX36=1),IF(AND('Création champs PV'!AV36=1,'Création champs PV'!AX36=1),2,1),0),0),0)</f>
        <v>0</v>
      </c>
      <c r="AX32" s="51">
        <f>IF('Création champs PV'!AX37=1,IF('Création champs PV'!AX36=0,IF(OR('Création champs PV'!AW36=1,'Création champs PV'!AY36=1),IF(AND('Création champs PV'!AW36=1,'Création champs PV'!AY36=1),2,1),0),0),0)</f>
        <v>0</v>
      </c>
      <c r="AY32" s="51">
        <f>IF('Création champs PV'!AY37=1,IF('Création champs PV'!AY36=0,IF(OR('Création champs PV'!AX36=1,'Création champs PV'!AZ36=1),IF(AND('Création champs PV'!AX36=1,'Création champs PV'!AZ36=1),2,1),0),0),0)</f>
        <v>0</v>
      </c>
      <c r="AZ32" s="51">
        <f>IF('Création champs PV'!AZ37=1,IF('Création champs PV'!AZ36=0,IF(OR('Création champs PV'!AY36=1,'Création champs PV'!BA36=1),IF(AND('Création champs PV'!AY36=1,'Création champs PV'!BA36=1),2,1),0),0),0)</f>
        <v>0</v>
      </c>
      <c r="BA32" s="51">
        <f>IF('Création champs PV'!BA37=1,IF('Création champs PV'!BA36=0,IF(OR('Création champs PV'!AZ36=1,'Création champs PV'!BB36=1),IF(AND('Création champs PV'!AZ36=1,'Création champs PV'!BB36=1),2,1),0),0),0)</f>
        <v>0</v>
      </c>
      <c r="BB32" s="51">
        <f>IF('Création champs PV'!BB37=1,IF('Création champs PV'!BB36=0,IF(OR('Création champs PV'!BA36=1,'Création champs PV'!BC36=1),IF(AND('Création champs PV'!BA36=1,'Création champs PV'!BC36=1),2,1),0),0),0)</f>
        <v>0</v>
      </c>
      <c r="BC32" s="51">
        <f>IF('Création champs PV'!BC37=1,IF('Création champs PV'!BC36=0,IF(OR('Création champs PV'!BB36=1,'Création champs PV'!BD36=1),IF(AND('Création champs PV'!BB36=1,'Création champs PV'!BD36=1),2,1),0),0),0)</f>
        <v>0</v>
      </c>
      <c r="BD32" s="51">
        <f>IF('Création champs PV'!BD37=1,IF('Création champs PV'!BD36=0,IF(OR('Création champs PV'!BC36=1,'Création champs PV'!BE36=1),IF(AND('Création champs PV'!BC36=1,'Création champs PV'!BE36=1),2,1),0),0),0)</f>
        <v>0</v>
      </c>
      <c r="BE32" s="51">
        <f>IF('Création champs PV'!BE37=1,IF('Création champs PV'!BE36=0,IF(OR('Création champs PV'!BD36=1,'Création champs PV'!BF36=1),IF(AND('Création champs PV'!BD36=1,'Création champs PV'!BF36=1),2,1),0),0),0)</f>
        <v>0</v>
      </c>
      <c r="BF32" s="51">
        <f>IF('Création champs PV'!BF37=1,IF('Création champs PV'!BF36=0,IF(OR('Création champs PV'!BE36=1,'Création champs PV'!BG36=1),IF(AND('Création champs PV'!BE36=1,'Création champs PV'!BG36=1),2,1),0),0),0)</f>
        <v>0</v>
      </c>
      <c r="BG32" s="51">
        <f>IF('Création champs PV'!BG37=1,IF('Création champs PV'!BG36=0,IF(OR('Création champs PV'!BF36=1,'Création champs PV'!BH36=1),IF(AND('Création champs PV'!BF36=1,'Création champs PV'!BH36=1),2,1),0),0),0)</f>
        <v>0</v>
      </c>
      <c r="BH32" s="51">
        <f>IF('Création champs PV'!BH37=1,IF('Création champs PV'!BH36=0,IF(OR('Création champs PV'!BG36=1,'Création champs PV'!BI36=1),IF(AND('Création champs PV'!BG36=1,'Création champs PV'!BI36=1),2,1),0),0),0)</f>
        <v>0</v>
      </c>
      <c r="BI32" s="51">
        <f>IF('Création champs PV'!BI37=1,IF('Création champs PV'!BI36=0,IF(OR('Création champs PV'!BH36=1,'Création champs PV'!BJ36=1),IF(AND('Création champs PV'!BH36=1,'Création champs PV'!BJ36=1),2,1),0),0),0)</f>
        <v>0</v>
      </c>
      <c r="BJ32" s="51">
        <f>IF('Création champs PV'!BJ37=1,IF('Création champs PV'!BJ36=0,IF(OR('Création champs PV'!BI36=1,'Création champs PV'!BK36=1),IF(AND('Création champs PV'!BI36=1,'Création champs PV'!BK36=1),2,1),0),0),0)</f>
        <v>0</v>
      </c>
      <c r="BK32" s="51">
        <f>IF('Création champs PV'!BK37=1,IF('Création champs PV'!BK36=0,IF(OR('Création champs PV'!BJ36=1,'Création champs PV'!BL36=1),IF(AND('Création champs PV'!BJ36=1,'Création champs PV'!BL36=1),2,1),0),0),0)</f>
        <v>0</v>
      </c>
      <c r="BL32" s="51">
        <f>IF('Création champs PV'!BL37=1,IF('Création champs PV'!BL36=0,IF(OR('Création champs PV'!BK36=1,'Création champs PV'!BM36=1),IF(AND('Création champs PV'!BK36=1,'Création champs PV'!BM36=1),2,1),0),0),0)</f>
        <v>0</v>
      </c>
      <c r="BM32" s="51">
        <f>IF('Création champs PV'!BM37=1,IF('Création champs PV'!BM36=0,IF(OR('Création champs PV'!BL36=1,'Création champs PV'!BN36=1),IF(AND('Création champs PV'!BL36=1,'Création champs PV'!BN36=1),2,1),0),0),0)</f>
        <v>0</v>
      </c>
      <c r="BN32" s="51">
        <f>IF('Création champs PV'!BN37=1,IF('Création champs PV'!BN36=0,IF(OR('Création champs PV'!BM36=1,'Création champs PV'!BO36=1),IF(AND('Création champs PV'!BM36=1,'Création champs PV'!BO36=1),2,1),0),0),0)</f>
        <v>0</v>
      </c>
      <c r="BO32" s="51">
        <f>IF('Création champs PV'!BO37=1,IF('Création champs PV'!BO36=0,IF(OR('Création champs PV'!BN36=1,'Création champs PV'!BP36=1),IF(AND('Création champs PV'!BN36=1,'Création champs PV'!BP36=1),2,1),0),0),0)</f>
        <v>0</v>
      </c>
      <c r="BP32" s="51">
        <f>IF('Création champs PV'!BP37=1,IF('Création champs PV'!BP36=0,IF(OR('Création champs PV'!BO36=1,'Création champs PV'!BQ36=1),IF(AND('Création champs PV'!BO36=1,'Création champs PV'!BQ36=1),2,1),0),0),0)</f>
        <v>0</v>
      </c>
      <c r="BQ32" s="51">
        <f>IF('Création champs PV'!BQ37=1,IF('Création champs PV'!BQ36=0,IF(OR('Création champs PV'!BP36=1,'Création champs PV'!BR36=1),IF(AND('Création champs PV'!BP36=1,'Création champs PV'!BR36=1),2,1),0),0),0)</f>
        <v>0</v>
      </c>
      <c r="BR32" s="51">
        <f>IF('Création champs PV'!BR37=1,IF('Création champs PV'!BR36=0,IF(OR('Création champs PV'!BQ36=1,'Création champs PV'!BS36=1),IF(AND('Création champs PV'!BQ36=1,'Création champs PV'!BS36=1),2,1),0),0),0)</f>
        <v>0</v>
      </c>
      <c r="BS32" s="51">
        <f>IF('Création champs PV'!BS37=1,IF('Création champs PV'!BS36=0,IF(OR('Création champs PV'!BR36=1,'Création champs PV'!BT36=1),IF(AND('Création champs PV'!BR36=1,'Création champs PV'!BT36=1),2,1),0),0),0)</f>
        <v>0</v>
      </c>
      <c r="BT32" s="51">
        <f>IF('Création champs PV'!BT37=1,IF('Création champs PV'!BT36=0,IF(OR('Création champs PV'!BS36=1,'Création champs PV'!BU36=1),IF(AND('Création champs PV'!BS36=1,'Création champs PV'!BU36=1),2,1),0),0),0)</f>
        <v>0</v>
      </c>
      <c r="BU32" s="51">
        <f>IF('Création champs PV'!BU37=1,IF('Création champs PV'!BU36=0,IF(OR('Création champs PV'!BT36=1,'Création champs PV'!BV36=1),IF(AND('Création champs PV'!BT36=1,'Création champs PV'!BV36=1),2,1),0),0),0)</f>
        <v>0</v>
      </c>
      <c r="BV32" s="51">
        <f>IF('Création champs PV'!BV37=1,IF('Création champs PV'!BV36=0,IF(OR('Création champs PV'!BU36=1,'Création champs PV'!BW36=1),IF(AND('Création champs PV'!BU36=1,'Création champs PV'!BW36=1),2,1),0),0),0)</f>
        <v>0</v>
      </c>
      <c r="BW32" s="51">
        <f>IF('Création champs PV'!BW37=1,IF('Création champs PV'!BW36=0,IF(OR('Création champs PV'!BV36=1,'Création champs PV'!BX36=1),IF(AND('Création champs PV'!BV36=1,'Création champs PV'!BX36=1),2,1),0),0),0)</f>
        <v>0</v>
      </c>
      <c r="BX32" s="51">
        <f>IF('Création champs PV'!BX37=1,IF('Création champs PV'!BX36=0,IF(OR('Création champs PV'!BW36=1,'Création champs PV'!BY36=1),IF(AND('Création champs PV'!BW36=1,'Création champs PV'!BY36=1),2,1),0),0),0)</f>
        <v>0</v>
      </c>
      <c r="BY32" s="51">
        <f>IF('Création champs PV'!BY37=1,IF('Création champs PV'!BY36=0,IF(OR('Création champs PV'!BX36=1,'Création champs PV'!BZ36=1),IF(AND('Création champs PV'!BX36=1,'Création champs PV'!BZ36=1),2,1),0),0),0)</f>
        <v>0</v>
      </c>
      <c r="BZ32" s="51">
        <f>IF('Création champs PV'!BZ37=1,IF('Création champs PV'!BZ36=0,IF(OR('Création champs PV'!BY36=1,'Création champs PV'!CA36=1),IF(AND('Création champs PV'!BY36=1,'Création champs PV'!CA36=1),2,1),0),0),0)</f>
        <v>0</v>
      </c>
      <c r="CA32" s="51">
        <f>IF('Création champs PV'!CA37=1,IF('Création champs PV'!CA36=0,IF(OR('Création champs PV'!BZ36=1,'Création champs PV'!CB36=1),IF(AND('Création champs PV'!BZ36=1,'Création champs PV'!CB36=1),2,1),0),0),0)</f>
        <v>0</v>
      </c>
      <c r="CB32" s="51">
        <f>IF('Création champs PV'!CB37=1,IF('Création champs PV'!CB36=0,IF(OR('Création champs PV'!CA36=1,'Création champs PV'!CC36=1),IF(AND('Création champs PV'!CA36=1,'Création champs PV'!CC36=1),2,1),0),0),0)</f>
        <v>0</v>
      </c>
      <c r="CC32" s="51">
        <f>IF('Création champs PV'!CC37=1,IF('Création champs PV'!CC36=0,IF(OR('Création champs PV'!CB36=1,'Création champs PV'!CD36=1),IF(AND('Création champs PV'!CB36=1,'Création champs PV'!CD36=1),2,1),0),0),0)</f>
        <v>0</v>
      </c>
      <c r="CD32" s="51">
        <f>IF('Création champs PV'!CD37=1,IF('Création champs PV'!CD36=0,IF(OR('Création champs PV'!CC36=1,'Création champs PV'!CE36=1),IF(AND('Création champs PV'!CC36=1,'Création champs PV'!CE36=1),2,1),0),0),0)</f>
        <v>0</v>
      </c>
      <c r="CE32" s="51">
        <f>IF('Création champs PV'!CE37=1,IF('Création champs PV'!CE36=0,IF(OR('Création champs PV'!CD36=1,'Création champs PV'!CF36=1),IF(AND('Création champs PV'!CD36=1,'Création champs PV'!CF36=1),2,1),0),0),0)</f>
        <v>0</v>
      </c>
      <c r="CF32" s="51">
        <f>IF('Création champs PV'!CF37=1,IF('Création champs PV'!CF36=0,IF(OR('Création champs PV'!CE36=1,'Création champs PV'!CG36=1),IF(AND('Création champs PV'!CE36=1,'Création champs PV'!CG36=1),2,1),0),0),0)</f>
        <v>0</v>
      </c>
      <c r="CG32" s="51">
        <f>IF('Création champs PV'!CG37=1,IF('Création champs PV'!CG36=0,IF(OR('Création champs PV'!CF36=1,'Création champs PV'!CH36=1),IF(AND('Création champs PV'!CF36=1,'Création champs PV'!CH36=1),2,1),0),0),0)</f>
        <v>0</v>
      </c>
      <c r="CH32" s="51">
        <f>IF('Création champs PV'!CH37=1,IF('Création champs PV'!CH36=0,IF(OR('Création champs PV'!CG36=1,'Création champs PV'!CI36=1),IF(AND('Création champs PV'!CG36=1,'Création champs PV'!CI36=1),2,1),0),0),0)</f>
        <v>0</v>
      </c>
      <c r="CI32" s="51">
        <f>IF('Création champs PV'!CI37=1,IF('Création champs PV'!CI36=0,IF(OR('Création champs PV'!CH36=1,'Création champs PV'!CJ36=1),IF(AND('Création champs PV'!CH36=1,'Création champs PV'!CJ36=1),2,1),0),0),0)</f>
        <v>0</v>
      </c>
      <c r="CJ32" s="51">
        <f>IF('Création champs PV'!CJ37=1,IF('Création champs PV'!CJ36=0,IF(OR('Création champs PV'!CI36=1,'Création champs PV'!CK36=1),IF(AND('Création champs PV'!CI36=1,'Création champs PV'!CK36=1),2,1),0),0),0)</f>
        <v>0</v>
      </c>
      <c r="CK32" s="51">
        <f>IF('Création champs PV'!CK37=1,IF('Création champs PV'!CK36=0,IF(OR('Création champs PV'!CJ36=1,'Création champs PV'!CL36=1),IF(AND('Création champs PV'!CJ36=1,'Création champs PV'!CL36=1),2,1),0),0),0)</f>
        <v>0</v>
      </c>
      <c r="CL32" s="51">
        <f>IF('Création champs PV'!CL37=1,IF('Création champs PV'!CL36=0,IF(OR('Création champs PV'!CK36=1,'Création champs PV'!CM36=1),IF(AND('Création champs PV'!CK36=1,'Création champs PV'!CM36=1),2,1),0),0),0)</f>
        <v>0</v>
      </c>
      <c r="CM32" s="51">
        <f>IF('Création champs PV'!CM37=1,IF('Création champs PV'!CM36=0,IF(OR('Création champs PV'!CL36=1,'Création champs PV'!CN36=1),IF(AND('Création champs PV'!CL36=1,'Création champs PV'!CN36=1),2,1),0),0),0)</f>
        <v>0</v>
      </c>
      <c r="CN32" s="51">
        <f>IF('Création champs PV'!CN37=1,IF('Création champs PV'!CN36=0,IF(OR('Création champs PV'!CM36=1,'Création champs PV'!CO36=1),IF(AND('Création champs PV'!CM36=1,'Création champs PV'!CO36=1),2,1),0),0),0)</f>
        <v>0</v>
      </c>
      <c r="CO32" s="51">
        <f>IF('Création champs PV'!CO37=1,IF('Création champs PV'!CO36=0,IF(OR('Création champs PV'!CN36=1,'Création champs PV'!CP36=1),IF(AND('Création champs PV'!CN36=1,'Création champs PV'!CP36=1),2,1),0),0),0)</f>
        <v>0</v>
      </c>
      <c r="CP32" s="51">
        <f>IF('Création champs PV'!CP37=1,IF('Création champs PV'!CP36=0,IF(OR('Création champs PV'!CO36=1,'Création champs PV'!CQ36=1),IF(AND('Création champs PV'!CO36=1,'Création champs PV'!CQ36=1),2,1),0),0),0)</f>
        <v>0</v>
      </c>
      <c r="CQ32" s="51">
        <f>IF('Création champs PV'!CQ37=1,IF('Création champs PV'!CQ36=0,IF(OR('Création champs PV'!CP36=1,'Création champs PV'!CR36=1),IF(AND('Création champs PV'!CP36=1,'Création champs PV'!CR36=1),2,1),0),0),0)</f>
        <v>0</v>
      </c>
      <c r="CR32" s="51">
        <f>IF('Création champs PV'!CR37=1,IF('Création champs PV'!CR36=0,IF(OR('Création champs PV'!CQ36=1,'Création champs PV'!CS36=1),IF(AND('Création champs PV'!CQ36=1,'Création champs PV'!CS36=1),2,1),0),0),0)</f>
        <v>0</v>
      </c>
      <c r="CS32" s="51">
        <f>IF('Création champs PV'!CS37=1,IF('Création champs PV'!CS36=0,IF(OR('Création champs PV'!CR36=1,'Création champs PV'!CT36=1),IF(AND('Création champs PV'!CR36=1,'Création champs PV'!CT36=1),2,1),0),0),0)</f>
        <v>0</v>
      </c>
      <c r="CT32" s="51">
        <f>IF('Création champs PV'!CT37=1,IF('Création champs PV'!CT36=0,IF(OR('Création champs PV'!CS36=1,'Création champs PV'!CU36=1),IF(AND('Création champs PV'!CS36=1,'Création champs PV'!CU36=1),2,1),0),0),0)</f>
        <v>0</v>
      </c>
      <c r="CU32" s="51">
        <f>IF('Création champs PV'!CU37=1,IF('Création champs PV'!CU36=0,IF(OR('Création champs PV'!CT36=1,'Création champs PV'!CV36=1),IF(AND('Création champs PV'!CT36=1,'Création champs PV'!CV36=1),2,1),0),0),0)</f>
        <v>0</v>
      </c>
      <c r="CV32" s="51">
        <f>IF('Création champs PV'!CV37=1,IF('Création champs PV'!CV36=0,IF(OR('Création champs PV'!CU36=1,'Création champs PV'!CW36=1),IF(AND('Création champs PV'!CU36=1,'Création champs PV'!CW36=1),2,1),0),0),0)</f>
        <v>0</v>
      </c>
      <c r="CW32" s="51">
        <f>IF('Création champs PV'!CW37=1,IF('Création champs PV'!CW36=0,IF(OR('Création champs PV'!CV36=1,'Création champs PV'!CX36=1),IF(AND('Création champs PV'!CV36=1,'Création champs PV'!CX36=1),2,1),0),0),0)</f>
        <v>0</v>
      </c>
      <c r="CX32" s="51">
        <f>IF('Création champs PV'!CX37=1,IF('Création champs PV'!CX36=0,IF(OR('Création champs PV'!CW36=1,'Création champs PV'!CY36=1),IF(AND('Création champs PV'!CW36=1,'Création champs PV'!CY36=1),2,1),0),0),0)</f>
        <v>0</v>
      </c>
      <c r="CY32" s="51">
        <f>IF('Création champs PV'!CY37=1,IF('Création champs PV'!CY36=0,IF(OR('Création champs PV'!CX36=1,'Création champs PV'!CZ36=1),IF(AND('Création champs PV'!CX36=1,'Création champs PV'!CZ36=1),2,1),0),0),0)</f>
        <v>0</v>
      </c>
      <c r="CZ32" s="51">
        <f>IF('Création champs PV'!CZ37=1,IF('Création champs PV'!CZ36=0,IF(OR('Création champs PV'!CY36=1,'Création champs PV'!DA36=1),IF(AND('Création champs PV'!CY36=1,'Création champs PV'!DA36=1),2,1),0),0),0)</f>
        <v>0</v>
      </c>
      <c r="DA32" s="51">
        <f>IF('Création champs PV'!DA37=1,IF('Création champs PV'!DA36=0,IF(OR('Création champs PV'!CZ36=1,'Création champs PV'!DB36=1),IF(AND('Création champs PV'!CZ36=1,'Création champs PV'!DB36=1),2,1),0),0),0)</f>
        <v>0</v>
      </c>
      <c r="DB32" s="51">
        <f>IF('Création champs PV'!DB37=1,IF('Création champs PV'!DB36=0,IF(OR('Création champs PV'!DA36=1,'Création champs PV'!DC36=1),IF(AND('Création champs PV'!DA36=1,'Création champs PV'!DC36=1),2,1),0),0),0)</f>
        <v>0</v>
      </c>
      <c r="DC32" s="51">
        <f>IF('Création champs PV'!DC37=1,IF('Création champs PV'!DC36=0,IF(OR('Création champs PV'!DB36=1,'Création champs PV'!DD36=1),IF(AND('Création champs PV'!DB36=1,'Création champs PV'!DD36=1),2,1),0),0),0)</f>
        <v>0</v>
      </c>
      <c r="DD32" s="51">
        <f>IF('Création champs PV'!DD37=1,IF('Création champs PV'!DD36=0,IF(OR('Création champs PV'!DC36=1,'Création champs PV'!DE36=1),IF(AND('Création champs PV'!DC36=1,'Création champs PV'!DE36=1),2,1),0),0),0)</f>
        <v>0</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row>
    <row r="33" spans="2:327" ht="21" customHeight="1" x14ac:dyDescent="0.35">
      <c r="B33" s="4"/>
      <c r="C33" s="51">
        <f>IF('Création champs PV'!C38=1,IF('Création champs PV'!C37=0,IF(OR('Création champs PV'!B37=1,'Création champs PV'!D37=1),IF(AND('Création champs PV'!B37=1,'Création champs PV'!D37=1),2,1),0),0),0)</f>
        <v>0</v>
      </c>
      <c r="D33" s="51">
        <f>IF('Création champs PV'!D38=1,IF('Création champs PV'!D37=0,IF(OR('Création champs PV'!C37=1,'Création champs PV'!E37=1),IF(AND('Création champs PV'!C37=1,'Création champs PV'!E37=1),2,1),0),0),0)</f>
        <v>0</v>
      </c>
      <c r="E33" s="51">
        <f>IF('Création champs PV'!E38=1,IF('Création champs PV'!E37=0,IF(OR('Création champs PV'!D37=1,'Création champs PV'!F37=1),IF(AND('Création champs PV'!D37=1,'Création champs PV'!F37=1),2,1),0),0),0)</f>
        <v>0</v>
      </c>
      <c r="F33" s="51">
        <f>IF('Création champs PV'!F38=1,IF('Création champs PV'!F37=0,IF(OR('Création champs PV'!E37=1,'Création champs PV'!G37=1),IF(AND('Création champs PV'!E37=1,'Création champs PV'!G37=1),2,1),0),0),0)</f>
        <v>0</v>
      </c>
      <c r="G33" s="51">
        <f>IF('Création champs PV'!G38=1,IF('Création champs PV'!G37=0,IF(OR('Création champs PV'!F37=1,'Création champs PV'!H37=1),IF(AND('Création champs PV'!F37=1,'Création champs PV'!H37=1),2,1),0),0),0)</f>
        <v>0</v>
      </c>
      <c r="H33" s="51">
        <f>IF('Création champs PV'!H38=1,IF('Création champs PV'!H37=0,IF(OR('Création champs PV'!G37=1,'Création champs PV'!I37=1),IF(AND('Création champs PV'!G37=1,'Création champs PV'!I37=1),2,1),0),0),0)</f>
        <v>0</v>
      </c>
      <c r="I33" s="51">
        <f>IF('Création champs PV'!I38=1,IF('Création champs PV'!I37=0,IF(OR('Création champs PV'!H37=1,'Création champs PV'!J37=1),IF(AND('Création champs PV'!H37=1,'Création champs PV'!J37=1),2,1),0),0),0)</f>
        <v>0</v>
      </c>
      <c r="J33" s="51">
        <f>IF('Création champs PV'!J38=1,IF('Création champs PV'!J37=0,IF(OR('Création champs PV'!I37=1,'Création champs PV'!K37=1),IF(AND('Création champs PV'!I37=1,'Création champs PV'!K37=1),2,1),0),0),0)</f>
        <v>0</v>
      </c>
      <c r="K33" s="51">
        <f>IF('Création champs PV'!K38=1,IF('Création champs PV'!K37=0,IF(OR('Création champs PV'!J37=1,'Création champs PV'!L37=1),IF(AND('Création champs PV'!J37=1,'Création champs PV'!L37=1),2,1),0),0),0)</f>
        <v>0</v>
      </c>
      <c r="L33" s="51">
        <f>IF('Création champs PV'!L38=1,IF('Création champs PV'!L37=0,IF(OR('Création champs PV'!K37=1,'Création champs PV'!M37=1),IF(AND('Création champs PV'!K37=1,'Création champs PV'!M37=1),2,1),0),0),0)</f>
        <v>0</v>
      </c>
      <c r="M33" s="51">
        <f>IF('Création champs PV'!M38=1,IF('Création champs PV'!M37=0,IF(OR('Création champs PV'!L37=1,'Création champs PV'!N37=1),IF(AND('Création champs PV'!L37=1,'Création champs PV'!N37=1),2,1),0),0),0)</f>
        <v>0</v>
      </c>
      <c r="N33" s="51">
        <f>IF('Création champs PV'!N38=1,IF('Création champs PV'!N37=0,IF(OR('Création champs PV'!M37=1,'Création champs PV'!O37=1),IF(AND('Création champs PV'!M37=1,'Création champs PV'!O37=1),2,1),0),0),0)</f>
        <v>0</v>
      </c>
      <c r="O33" s="51">
        <f>IF('Création champs PV'!O38=1,IF('Création champs PV'!O37=0,IF(OR('Création champs PV'!N37=1,'Création champs PV'!P37=1),IF(AND('Création champs PV'!N37=1,'Création champs PV'!P37=1),2,1),0),0),0)</f>
        <v>0</v>
      </c>
      <c r="P33" s="51">
        <f>IF('Création champs PV'!P38=1,IF('Création champs PV'!P37=0,IF(OR('Création champs PV'!O37=1,'Création champs PV'!Q37=1),IF(AND('Création champs PV'!O37=1,'Création champs PV'!Q37=1),2,1),0),0),0)</f>
        <v>0</v>
      </c>
      <c r="Q33" s="51">
        <f>IF('Création champs PV'!Q38=1,IF('Création champs PV'!Q37=0,IF(OR('Création champs PV'!P37=1,'Création champs PV'!R37=1),IF(AND('Création champs PV'!P37=1,'Création champs PV'!R37=1),2,1),0),0),0)</f>
        <v>0</v>
      </c>
      <c r="R33" s="51">
        <f>IF('Création champs PV'!R38=1,IF('Création champs PV'!R37=0,IF(OR('Création champs PV'!Q37=1,'Création champs PV'!S37=1),IF(AND('Création champs PV'!Q37=1,'Création champs PV'!S37=1),2,1),0),0),0)</f>
        <v>0</v>
      </c>
      <c r="S33" s="51">
        <f>IF('Création champs PV'!S38=1,IF('Création champs PV'!S37=0,IF(OR('Création champs PV'!R37=1,'Création champs PV'!T37=1),IF(AND('Création champs PV'!R37=1,'Création champs PV'!T37=1),2,1),0),0),0)</f>
        <v>0</v>
      </c>
      <c r="T33" s="51">
        <f>IF('Création champs PV'!T38=1,IF('Création champs PV'!T37=0,IF(OR('Création champs PV'!S37=1,'Création champs PV'!U37=1),IF(AND('Création champs PV'!S37=1,'Création champs PV'!U37=1),2,1),0),0),0)</f>
        <v>0</v>
      </c>
      <c r="U33" s="51">
        <f>IF('Création champs PV'!U38=1,IF('Création champs PV'!U37=0,IF(OR('Création champs PV'!T37=1,'Création champs PV'!V37=1),IF(AND('Création champs PV'!T37=1,'Création champs PV'!V37=1),2,1),0),0),0)</f>
        <v>0</v>
      </c>
      <c r="V33" s="51">
        <f>IF('Création champs PV'!V38=1,IF('Création champs PV'!V37=0,IF(OR('Création champs PV'!U37=1,'Création champs PV'!W37=1),IF(AND('Création champs PV'!U37=1,'Création champs PV'!W37=1),2,1),0),0),0)</f>
        <v>0</v>
      </c>
      <c r="W33" s="51">
        <f>IF('Création champs PV'!W38=1,IF('Création champs PV'!W37=0,IF(OR('Création champs PV'!V37=1,'Création champs PV'!X37=1),IF(AND('Création champs PV'!V37=1,'Création champs PV'!X37=1),2,1),0),0),0)</f>
        <v>0</v>
      </c>
      <c r="X33" s="51">
        <f>IF('Création champs PV'!X38=1,IF('Création champs PV'!X37=0,IF(OR('Création champs PV'!W37=1,'Création champs PV'!Y37=1),IF(AND('Création champs PV'!W37=1,'Création champs PV'!Y37=1),2,1),0),0),0)</f>
        <v>0</v>
      </c>
      <c r="Y33" s="51">
        <f>IF('Création champs PV'!Y38=1,IF('Création champs PV'!Y37=0,IF(OR('Création champs PV'!X37=1,'Création champs PV'!Z37=1),IF(AND('Création champs PV'!X37=1,'Création champs PV'!Z37=1),2,1),0),0),0)</f>
        <v>0</v>
      </c>
      <c r="Z33" s="51">
        <f>IF('Création champs PV'!Z38=1,IF('Création champs PV'!Z37=0,IF(OR('Création champs PV'!Y37=1,'Création champs PV'!AA37=1),IF(AND('Création champs PV'!Y37=1,'Création champs PV'!AA37=1),2,1),0),0),0)</f>
        <v>0</v>
      </c>
      <c r="AA33" s="51">
        <f>IF('Création champs PV'!AA38=1,IF('Création champs PV'!AA37=0,IF(OR('Création champs PV'!Z37=1,'Création champs PV'!AB37=1),IF(AND('Création champs PV'!Z37=1,'Création champs PV'!AB37=1),2,1),0),0),0)</f>
        <v>0</v>
      </c>
      <c r="AB33" s="51">
        <f>IF('Création champs PV'!AB38=1,IF('Création champs PV'!AB37=0,IF(OR('Création champs PV'!AA37=1,'Création champs PV'!AC37=1),IF(AND('Création champs PV'!AA37=1,'Création champs PV'!AC37=1),2,1),0),0),0)</f>
        <v>0</v>
      </c>
      <c r="AC33" s="51">
        <f>IF('Création champs PV'!AC38=1,IF('Création champs PV'!AC37=0,IF(OR('Création champs PV'!AB37=1,'Création champs PV'!AD37=1),IF(AND('Création champs PV'!AB37=1,'Création champs PV'!AD37=1),2,1),0),0),0)</f>
        <v>0</v>
      </c>
      <c r="AD33" s="51">
        <f>IF('Création champs PV'!AD38=1,IF('Création champs PV'!AD37=0,IF(OR('Création champs PV'!AC37=1,'Création champs PV'!AE37=1),IF(AND('Création champs PV'!AC37=1,'Création champs PV'!AE37=1),2,1),0),0),0)</f>
        <v>0</v>
      </c>
      <c r="AE33" s="51">
        <f>IF('Création champs PV'!AE38=1,IF('Création champs PV'!AE37=0,IF(OR('Création champs PV'!AD37=1,'Création champs PV'!AF37=1),IF(AND('Création champs PV'!AD37=1,'Création champs PV'!AF37=1),2,1),0),0),0)</f>
        <v>0</v>
      </c>
      <c r="AF33" s="51">
        <f>IF('Création champs PV'!AF38=1,IF('Création champs PV'!AF37=0,IF(OR('Création champs PV'!AE37=1,'Création champs PV'!AG37=1),IF(AND('Création champs PV'!AE37=1,'Création champs PV'!AG37=1),2,1),0),0),0)</f>
        <v>0</v>
      </c>
      <c r="AG33" s="51">
        <f>IF('Création champs PV'!AG38=1,IF('Création champs PV'!AG37=0,IF(OR('Création champs PV'!AF37=1,'Création champs PV'!AH37=1),IF(AND('Création champs PV'!AF37=1,'Création champs PV'!AH37=1),2,1),0),0),0)</f>
        <v>0</v>
      </c>
      <c r="AH33" s="51">
        <f>IF('Création champs PV'!AH38=1,IF('Création champs PV'!AH37=0,IF(OR('Création champs PV'!AG37=1,'Création champs PV'!AI37=1),IF(AND('Création champs PV'!AG37=1,'Création champs PV'!AI37=1),2,1),0),0),0)</f>
        <v>0</v>
      </c>
      <c r="AI33" s="51">
        <f>IF('Création champs PV'!AI38=1,IF('Création champs PV'!AI37=0,IF(OR('Création champs PV'!AH37=1,'Création champs PV'!AJ37=1),IF(AND('Création champs PV'!AH37=1,'Création champs PV'!AJ37=1),2,1),0),0),0)</f>
        <v>0</v>
      </c>
      <c r="AJ33" s="51">
        <f>IF('Création champs PV'!AJ38=1,IF('Création champs PV'!AJ37=0,IF(OR('Création champs PV'!AI37=1,'Création champs PV'!AK37=1),IF(AND('Création champs PV'!AI37=1,'Création champs PV'!AK37=1),2,1),0),0),0)</f>
        <v>0</v>
      </c>
      <c r="AK33" s="51">
        <f>IF('Création champs PV'!AK38=1,IF('Création champs PV'!AK37=0,IF(OR('Création champs PV'!AJ37=1,'Création champs PV'!AL37=1),IF(AND('Création champs PV'!AJ37=1,'Création champs PV'!AL37=1),2,1),0),0),0)</f>
        <v>0</v>
      </c>
      <c r="AL33" s="51">
        <f>IF('Création champs PV'!AL38=1,IF('Création champs PV'!AL37=0,IF(OR('Création champs PV'!AK37=1,'Création champs PV'!AM37=1),IF(AND('Création champs PV'!AK37=1,'Création champs PV'!AM37=1),2,1),0),0),0)</f>
        <v>0</v>
      </c>
      <c r="AM33" s="51">
        <f>IF('Création champs PV'!AM38=1,IF('Création champs PV'!AM37=0,IF(OR('Création champs PV'!AL37=1,'Création champs PV'!AN37=1),IF(AND('Création champs PV'!AL37=1,'Création champs PV'!AN37=1),2,1),0),0),0)</f>
        <v>0</v>
      </c>
      <c r="AN33" s="51">
        <f>IF('Création champs PV'!AN38=1,IF('Création champs PV'!AN37=0,IF(OR('Création champs PV'!AM37=1,'Création champs PV'!AO37=1),IF(AND('Création champs PV'!AM37=1,'Création champs PV'!AO37=1),2,1),0),0),0)</f>
        <v>0</v>
      </c>
      <c r="AO33" s="51">
        <f>IF('Création champs PV'!AO38=1,IF('Création champs PV'!AO37=0,IF(OR('Création champs PV'!AN37=1,'Création champs PV'!AP37=1),IF(AND('Création champs PV'!AN37=1,'Création champs PV'!AP37=1),2,1),0),0),0)</f>
        <v>0</v>
      </c>
      <c r="AP33" s="51">
        <f>IF('Création champs PV'!AP38=1,IF('Création champs PV'!AP37=0,IF(OR('Création champs PV'!AO37=1,'Création champs PV'!AQ37=1),IF(AND('Création champs PV'!AO37=1,'Création champs PV'!AQ37=1),2,1),0),0),0)</f>
        <v>0</v>
      </c>
      <c r="AQ33" s="51">
        <f>IF('Création champs PV'!AQ38=1,IF('Création champs PV'!AQ37=0,IF(OR('Création champs PV'!AP37=1,'Création champs PV'!AR37=1),IF(AND('Création champs PV'!AP37=1,'Création champs PV'!AR37=1),2,1),0),0),0)</f>
        <v>0</v>
      </c>
      <c r="AR33" s="51">
        <f>IF('Création champs PV'!AR38=1,IF('Création champs PV'!AR37=0,IF(OR('Création champs PV'!AQ37=1,'Création champs PV'!AS37=1),IF(AND('Création champs PV'!AQ37=1,'Création champs PV'!AS37=1),2,1),0),0),0)</f>
        <v>0</v>
      </c>
      <c r="AS33" s="51">
        <f>IF('Création champs PV'!AS38=1,IF('Création champs PV'!AS37=0,IF(OR('Création champs PV'!AR37=1,'Création champs PV'!AT37=1),IF(AND('Création champs PV'!AR37=1,'Création champs PV'!AT37=1),2,1),0),0),0)</f>
        <v>0</v>
      </c>
      <c r="AT33" s="51">
        <f>IF('Création champs PV'!AT38=1,IF('Création champs PV'!AT37=0,IF(OR('Création champs PV'!AS37=1,'Création champs PV'!AU37=1),IF(AND('Création champs PV'!AS37=1,'Création champs PV'!AU37=1),2,1),0),0),0)</f>
        <v>0</v>
      </c>
      <c r="AU33" s="51">
        <f>IF('Création champs PV'!AU38=1,IF('Création champs PV'!AU37=0,IF(OR('Création champs PV'!AT37=1,'Création champs PV'!AV37=1),IF(AND('Création champs PV'!AT37=1,'Création champs PV'!AV37=1),2,1),0),0),0)</f>
        <v>0</v>
      </c>
      <c r="AV33" s="51">
        <f>IF('Création champs PV'!AV38=1,IF('Création champs PV'!AV37=0,IF(OR('Création champs PV'!AU37=1,'Création champs PV'!AW37=1),IF(AND('Création champs PV'!AU37=1,'Création champs PV'!AW37=1),2,1),0),0),0)</f>
        <v>0</v>
      </c>
      <c r="AW33" s="51">
        <f>IF('Création champs PV'!AW38=1,IF('Création champs PV'!AW37=0,IF(OR('Création champs PV'!AV37=1,'Création champs PV'!AX37=1),IF(AND('Création champs PV'!AV37=1,'Création champs PV'!AX37=1),2,1),0),0),0)</f>
        <v>0</v>
      </c>
      <c r="AX33" s="51">
        <f>IF('Création champs PV'!AX38=1,IF('Création champs PV'!AX37=0,IF(OR('Création champs PV'!AW37=1,'Création champs PV'!AY37=1),IF(AND('Création champs PV'!AW37=1,'Création champs PV'!AY37=1),2,1),0),0),0)</f>
        <v>0</v>
      </c>
      <c r="AY33" s="51">
        <f>IF('Création champs PV'!AY38=1,IF('Création champs PV'!AY37=0,IF(OR('Création champs PV'!AX37=1,'Création champs PV'!AZ37=1),IF(AND('Création champs PV'!AX37=1,'Création champs PV'!AZ37=1),2,1),0),0),0)</f>
        <v>0</v>
      </c>
      <c r="AZ33" s="51">
        <f>IF('Création champs PV'!AZ38=1,IF('Création champs PV'!AZ37=0,IF(OR('Création champs PV'!AY37=1,'Création champs PV'!BA37=1),IF(AND('Création champs PV'!AY37=1,'Création champs PV'!BA37=1),2,1),0),0),0)</f>
        <v>0</v>
      </c>
      <c r="BA33" s="51">
        <f>IF('Création champs PV'!BA38=1,IF('Création champs PV'!BA37=0,IF(OR('Création champs PV'!AZ37=1,'Création champs PV'!BB37=1),IF(AND('Création champs PV'!AZ37=1,'Création champs PV'!BB37=1),2,1),0),0),0)</f>
        <v>0</v>
      </c>
      <c r="BB33" s="51">
        <f>IF('Création champs PV'!BB38=1,IF('Création champs PV'!BB37=0,IF(OR('Création champs PV'!BA37=1,'Création champs PV'!BC37=1),IF(AND('Création champs PV'!BA37=1,'Création champs PV'!BC37=1),2,1),0),0),0)</f>
        <v>0</v>
      </c>
      <c r="BC33" s="51">
        <f>IF('Création champs PV'!BC38=1,IF('Création champs PV'!BC37=0,IF(OR('Création champs PV'!BB37=1,'Création champs PV'!BD37=1),IF(AND('Création champs PV'!BB37=1,'Création champs PV'!BD37=1),2,1),0),0),0)</f>
        <v>0</v>
      </c>
      <c r="BD33" s="51">
        <f>IF('Création champs PV'!BD38=1,IF('Création champs PV'!BD37=0,IF(OR('Création champs PV'!BC37=1,'Création champs PV'!BE37=1),IF(AND('Création champs PV'!BC37=1,'Création champs PV'!BE37=1),2,1),0),0),0)</f>
        <v>0</v>
      </c>
      <c r="BE33" s="51">
        <f>IF('Création champs PV'!BE38=1,IF('Création champs PV'!BE37=0,IF(OR('Création champs PV'!BD37=1,'Création champs PV'!BF37=1),IF(AND('Création champs PV'!BD37=1,'Création champs PV'!BF37=1),2,1),0),0),0)</f>
        <v>0</v>
      </c>
      <c r="BF33" s="51">
        <f>IF('Création champs PV'!BF38=1,IF('Création champs PV'!BF37=0,IF(OR('Création champs PV'!BE37=1,'Création champs PV'!BG37=1),IF(AND('Création champs PV'!BE37=1,'Création champs PV'!BG37=1),2,1),0),0),0)</f>
        <v>0</v>
      </c>
      <c r="BG33" s="51">
        <f>IF('Création champs PV'!BG38=1,IF('Création champs PV'!BG37=0,IF(OR('Création champs PV'!BF37=1,'Création champs PV'!BH37=1),IF(AND('Création champs PV'!BF37=1,'Création champs PV'!BH37=1),2,1),0),0),0)</f>
        <v>0</v>
      </c>
      <c r="BH33" s="51">
        <f>IF('Création champs PV'!BH38=1,IF('Création champs PV'!BH37=0,IF(OR('Création champs PV'!BG37=1,'Création champs PV'!BI37=1),IF(AND('Création champs PV'!BG37=1,'Création champs PV'!BI37=1),2,1),0),0),0)</f>
        <v>0</v>
      </c>
      <c r="BI33" s="51">
        <f>IF('Création champs PV'!BI38=1,IF('Création champs PV'!BI37=0,IF(OR('Création champs PV'!BH37=1,'Création champs PV'!BJ37=1),IF(AND('Création champs PV'!BH37=1,'Création champs PV'!BJ37=1),2,1),0),0),0)</f>
        <v>0</v>
      </c>
      <c r="BJ33" s="51">
        <f>IF('Création champs PV'!BJ38=1,IF('Création champs PV'!BJ37=0,IF(OR('Création champs PV'!BI37=1,'Création champs PV'!BK37=1),IF(AND('Création champs PV'!BI37=1,'Création champs PV'!BK37=1),2,1),0),0),0)</f>
        <v>0</v>
      </c>
      <c r="BK33" s="51">
        <f>IF('Création champs PV'!BK38=1,IF('Création champs PV'!BK37=0,IF(OR('Création champs PV'!BJ37=1,'Création champs PV'!BL37=1),IF(AND('Création champs PV'!BJ37=1,'Création champs PV'!BL37=1),2,1),0),0),0)</f>
        <v>0</v>
      </c>
      <c r="BL33" s="51">
        <f>IF('Création champs PV'!BL38=1,IF('Création champs PV'!BL37=0,IF(OR('Création champs PV'!BK37=1,'Création champs PV'!BM37=1),IF(AND('Création champs PV'!BK37=1,'Création champs PV'!BM37=1),2,1),0),0),0)</f>
        <v>0</v>
      </c>
      <c r="BM33" s="51">
        <f>IF('Création champs PV'!BM38=1,IF('Création champs PV'!BM37=0,IF(OR('Création champs PV'!BL37=1,'Création champs PV'!BN37=1),IF(AND('Création champs PV'!BL37=1,'Création champs PV'!BN37=1),2,1),0),0),0)</f>
        <v>0</v>
      </c>
      <c r="BN33" s="51">
        <f>IF('Création champs PV'!BN38=1,IF('Création champs PV'!BN37=0,IF(OR('Création champs PV'!BM37=1,'Création champs PV'!BO37=1),IF(AND('Création champs PV'!BM37=1,'Création champs PV'!BO37=1),2,1),0),0),0)</f>
        <v>0</v>
      </c>
      <c r="BO33" s="51">
        <f>IF('Création champs PV'!BO38=1,IF('Création champs PV'!BO37=0,IF(OR('Création champs PV'!BN37=1,'Création champs PV'!BP37=1),IF(AND('Création champs PV'!BN37=1,'Création champs PV'!BP37=1),2,1),0),0),0)</f>
        <v>0</v>
      </c>
      <c r="BP33" s="51">
        <f>IF('Création champs PV'!BP38=1,IF('Création champs PV'!BP37=0,IF(OR('Création champs PV'!BO37=1,'Création champs PV'!BQ37=1),IF(AND('Création champs PV'!BO37=1,'Création champs PV'!BQ37=1),2,1),0),0),0)</f>
        <v>0</v>
      </c>
      <c r="BQ33" s="51">
        <f>IF('Création champs PV'!BQ38=1,IF('Création champs PV'!BQ37=0,IF(OR('Création champs PV'!BP37=1,'Création champs PV'!BR37=1),IF(AND('Création champs PV'!BP37=1,'Création champs PV'!BR37=1),2,1),0),0),0)</f>
        <v>0</v>
      </c>
      <c r="BR33" s="51">
        <f>IF('Création champs PV'!BR38=1,IF('Création champs PV'!BR37=0,IF(OR('Création champs PV'!BQ37=1,'Création champs PV'!BS37=1),IF(AND('Création champs PV'!BQ37=1,'Création champs PV'!BS37=1),2,1),0),0),0)</f>
        <v>0</v>
      </c>
      <c r="BS33" s="51">
        <f>IF('Création champs PV'!BS38=1,IF('Création champs PV'!BS37=0,IF(OR('Création champs PV'!BR37=1,'Création champs PV'!BT37=1),IF(AND('Création champs PV'!BR37=1,'Création champs PV'!BT37=1),2,1),0),0),0)</f>
        <v>0</v>
      </c>
      <c r="BT33" s="51">
        <f>IF('Création champs PV'!BT38=1,IF('Création champs PV'!BT37=0,IF(OR('Création champs PV'!BS37=1,'Création champs PV'!BU37=1),IF(AND('Création champs PV'!BS37=1,'Création champs PV'!BU37=1),2,1),0),0),0)</f>
        <v>0</v>
      </c>
      <c r="BU33" s="51">
        <f>IF('Création champs PV'!BU38=1,IF('Création champs PV'!BU37=0,IF(OR('Création champs PV'!BT37=1,'Création champs PV'!BV37=1),IF(AND('Création champs PV'!BT37=1,'Création champs PV'!BV37=1),2,1),0),0),0)</f>
        <v>0</v>
      </c>
      <c r="BV33" s="51">
        <f>IF('Création champs PV'!BV38=1,IF('Création champs PV'!BV37=0,IF(OR('Création champs PV'!BU37=1,'Création champs PV'!BW37=1),IF(AND('Création champs PV'!BU37=1,'Création champs PV'!BW37=1),2,1),0),0),0)</f>
        <v>0</v>
      </c>
      <c r="BW33" s="51">
        <f>IF('Création champs PV'!BW38=1,IF('Création champs PV'!BW37=0,IF(OR('Création champs PV'!BV37=1,'Création champs PV'!BX37=1),IF(AND('Création champs PV'!BV37=1,'Création champs PV'!BX37=1),2,1),0),0),0)</f>
        <v>0</v>
      </c>
      <c r="BX33" s="51">
        <f>IF('Création champs PV'!BX38=1,IF('Création champs PV'!BX37=0,IF(OR('Création champs PV'!BW37=1,'Création champs PV'!BY37=1),IF(AND('Création champs PV'!BW37=1,'Création champs PV'!BY37=1),2,1),0),0),0)</f>
        <v>0</v>
      </c>
      <c r="BY33" s="51">
        <f>IF('Création champs PV'!BY38=1,IF('Création champs PV'!BY37=0,IF(OR('Création champs PV'!BX37=1,'Création champs PV'!BZ37=1),IF(AND('Création champs PV'!BX37=1,'Création champs PV'!BZ37=1),2,1),0),0),0)</f>
        <v>0</v>
      </c>
      <c r="BZ33" s="51">
        <f>IF('Création champs PV'!BZ38=1,IF('Création champs PV'!BZ37=0,IF(OR('Création champs PV'!BY37=1,'Création champs PV'!CA37=1),IF(AND('Création champs PV'!BY37=1,'Création champs PV'!CA37=1),2,1),0),0),0)</f>
        <v>0</v>
      </c>
      <c r="CA33" s="51">
        <f>IF('Création champs PV'!CA38=1,IF('Création champs PV'!CA37=0,IF(OR('Création champs PV'!BZ37=1,'Création champs PV'!CB37=1),IF(AND('Création champs PV'!BZ37=1,'Création champs PV'!CB37=1),2,1),0),0),0)</f>
        <v>0</v>
      </c>
      <c r="CB33" s="51">
        <f>IF('Création champs PV'!CB38=1,IF('Création champs PV'!CB37=0,IF(OR('Création champs PV'!CA37=1,'Création champs PV'!CC37=1),IF(AND('Création champs PV'!CA37=1,'Création champs PV'!CC37=1),2,1),0),0),0)</f>
        <v>0</v>
      </c>
      <c r="CC33" s="51">
        <f>IF('Création champs PV'!CC38=1,IF('Création champs PV'!CC37=0,IF(OR('Création champs PV'!CB37=1,'Création champs PV'!CD37=1),IF(AND('Création champs PV'!CB37=1,'Création champs PV'!CD37=1),2,1),0),0),0)</f>
        <v>0</v>
      </c>
      <c r="CD33" s="51">
        <f>IF('Création champs PV'!CD38=1,IF('Création champs PV'!CD37=0,IF(OR('Création champs PV'!CC37=1,'Création champs PV'!CE37=1),IF(AND('Création champs PV'!CC37=1,'Création champs PV'!CE37=1),2,1),0),0),0)</f>
        <v>0</v>
      </c>
      <c r="CE33" s="51">
        <f>IF('Création champs PV'!CE38=1,IF('Création champs PV'!CE37=0,IF(OR('Création champs PV'!CD37=1,'Création champs PV'!CF37=1),IF(AND('Création champs PV'!CD37=1,'Création champs PV'!CF37=1),2,1),0),0),0)</f>
        <v>0</v>
      </c>
      <c r="CF33" s="51">
        <f>IF('Création champs PV'!CF38=1,IF('Création champs PV'!CF37=0,IF(OR('Création champs PV'!CE37=1,'Création champs PV'!CG37=1),IF(AND('Création champs PV'!CE37=1,'Création champs PV'!CG37=1),2,1),0),0),0)</f>
        <v>0</v>
      </c>
      <c r="CG33" s="51">
        <f>IF('Création champs PV'!CG38=1,IF('Création champs PV'!CG37=0,IF(OR('Création champs PV'!CF37=1,'Création champs PV'!CH37=1),IF(AND('Création champs PV'!CF37=1,'Création champs PV'!CH37=1),2,1),0),0),0)</f>
        <v>0</v>
      </c>
      <c r="CH33" s="51">
        <f>IF('Création champs PV'!CH38=1,IF('Création champs PV'!CH37=0,IF(OR('Création champs PV'!CG37=1,'Création champs PV'!CI37=1),IF(AND('Création champs PV'!CG37=1,'Création champs PV'!CI37=1),2,1),0),0),0)</f>
        <v>0</v>
      </c>
      <c r="CI33" s="51">
        <f>IF('Création champs PV'!CI38=1,IF('Création champs PV'!CI37=0,IF(OR('Création champs PV'!CH37=1,'Création champs PV'!CJ37=1),IF(AND('Création champs PV'!CH37=1,'Création champs PV'!CJ37=1),2,1),0),0),0)</f>
        <v>0</v>
      </c>
      <c r="CJ33" s="51">
        <f>IF('Création champs PV'!CJ38=1,IF('Création champs PV'!CJ37=0,IF(OR('Création champs PV'!CI37=1,'Création champs PV'!CK37=1),IF(AND('Création champs PV'!CI37=1,'Création champs PV'!CK37=1),2,1),0),0),0)</f>
        <v>0</v>
      </c>
      <c r="CK33" s="51">
        <f>IF('Création champs PV'!CK38=1,IF('Création champs PV'!CK37=0,IF(OR('Création champs PV'!CJ37=1,'Création champs PV'!CL37=1),IF(AND('Création champs PV'!CJ37=1,'Création champs PV'!CL37=1),2,1),0),0),0)</f>
        <v>0</v>
      </c>
      <c r="CL33" s="51">
        <f>IF('Création champs PV'!CL38=1,IF('Création champs PV'!CL37=0,IF(OR('Création champs PV'!CK37=1,'Création champs PV'!CM37=1),IF(AND('Création champs PV'!CK37=1,'Création champs PV'!CM37=1),2,1),0),0),0)</f>
        <v>0</v>
      </c>
      <c r="CM33" s="51">
        <f>IF('Création champs PV'!CM38=1,IF('Création champs PV'!CM37=0,IF(OR('Création champs PV'!CL37=1,'Création champs PV'!CN37=1),IF(AND('Création champs PV'!CL37=1,'Création champs PV'!CN37=1),2,1),0),0),0)</f>
        <v>0</v>
      </c>
      <c r="CN33" s="51">
        <f>IF('Création champs PV'!CN38=1,IF('Création champs PV'!CN37=0,IF(OR('Création champs PV'!CM37=1,'Création champs PV'!CO37=1),IF(AND('Création champs PV'!CM37=1,'Création champs PV'!CO37=1),2,1),0),0),0)</f>
        <v>0</v>
      </c>
      <c r="CO33" s="51">
        <f>IF('Création champs PV'!CO38=1,IF('Création champs PV'!CO37=0,IF(OR('Création champs PV'!CN37=1,'Création champs PV'!CP37=1),IF(AND('Création champs PV'!CN37=1,'Création champs PV'!CP37=1),2,1),0),0),0)</f>
        <v>0</v>
      </c>
      <c r="CP33" s="51">
        <f>IF('Création champs PV'!CP38=1,IF('Création champs PV'!CP37=0,IF(OR('Création champs PV'!CO37=1,'Création champs PV'!CQ37=1),IF(AND('Création champs PV'!CO37=1,'Création champs PV'!CQ37=1),2,1),0),0),0)</f>
        <v>0</v>
      </c>
      <c r="CQ33" s="51">
        <f>IF('Création champs PV'!CQ38=1,IF('Création champs PV'!CQ37=0,IF(OR('Création champs PV'!CP37=1,'Création champs PV'!CR37=1),IF(AND('Création champs PV'!CP37=1,'Création champs PV'!CR37=1),2,1),0),0),0)</f>
        <v>0</v>
      </c>
      <c r="CR33" s="51">
        <f>IF('Création champs PV'!CR38=1,IF('Création champs PV'!CR37=0,IF(OR('Création champs PV'!CQ37=1,'Création champs PV'!CS37=1),IF(AND('Création champs PV'!CQ37=1,'Création champs PV'!CS37=1),2,1),0),0),0)</f>
        <v>0</v>
      </c>
      <c r="CS33" s="51">
        <f>IF('Création champs PV'!CS38=1,IF('Création champs PV'!CS37=0,IF(OR('Création champs PV'!CR37=1,'Création champs PV'!CT37=1),IF(AND('Création champs PV'!CR37=1,'Création champs PV'!CT37=1),2,1),0),0),0)</f>
        <v>0</v>
      </c>
      <c r="CT33" s="51">
        <f>IF('Création champs PV'!CT38=1,IF('Création champs PV'!CT37=0,IF(OR('Création champs PV'!CS37=1,'Création champs PV'!CU37=1),IF(AND('Création champs PV'!CS37=1,'Création champs PV'!CU37=1),2,1),0),0),0)</f>
        <v>0</v>
      </c>
      <c r="CU33" s="51">
        <f>IF('Création champs PV'!CU38=1,IF('Création champs PV'!CU37=0,IF(OR('Création champs PV'!CT37=1,'Création champs PV'!CV37=1),IF(AND('Création champs PV'!CT37=1,'Création champs PV'!CV37=1),2,1),0),0),0)</f>
        <v>0</v>
      </c>
      <c r="CV33" s="51">
        <f>IF('Création champs PV'!CV38=1,IF('Création champs PV'!CV37=0,IF(OR('Création champs PV'!CU37=1,'Création champs PV'!CW37=1),IF(AND('Création champs PV'!CU37=1,'Création champs PV'!CW37=1),2,1),0),0),0)</f>
        <v>0</v>
      </c>
      <c r="CW33" s="51">
        <f>IF('Création champs PV'!CW38=1,IF('Création champs PV'!CW37=0,IF(OR('Création champs PV'!CV37=1,'Création champs PV'!CX37=1),IF(AND('Création champs PV'!CV37=1,'Création champs PV'!CX37=1),2,1),0),0),0)</f>
        <v>0</v>
      </c>
      <c r="CX33" s="51">
        <f>IF('Création champs PV'!CX38=1,IF('Création champs PV'!CX37=0,IF(OR('Création champs PV'!CW37=1,'Création champs PV'!CY37=1),IF(AND('Création champs PV'!CW37=1,'Création champs PV'!CY37=1),2,1),0),0),0)</f>
        <v>0</v>
      </c>
      <c r="CY33" s="51">
        <f>IF('Création champs PV'!CY38=1,IF('Création champs PV'!CY37=0,IF(OR('Création champs PV'!CX37=1,'Création champs PV'!CZ37=1),IF(AND('Création champs PV'!CX37=1,'Création champs PV'!CZ37=1),2,1),0),0),0)</f>
        <v>0</v>
      </c>
      <c r="CZ33" s="51">
        <f>IF('Création champs PV'!CZ38=1,IF('Création champs PV'!CZ37=0,IF(OR('Création champs PV'!CY37=1,'Création champs PV'!DA37=1),IF(AND('Création champs PV'!CY37=1,'Création champs PV'!DA37=1),2,1),0),0),0)</f>
        <v>0</v>
      </c>
      <c r="DA33" s="51">
        <f>IF('Création champs PV'!DA38=1,IF('Création champs PV'!DA37=0,IF(OR('Création champs PV'!CZ37=1,'Création champs PV'!DB37=1),IF(AND('Création champs PV'!CZ37=1,'Création champs PV'!DB37=1),2,1),0),0),0)</f>
        <v>0</v>
      </c>
      <c r="DB33" s="51">
        <f>IF('Création champs PV'!DB38=1,IF('Création champs PV'!DB37=0,IF(OR('Création champs PV'!DA37=1,'Création champs PV'!DC37=1),IF(AND('Création champs PV'!DA37=1,'Création champs PV'!DC37=1),2,1),0),0),0)</f>
        <v>0</v>
      </c>
      <c r="DC33" s="51">
        <f>IF('Création champs PV'!DC38=1,IF('Création champs PV'!DC37=0,IF(OR('Création champs PV'!DB37=1,'Création champs PV'!DD37=1),IF(AND('Création champs PV'!DB37=1,'Création champs PV'!DD37=1),2,1),0),0),0)</f>
        <v>0</v>
      </c>
      <c r="DD33" s="51">
        <f>IF('Création champs PV'!DD38=1,IF('Création champs PV'!DD37=0,IF(OR('Création champs PV'!DC37=1,'Création champs PV'!DE37=1),IF(AND('Création champs PV'!DC37=1,'Création champs PV'!DE37=1),2,1),0),0),0)</f>
        <v>0</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row>
    <row r="34" spans="2:327" ht="21" customHeight="1" x14ac:dyDescent="0.35">
      <c r="B34" s="4"/>
      <c r="C34" s="51">
        <f>IF('Création champs PV'!C39=1,IF('Création champs PV'!C38=0,IF(OR('Création champs PV'!B38=1,'Création champs PV'!D38=1),IF(AND('Création champs PV'!B38=1,'Création champs PV'!D38=1),2,1),0),0),0)</f>
        <v>0</v>
      </c>
      <c r="D34" s="51">
        <f>IF('Création champs PV'!D39=1,IF('Création champs PV'!D38=0,IF(OR('Création champs PV'!C38=1,'Création champs PV'!E38=1),IF(AND('Création champs PV'!C38=1,'Création champs PV'!E38=1),2,1),0),0),0)</f>
        <v>0</v>
      </c>
      <c r="E34" s="51">
        <f>IF('Création champs PV'!E39=1,IF('Création champs PV'!E38=0,IF(OR('Création champs PV'!D38=1,'Création champs PV'!F38=1),IF(AND('Création champs PV'!D38=1,'Création champs PV'!F38=1),2,1),0),0),0)</f>
        <v>0</v>
      </c>
      <c r="F34" s="51">
        <f>IF('Création champs PV'!F39=1,IF('Création champs PV'!F38=0,IF(OR('Création champs PV'!E38=1,'Création champs PV'!G38=1),IF(AND('Création champs PV'!E38=1,'Création champs PV'!G38=1),2,1),0),0),0)</f>
        <v>0</v>
      </c>
      <c r="G34" s="51">
        <f>IF('Création champs PV'!G39=1,IF('Création champs PV'!G38=0,IF(OR('Création champs PV'!F38=1,'Création champs PV'!H38=1),IF(AND('Création champs PV'!F38=1,'Création champs PV'!H38=1),2,1),0),0),0)</f>
        <v>0</v>
      </c>
      <c r="H34" s="51">
        <f>IF('Création champs PV'!H39=1,IF('Création champs PV'!H38=0,IF(OR('Création champs PV'!G38=1,'Création champs PV'!I38=1),IF(AND('Création champs PV'!G38=1,'Création champs PV'!I38=1),2,1),0),0),0)</f>
        <v>0</v>
      </c>
      <c r="I34" s="51">
        <f>IF('Création champs PV'!I39=1,IF('Création champs PV'!I38=0,IF(OR('Création champs PV'!H38=1,'Création champs PV'!J38=1),IF(AND('Création champs PV'!H38=1,'Création champs PV'!J38=1),2,1),0),0),0)</f>
        <v>0</v>
      </c>
      <c r="J34" s="51">
        <f>IF('Création champs PV'!J39=1,IF('Création champs PV'!J38=0,IF(OR('Création champs PV'!I38=1,'Création champs PV'!K38=1),IF(AND('Création champs PV'!I38=1,'Création champs PV'!K38=1),2,1),0),0),0)</f>
        <v>0</v>
      </c>
      <c r="K34" s="51">
        <f>IF('Création champs PV'!K39=1,IF('Création champs PV'!K38=0,IF(OR('Création champs PV'!J38=1,'Création champs PV'!L38=1),IF(AND('Création champs PV'!J38=1,'Création champs PV'!L38=1),2,1),0),0),0)</f>
        <v>0</v>
      </c>
      <c r="L34" s="51">
        <f>IF('Création champs PV'!L39=1,IF('Création champs PV'!L38=0,IF(OR('Création champs PV'!K38=1,'Création champs PV'!M38=1),IF(AND('Création champs PV'!K38=1,'Création champs PV'!M38=1),2,1),0),0),0)</f>
        <v>0</v>
      </c>
      <c r="M34" s="51">
        <f>IF('Création champs PV'!M39=1,IF('Création champs PV'!M38=0,IF(OR('Création champs PV'!L38=1,'Création champs PV'!N38=1),IF(AND('Création champs PV'!L38=1,'Création champs PV'!N38=1),2,1),0),0),0)</f>
        <v>0</v>
      </c>
      <c r="N34" s="51">
        <f>IF('Création champs PV'!N39=1,IF('Création champs PV'!N38=0,IF(OR('Création champs PV'!M38=1,'Création champs PV'!O38=1),IF(AND('Création champs PV'!M38=1,'Création champs PV'!O38=1),2,1),0),0),0)</f>
        <v>0</v>
      </c>
      <c r="O34" s="51">
        <f>IF('Création champs PV'!O39=1,IF('Création champs PV'!O38=0,IF(OR('Création champs PV'!N38=1,'Création champs PV'!P38=1),IF(AND('Création champs PV'!N38=1,'Création champs PV'!P38=1),2,1),0),0),0)</f>
        <v>0</v>
      </c>
      <c r="P34" s="51">
        <f>IF('Création champs PV'!P39=1,IF('Création champs PV'!P38=0,IF(OR('Création champs PV'!O38=1,'Création champs PV'!Q38=1),IF(AND('Création champs PV'!O38=1,'Création champs PV'!Q38=1),2,1),0),0),0)</f>
        <v>0</v>
      </c>
      <c r="Q34" s="51">
        <f>IF('Création champs PV'!Q39=1,IF('Création champs PV'!Q38=0,IF(OR('Création champs PV'!P38=1,'Création champs PV'!R38=1),IF(AND('Création champs PV'!P38=1,'Création champs PV'!R38=1),2,1),0),0),0)</f>
        <v>0</v>
      </c>
      <c r="R34" s="51">
        <f>IF('Création champs PV'!R39=1,IF('Création champs PV'!R38=0,IF(OR('Création champs PV'!Q38=1,'Création champs PV'!S38=1),IF(AND('Création champs PV'!Q38=1,'Création champs PV'!S38=1),2,1),0),0),0)</f>
        <v>0</v>
      </c>
      <c r="S34" s="51">
        <f>IF('Création champs PV'!S39=1,IF('Création champs PV'!S38=0,IF(OR('Création champs PV'!R38=1,'Création champs PV'!T38=1),IF(AND('Création champs PV'!R38=1,'Création champs PV'!T38=1),2,1),0),0),0)</f>
        <v>0</v>
      </c>
      <c r="T34" s="51">
        <f>IF('Création champs PV'!T39=1,IF('Création champs PV'!T38=0,IF(OR('Création champs PV'!S38=1,'Création champs PV'!U38=1),IF(AND('Création champs PV'!S38=1,'Création champs PV'!U38=1),2,1),0),0),0)</f>
        <v>0</v>
      </c>
      <c r="U34" s="51">
        <f>IF('Création champs PV'!U39=1,IF('Création champs PV'!U38=0,IF(OR('Création champs PV'!T38=1,'Création champs PV'!V38=1),IF(AND('Création champs PV'!T38=1,'Création champs PV'!V38=1),2,1),0),0),0)</f>
        <v>0</v>
      </c>
      <c r="V34" s="51">
        <f>IF('Création champs PV'!V39=1,IF('Création champs PV'!V38=0,IF(OR('Création champs PV'!U38=1,'Création champs PV'!W38=1),IF(AND('Création champs PV'!U38=1,'Création champs PV'!W38=1),2,1),0),0),0)</f>
        <v>0</v>
      </c>
      <c r="W34" s="51">
        <f>IF('Création champs PV'!W39=1,IF('Création champs PV'!W38=0,IF(OR('Création champs PV'!V38=1,'Création champs PV'!X38=1),IF(AND('Création champs PV'!V38=1,'Création champs PV'!X38=1),2,1),0),0),0)</f>
        <v>0</v>
      </c>
      <c r="X34" s="51">
        <f>IF('Création champs PV'!X39=1,IF('Création champs PV'!X38=0,IF(OR('Création champs PV'!W38=1,'Création champs PV'!Y38=1),IF(AND('Création champs PV'!W38=1,'Création champs PV'!Y38=1),2,1),0),0),0)</f>
        <v>0</v>
      </c>
      <c r="Y34" s="51">
        <f>IF('Création champs PV'!Y39=1,IF('Création champs PV'!Y38=0,IF(OR('Création champs PV'!X38=1,'Création champs PV'!Z38=1),IF(AND('Création champs PV'!X38=1,'Création champs PV'!Z38=1),2,1),0),0),0)</f>
        <v>0</v>
      </c>
      <c r="Z34" s="51">
        <f>IF('Création champs PV'!Z39=1,IF('Création champs PV'!Z38=0,IF(OR('Création champs PV'!Y38=1,'Création champs PV'!AA38=1),IF(AND('Création champs PV'!Y38=1,'Création champs PV'!AA38=1),2,1),0),0),0)</f>
        <v>0</v>
      </c>
      <c r="AA34" s="51">
        <f>IF('Création champs PV'!AA39=1,IF('Création champs PV'!AA38=0,IF(OR('Création champs PV'!Z38=1,'Création champs PV'!AB38=1),IF(AND('Création champs PV'!Z38=1,'Création champs PV'!AB38=1),2,1),0),0),0)</f>
        <v>0</v>
      </c>
      <c r="AB34" s="51">
        <f>IF('Création champs PV'!AB39=1,IF('Création champs PV'!AB38=0,IF(OR('Création champs PV'!AA38=1,'Création champs PV'!AC38=1),IF(AND('Création champs PV'!AA38=1,'Création champs PV'!AC38=1),2,1),0),0),0)</f>
        <v>0</v>
      </c>
      <c r="AC34" s="51">
        <f>IF('Création champs PV'!AC39=1,IF('Création champs PV'!AC38=0,IF(OR('Création champs PV'!AB38=1,'Création champs PV'!AD38=1),IF(AND('Création champs PV'!AB38=1,'Création champs PV'!AD38=1),2,1),0),0),0)</f>
        <v>0</v>
      </c>
      <c r="AD34" s="51">
        <f>IF('Création champs PV'!AD39=1,IF('Création champs PV'!AD38=0,IF(OR('Création champs PV'!AC38=1,'Création champs PV'!AE38=1),IF(AND('Création champs PV'!AC38=1,'Création champs PV'!AE38=1),2,1),0),0),0)</f>
        <v>0</v>
      </c>
      <c r="AE34" s="51">
        <f>IF('Création champs PV'!AE39=1,IF('Création champs PV'!AE38=0,IF(OR('Création champs PV'!AD38=1,'Création champs PV'!AF38=1),IF(AND('Création champs PV'!AD38=1,'Création champs PV'!AF38=1),2,1),0),0),0)</f>
        <v>0</v>
      </c>
      <c r="AF34" s="51">
        <f>IF('Création champs PV'!AF39=1,IF('Création champs PV'!AF38=0,IF(OR('Création champs PV'!AE38=1,'Création champs PV'!AG38=1),IF(AND('Création champs PV'!AE38=1,'Création champs PV'!AG38=1),2,1),0),0),0)</f>
        <v>0</v>
      </c>
      <c r="AG34" s="51">
        <f>IF('Création champs PV'!AG39=1,IF('Création champs PV'!AG38=0,IF(OR('Création champs PV'!AF38=1,'Création champs PV'!AH38=1),IF(AND('Création champs PV'!AF38=1,'Création champs PV'!AH38=1),2,1),0),0),0)</f>
        <v>0</v>
      </c>
      <c r="AH34" s="51">
        <f>IF('Création champs PV'!AH39=1,IF('Création champs PV'!AH38=0,IF(OR('Création champs PV'!AG38=1,'Création champs PV'!AI38=1),IF(AND('Création champs PV'!AG38=1,'Création champs PV'!AI38=1),2,1),0),0),0)</f>
        <v>0</v>
      </c>
      <c r="AI34" s="51">
        <f>IF('Création champs PV'!AI39=1,IF('Création champs PV'!AI38=0,IF(OR('Création champs PV'!AH38=1,'Création champs PV'!AJ38=1),IF(AND('Création champs PV'!AH38=1,'Création champs PV'!AJ38=1),2,1),0),0),0)</f>
        <v>0</v>
      </c>
      <c r="AJ34" s="51">
        <f>IF('Création champs PV'!AJ39=1,IF('Création champs PV'!AJ38=0,IF(OR('Création champs PV'!AI38=1,'Création champs PV'!AK38=1),IF(AND('Création champs PV'!AI38=1,'Création champs PV'!AK38=1),2,1),0),0),0)</f>
        <v>0</v>
      </c>
      <c r="AK34" s="51">
        <f>IF('Création champs PV'!AK39=1,IF('Création champs PV'!AK38=0,IF(OR('Création champs PV'!AJ38=1,'Création champs PV'!AL38=1),IF(AND('Création champs PV'!AJ38=1,'Création champs PV'!AL38=1),2,1),0),0),0)</f>
        <v>0</v>
      </c>
      <c r="AL34" s="51">
        <f>IF('Création champs PV'!AL39=1,IF('Création champs PV'!AL38=0,IF(OR('Création champs PV'!AK38=1,'Création champs PV'!AM38=1),IF(AND('Création champs PV'!AK38=1,'Création champs PV'!AM38=1),2,1),0),0),0)</f>
        <v>0</v>
      </c>
      <c r="AM34" s="51">
        <f>IF('Création champs PV'!AM39=1,IF('Création champs PV'!AM38=0,IF(OR('Création champs PV'!AL38=1,'Création champs PV'!AN38=1),IF(AND('Création champs PV'!AL38=1,'Création champs PV'!AN38=1),2,1),0),0),0)</f>
        <v>0</v>
      </c>
      <c r="AN34" s="51">
        <f>IF('Création champs PV'!AN39=1,IF('Création champs PV'!AN38=0,IF(OR('Création champs PV'!AM38=1,'Création champs PV'!AO38=1),IF(AND('Création champs PV'!AM38=1,'Création champs PV'!AO38=1),2,1),0),0),0)</f>
        <v>0</v>
      </c>
      <c r="AO34" s="51">
        <f>IF('Création champs PV'!AO39=1,IF('Création champs PV'!AO38=0,IF(OR('Création champs PV'!AN38=1,'Création champs PV'!AP38=1),IF(AND('Création champs PV'!AN38=1,'Création champs PV'!AP38=1),2,1),0),0),0)</f>
        <v>0</v>
      </c>
      <c r="AP34" s="51">
        <f>IF('Création champs PV'!AP39=1,IF('Création champs PV'!AP38=0,IF(OR('Création champs PV'!AO38=1,'Création champs PV'!AQ38=1),IF(AND('Création champs PV'!AO38=1,'Création champs PV'!AQ38=1),2,1),0),0),0)</f>
        <v>0</v>
      </c>
      <c r="AQ34" s="51">
        <f>IF('Création champs PV'!AQ39=1,IF('Création champs PV'!AQ38=0,IF(OR('Création champs PV'!AP38=1,'Création champs PV'!AR38=1),IF(AND('Création champs PV'!AP38=1,'Création champs PV'!AR38=1),2,1),0),0),0)</f>
        <v>0</v>
      </c>
      <c r="AR34" s="51">
        <f>IF('Création champs PV'!AR39=1,IF('Création champs PV'!AR38=0,IF(OR('Création champs PV'!AQ38=1,'Création champs PV'!AS38=1),IF(AND('Création champs PV'!AQ38=1,'Création champs PV'!AS38=1),2,1),0),0),0)</f>
        <v>0</v>
      </c>
      <c r="AS34" s="51">
        <f>IF('Création champs PV'!AS39=1,IF('Création champs PV'!AS38=0,IF(OR('Création champs PV'!AR38=1,'Création champs PV'!AT38=1),IF(AND('Création champs PV'!AR38=1,'Création champs PV'!AT38=1),2,1),0),0),0)</f>
        <v>0</v>
      </c>
      <c r="AT34" s="51">
        <f>IF('Création champs PV'!AT39=1,IF('Création champs PV'!AT38=0,IF(OR('Création champs PV'!AS38=1,'Création champs PV'!AU38=1),IF(AND('Création champs PV'!AS38=1,'Création champs PV'!AU38=1),2,1),0),0),0)</f>
        <v>0</v>
      </c>
      <c r="AU34" s="51">
        <f>IF('Création champs PV'!AU39=1,IF('Création champs PV'!AU38=0,IF(OR('Création champs PV'!AT38=1,'Création champs PV'!AV38=1),IF(AND('Création champs PV'!AT38=1,'Création champs PV'!AV38=1),2,1),0),0),0)</f>
        <v>0</v>
      </c>
      <c r="AV34" s="51">
        <f>IF('Création champs PV'!AV39=1,IF('Création champs PV'!AV38=0,IF(OR('Création champs PV'!AU38=1,'Création champs PV'!AW38=1),IF(AND('Création champs PV'!AU38=1,'Création champs PV'!AW38=1),2,1),0),0),0)</f>
        <v>0</v>
      </c>
      <c r="AW34" s="51">
        <f>IF('Création champs PV'!AW39=1,IF('Création champs PV'!AW38=0,IF(OR('Création champs PV'!AV38=1,'Création champs PV'!AX38=1),IF(AND('Création champs PV'!AV38=1,'Création champs PV'!AX38=1),2,1),0),0),0)</f>
        <v>0</v>
      </c>
      <c r="AX34" s="51">
        <f>IF('Création champs PV'!AX39=1,IF('Création champs PV'!AX38=0,IF(OR('Création champs PV'!AW38=1,'Création champs PV'!AY38=1),IF(AND('Création champs PV'!AW38=1,'Création champs PV'!AY38=1),2,1),0),0),0)</f>
        <v>0</v>
      </c>
      <c r="AY34" s="51">
        <f>IF('Création champs PV'!AY39=1,IF('Création champs PV'!AY38=0,IF(OR('Création champs PV'!AX38=1,'Création champs PV'!AZ38=1),IF(AND('Création champs PV'!AX38=1,'Création champs PV'!AZ38=1),2,1),0),0),0)</f>
        <v>0</v>
      </c>
      <c r="AZ34" s="51">
        <f>IF('Création champs PV'!AZ39=1,IF('Création champs PV'!AZ38=0,IF(OR('Création champs PV'!AY38=1,'Création champs PV'!BA38=1),IF(AND('Création champs PV'!AY38=1,'Création champs PV'!BA38=1),2,1),0),0),0)</f>
        <v>0</v>
      </c>
      <c r="BA34" s="51">
        <f>IF('Création champs PV'!BA39=1,IF('Création champs PV'!BA38=0,IF(OR('Création champs PV'!AZ38=1,'Création champs PV'!BB38=1),IF(AND('Création champs PV'!AZ38=1,'Création champs PV'!BB38=1),2,1),0),0),0)</f>
        <v>0</v>
      </c>
      <c r="BB34" s="51">
        <f>IF('Création champs PV'!BB39=1,IF('Création champs PV'!BB38=0,IF(OR('Création champs PV'!BA38=1,'Création champs PV'!BC38=1),IF(AND('Création champs PV'!BA38=1,'Création champs PV'!BC38=1),2,1),0),0),0)</f>
        <v>0</v>
      </c>
      <c r="BC34" s="51">
        <f>IF('Création champs PV'!BC39=1,IF('Création champs PV'!BC38=0,IF(OR('Création champs PV'!BB38=1,'Création champs PV'!BD38=1),IF(AND('Création champs PV'!BB38=1,'Création champs PV'!BD38=1),2,1),0),0),0)</f>
        <v>0</v>
      </c>
      <c r="BD34" s="51">
        <f>IF('Création champs PV'!BD39=1,IF('Création champs PV'!BD38=0,IF(OR('Création champs PV'!BC38=1,'Création champs PV'!BE38=1),IF(AND('Création champs PV'!BC38=1,'Création champs PV'!BE38=1),2,1),0),0),0)</f>
        <v>0</v>
      </c>
      <c r="BE34" s="51">
        <f>IF('Création champs PV'!BE39=1,IF('Création champs PV'!BE38=0,IF(OR('Création champs PV'!BD38=1,'Création champs PV'!BF38=1),IF(AND('Création champs PV'!BD38=1,'Création champs PV'!BF38=1),2,1),0),0),0)</f>
        <v>0</v>
      </c>
      <c r="BF34" s="51">
        <f>IF('Création champs PV'!BF39=1,IF('Création champs PV'!BF38=0,IF(OR('Création champs PV'!BE38=1,'Création champs PV'!BG38=1),IF(AND('Création champs PV'!BE38=1,'Création champs PV'!BG38=1),2,1),0),0),0)</f>
        <v>0</v>
      </c>
      <c r="BG34" s="51">
        <f>IF('Création champs PV'!BG39=1,IF('Création champs PV'!BG38=0,IF(OR('Création champs PV'!BF38=1,'Création champs PV'!BH38=1),IF(AND('Création champs PV'!BF38=1,'Création champs PV'!BH38=1),2,1),0),0),0)</f>
        <v>0</v>
      </c>
      <c r="BH34" s="51">
        <f>IF('Création champs PV'!BH39=1,IF('Création champs PV'!BH38=0,IF(OR('Création champs PV'!BG38=1,'Création champs PV'!BI38=1),IF(AND('Création champs PV'!BG38=1,'Création champs PV'!BI38=1),2,1),0),0),0)</f>
        <v>0</v>
      </c>
      <c r="BI34" s="51">
        <f>IF('Création champs PV'!BI39=1,IF('Création champs PV'!BI38=0,IF(OR('Création champs PV'!BH38=1,'Création champs PV'!BJ38=1),IF(AND('Création champs PV'!BH38=1,'Création champs PV'!BJ38=1),2,1),0),0),0)</f>
        <v>0</v>
      </c>
      <c r="BJ34" s="51">
        <f>IF('Création champs PV'!BJ39=1,IF('Création champs PV'!BJ38=0,IF(OR('Création champs PV'!BI38=1,'Création champs PV'!BK38=1),IF(AND('Création champs PV'!BI38=1,'Création champs PV'!BK38=1),2,1),0),0),0)</f>
        <v>0</v>
      </c>
      <c r="BK34" s="51">
        <f>IF('Création champs PV'!BK39=1,IF('Création champs PV'!BK38=0,IF(OR('Création champs PV'!BJ38=1,'Création champs PV'!BL38=1),IF(AND('Création champs PV'!BJ38=1,'Création champs PV'!BL38=1),2,1),0),0),0)</f>
        <v>0</v>
      </c>
      <c r="BL34" s="51">
        <f>IF('Création champs PV'!BL39=1,IF('Création champs PV'!BL38=0,IF(OR('Création champs PV'!BK38=1,'Création champs PV'!BM38=1),IF(AND('Création champs PV'!BK38=1,'Création champs PV'!BM38=1),2,1),0),0),0)</f>
        <v>0</v>
      </c>
      <c r="BM34" s="51">
        <f>IF('Création champs PV'!BM39=1,IF('Création champs PV'!BM38=0,IF(OR('Création champs PV'!BL38=1,'Création champs PV'!BN38=1),IF(AND('Création champs PV'!BL38=1,'Création champs PV'!BN38=1),2,1),0),0),0)</f>
        <v>0</v>
      </c>
      <c r="BN34" s="51">
        <f>IF('Création champs PV'!BN39=1,IF('Création champs PV'!BN38=0,IF(OR('Création champs PV'!BM38=1,'Création champs PV'!BO38=1),IF(AND('Création champs PV'!BM38=1,'Création champs PV'!BO38=1),2,1),0),0),0)</f>
        <v>0</v>
      </c>
      <c r="BO34" s="51">
        <f>IF('Création champs PV'!BO39=1,IF('Création champs PV'!BO38=0,IF(OR('Création champs PV'!BN38=1,'Création champs PV'!BP38=1),IF(AND('Création champs PV'!BN38=1,'Création champs PV'!BP38=1),2,1),0),0),0)</f>
        <v>0</v>
      </c>
      <c r="BP34" s="51">
        <f>IF('Création champs PV'!BP39=1,IF('Création champs PV'!BP38=0,IF(OR('Création champs PV'!BO38=1,'Création champs PV'!BQ38=1),IF(AND('Création champs PV'!BO38=1,'Création champs PV'!BQ38=1),2,1),0),0),0)</f>
        <v>0</v>
      </c>
      <c r="BQ34" s="51">
        <f>IF('Création champs PV'!BQ39=1,IF('Création champs PV'!BQ38=0,IF(OR('Création champs PV'!BP38=1,'Création champs PV'!BR38=1),IF(AND('Création champs PV'!BP38=1,'Création champs PV'!BR38=1),2,1),0),0),0)</f>
        <v>0</v>
      </c>
      <c r="BR34" s="51">
        <f>IF('Création champs PV'!BR39=1,IF('Création champs PV'!BR38=0,IF(OR('Création champs PV'!BQ38=1,'Création champs PV'!BS38=1),IF(AND('Création champs PV'!BQ38=1,'Création champs PV'!BS38=1),2,1),0),0),0)</f>
        <v>0</v>
      </c>
      <c r="BS34" s="51">
        <f>IF('Création champs PV'!BS39=1,IF('Création champs PV'!BS38=0,IF(OR('Création champs PV'!BR38=1,'Création champs PV'!BT38=1),IF(AND('Création champs PV'!BR38=1,'Création champs PV'!BT38=1),2,1),0),0),0)</f>
        <v>0</v>
      </c>
      <c r="BT34" s="51">
        <f>IF('Création champs PV'!BT39=1,IF('Création champs PV'!BT38=0,IF(OR('Création champs PV'!BS38=1,'Création champs PV'!BU38=1),IF(AND('Création champs PV'!BS38=1,'Création champs PV'!BU38=1),2,1),0),0),0)</f>
        <v>0</v>
      </c>
      <c r="BU34" s="51">
        <f>IF('Création champs PV'!BU39=1,IF('Création champs PV'!BU38=0,IF(OR('Création champs PV'!BT38=1,'Création champs PV'!BV38=1),IF(AND('Création champs PV'!BT38=1,'Création champs PV'!BV38=1),2,1),0),0),0)</f>
        <v>0</v>
      </c>
      <c r="BV34" s="51">
        <f>IF('Création champs PV'!BV39=1,IF('Création champs PV'!BV38=0,IF(OR('Création champs PV'!BU38=1,'Création champs PV'!BW38=1),IF(AND('Création champs PV'!BU38=1,'Création champs PV'!BW38=1),2,1),0),0),0)</f>
        <v>0</v>
      </c>
      <c r="BW34" s="51">
        <f>IF('Création champs PV'!BW39=1,IF('Création champs PV'!BW38=0,IF(OR('Création champs PV'!BV38=1,'Création champs PV'!BX38=1),IF(AND('Création champs PV'!BV38=1,'Création champs PV'!BX38=1),2,1),0),0),0)</f>
        <v>0</v>
      </c>
      <c r="BX34" s="51">
        <f>IF('Création champs PV'!BX39=1,IF('Création champs PV'!BX38=0,IF(OR('Création champs PV'!BW38=1,'Création champs PV'!BY38=1),IF(AND('Création champs PV'!BW38=1,'Création champs PV'!BY38=1),2,1),0),0),0)</f>
        <v>0</v>
      </c>
      <c r="BY34" s="51">
        <f>IF('Création champs PV'!BY39=1,IF('Création champs PV'!BY38=0,IF(OR('Création champs PV'!BX38=1,'Création champs PV'!BZ38=1),IF(AND('Création champs PV'!BX38=1,'Création champs PV'!BZ38=1),2,1),0),0),0)</f>
        <v>0</v>
      </c>
      <c r="BZ34" s="51">
        <f>IF('Création champs PV'!BZ39=1,IF('Création champs PV'!BZ38=0,IF(OR('Création champs PV'!BY38=1,'Création champs PV'!CA38=1),IF(AND('Création champs PV'!BY38=1,'Création champs PV'!CA38=1),2,1),0),0),0)</f>
        <v>0</v>
      </c>
      <c r="CA34" s="51">
        <f>IF('Création champs PV'!CA39=1,IF('Création champs PV'!CA38=0,IF(OR('Création champs PV'!BZ38=1,'Création champs PV'!CB38=1),IF(AND('Création champs PV'!BZ38=1,'Création champs PV'!CB38=1),2,1),0),0),0)</f>
        <v>0</v>
      </c>
      <c r="CB34" s="51">
        <f>IF('Création champs PV'!CB39=1,IF('Création champs PV'!CB38=0,IF(OR('Création champs PV'!CA38=1,'Création champs PV'!CC38=1),IF(AND('Création champs PV'!CA38=1,'Création champs PV'!CC38=1),2,1),0),0),0)</f>
        <v>0</v>
      </c>
      <c r="CC34" s="51">
        <f>IF('Création champs PV'!CC39=1,IF('Création champs PV'!CC38=0,IF(OR('Création champs PV'!CB38=1,'Création champs PV'!CD38=1),IF(AND('Création champs PV'!CB38=1,'Création champs PV'!CD38=1),2,1),0),0),0)</f>
        <v>0</v>
      </c>
      <c r="CD34" s="51">
        <f>IF('Création champs PV'!CD39=1,IF('Création champs PV'!CD38=0,IF(OR('Création champs PV'!CC38=1,'Création champs PV'!CE38=1),IF(AND('Création champs PV'!CC38=1,'Création champs PV'!CE38=1),2,1),0),0),0)</f>
        <v>0</v>
      </c>
      <c r="CE34" s="51">
        <f>IF('Création champs PV'!CE39=1,IF('Création champs PV'!CE38=0,IF(OR('Création champs PV'!CD38=1,'Création champs PV'!CF38=1),IF(AND('Création champs PV'!CD38=1,'Création champs PV'!CF38=1),2,1),0),0),0)</f>
        <v>0</v>
      </c>
      <c r="CF34" s="51">
        <f>IF('Création champs PV'!CF39=1,IF('Création champs PV'!CF38=0,IF(OR('Création champs PV'!CE38=1,'Création champs PV'!CG38=1),IF(AND('Création champs PV'!CE38=1,'Création champs PV'!CG38=1),2,1),0),0),0)</f>
        <v>0</v>
      </c>
      <c r="CG34" s="51">
        <f>IF('Création champs PV'!CG39=1,IF('Création champs PV'!CG38=0,IF(OR('Création champs PV'!CF38=1,'Création champs PV'!CH38=1),IF(AND('Création champs PV'!CF38=1,'Création champs PV'!CH38=1),2,1),0),0),0)</f>
        <v>0</v>
      </c>
      <c r="CH34" s="51">
        <f>IF('Création champs PV'!CH39=1,IF('Création champs PV'!CH38=0,IF(OR('Création champs PV'!CG38=1,'Création champs PV'!CI38=1),IF(AND('Création champs PV'!CG38=1,'Création champs PV'!CI38=1),2,1),0),0),0)</f>
        <v>0</v>
      </c>
      <c r="CI34" s="51">
        <f>IF('Création champs PV'!CI39=1,IF('Création champs PV'!CI38=0,IF(OR('Création champs PV'!CH38=1,'Création champs PV'!CJ38=1),IF(AND('Création champs PV'!CH38=1,'Création champs PV'!CJ38=1),2,1),0),0),0)</f>
        <v>0</v>
      </c>
      <c r="CJ34" s="51">
        <f>IF('Création champs PV'!CJ39=1,IF('Création champs PV'!CJ38=0,IF(OR('Création champs PV'!CI38=1,'Création champs PV'!CK38=1),IF(AND('Création champs PV'!CI38=1,'Création champs PV'!CK38=1),2,1),0),0),0)</f>
        <v>0</v>
      </c>
      <c r="CK34" s="51">
        <f>IF('Création champs PV'!CK39=1,IF('Création champs PV'!CK38=0,IF(OR('Création champs PV'!CJ38=1,'Création champs PV'!CL38=1),IF(AND('Création champs PV'!CJ38=1,'Création champs PV'!CL38=1),2,1),0),0),0)</f>
        <v>0</v>
      </c>
      <c r="CL34" s="51">
        <f>IF('Création champs PV'!CL39=1,IF('Création champs PV'!CL38=0,IF(OR('Création champs PV'!CK38=1,'Création champs PV'!CM38=1),IF(AND('Création champs PV'!CK38=1,'Création champs PV'!CM38=1),2,1),0),0),0)</f>
        <v>0</v>
      </c>
      <c r="CM34" s="51">
        <f>IF('Création champs PV'!CM39=1,IF('Création champs PV'!CM38=0,IF(OR('Création champs PV'!CL38=1,'Création champs PV'!CN38=1),IF(AND('Création champs PV'!CL38=1,'Création champs PV'!CN38=1),2,1),0),0),0)</f>
        <v>0</v>
      </c>
      <c r="CN34" s="51">
        <f>IF('Création champs PV'!CN39=1,IF('Création champs PV'!CN38=0,IF(OR('Création champs PV'!CM38=1,'Création champs PV'!CO38=1),IF(AND('Création champs PV'!CM38=1,'Création champs PV'!CO38=1),2,1),0),0),0)</f>
        <v>0</v>
      </c>
      <c r="CO34" s="51">
        <f>IF('Création champs PV'!CO39=1,IF('Création champs PV'!CO38=0,IF(OR('Création champs PV'!CN38=1,'Création champs PV'!CP38=1),IF(AND('Création champs PV'!CN38=1,'Création champs PV'!CP38=1),2,1),0),0),0)</f>
        <v>0</v>
      </c>
      <c r="CP34" s="51">
        <f>IF('Création champs PV'!CP39=1,IF('Création champs PV'!CP38=0,IF(OR('Création champs PV'!CO38=1,'Création champs PV'!CQ38=1),IF(AND('Création champs PV'!CO38=1,'Création champs PV'!CQ38=1),2,1),0),0),0)</f>
        <v>0</v>
      </c>
      <c r="CQ34" s="51">
        <f>IF('Création champs PV'!CQ39=1,IF('Création champs PV'!CQ38=0,IF(OR('Création champs PV'!CP38=1,'Création champs PV'!CR38=1),IF(AND('Création champs PV'!CP38=1,'Création champs PV'!CR38=1),2,1),0),0),0)</f>
        <v>0</v>
      </c>
      <c r="CR34" s="51">
        <f>IF('Création champs PV'!CR39=1,IF('Création champs PV'!CR38=0,IF(OR('Création champs PV'!CQ38=1,'Création champs PV'!CS38=1),IF(AND('Création champs PV'!CQ38=1,'Création champs PV'!CS38=1),2,1),0),0),0)</f>
        <v>0</v>
      </c>
      <c r="CS34" s="51">
        <f>IF('Création champs PV'!CS39=1,IF('Création champs PV'!CS38=0,IF(OR('Création champs PV'!CR38=1,'Création champs PV'!CT38=1),IF(AND('Création champs PV'!CR38=1,'Création champs PV'!CT38=1),2,1),0),0),0)</f>
        <v>0</v>
      </c>
      <c r="CT34" s="51">
        <f>IF('Création champs PV'!CT39=1,IF('Création champs PV'!CT38=0,IF(OR('Création champs PV'!CS38=1,'Création champs PV'!CU38=1),IF(AND('Création champs PV'!CS38=1,'Création champs PV'!CU38=1),2,1),0),0),0)</f>
        <v>0</v>
      </c>
      <c r="CU34" s="51">
        <f>IF('Création champs PV'!CU39=1,IF('Création champs PV'!CU38=0,IF(OR('Création champs PV'!CT38=1,'Création champs PV'!CV38=1),IF(AND('Création champs PV'!CT38=1,'Création champs PV'!CV38=1),2,1),0),0),0)</f>
        <v>0</v>
      </c>
      <c r="CV34" s="51">
        <f>IF('Création champs PV'!CV39=1,IF('Création champs PV'!CV38=0,IF(OR('Création champs PV'!CU38=1,'Création champs PV'!CW38=1),IF(AND('Création champs PV'!CU38=1,'Création champs PV'!CW38=1),2,1),0),0),0)</f>
        <v>0</v>
      </c>
      <c r="CW34" s="51">
        <f>IF('Création champs PV'!CW39=1,IF('Création champs PV'!CW38=0,IF(OR('Création champs PV'!CV38=1,'Création champs PV'!CX38=1),IF(AND('Création champs PV'!CV38=1,'Création champs PV'!CX38=1),2,1),0),0),0)</f>
        <v>0</v>
      </c>
      <c r="CX34" s="51">
        <f>IF('Création champs PV'!CX39=1,IF('Création champs PV'!CX38=0,IF(OR('Création champs PV'!CW38=1,'Création champs PV'!CY38=1),IF(AND('Création champs PV'!CW38=1,'Création champs PV'!CY38=1),2,1),0),0),0)</f>
        <v>0</v>
      </c>
      <c r="CY34" s="51">
        <f>IF('Création champs PV'!CY39=1,IF('Création champs PV'!CY38=0,IF(OR('Création champs PV'!CX38=1,'Création champs PV'!CZ38=1),IF(AND('Création champs PV'!CX38=1,'Création champs PV'!CZ38=1),2,1),0),0),0)</f>
        <v>0</v>
      </c>
      <c r="CZ34" s="51">
        <f>IF('Création champs PV'!CZ39=1,IF('Création champs PV'!CZ38=0,IF(OR('Création champs PV'!CY38=1,'Création champs PV'!DA38=1),IF(AND('Création champs PV'!CY38=1,'Création champs PV'!DA38=1),2,1),0),0),0)</f>
        <v>0</v>
      </c>
      <c r="DA34" s="51">
        <f>IF('Création champs PV'!DA39=1,IF('Création champs PV'!DA38=0,IF(OR('Création champs PV'!CZ38=1,'Création champs PV'!DB38=1),IF(AND('Création champs PV'!CZ38=1,'Création champs PV'!DB38=1),2,1),0),0),0)</f>
        <v>0</v>
      </c>
      <c r="DB34" s="51">
        <f>IF('Création champs PV'!DB39=1,IF('Création champs PV'!DB38=0,IF(OR('Création champs PV'!DA38=1,'Création champs PV'!DC38=1),IF(AND('Création champs PV'!DA38=1,'Création champs PV'!DC38=1),2,1),0),0),0)</f>
        <v>0</v>
      </c>
      <c r="DC34" s="51">
        <f>IF('Création champs PV'!DC39=1,IF('Création champs PV'!DC38=0,IF(OR('Création champs PV'!DB38=1,'Création champs PV'!DD38=1),IF(AND('Création champs PV'!DB38=1,'Création champs PV'!DD38=1),2,1),0),0),0)</f>
        <v>0</v>
      </c>
      <c r="DD34" s="51">
        <f>IF('Création champs PV'!DD39=1,IF('Création champs PV'!DD38=0,IF(OR('Création champs PV'!DC38=1,'Création champs PV'!DE38=1),IF(AND('Création champs PV'!DC38=1,'Création champs PV'!DE38=1),2,1),0),0),0)</f>
        <v>0</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row>
    <row r="35" spans="2:327" ht="21" customHeight="1" x14ac:dyDescent="0.35">
      <c r="B35" s="4"/>
      <c r="C35" s="51">
        <f>IF('Création champs PV'!C40=1,IF('Création champs PV'!C39=0,IF(OR('Création champs PV'!B39=1,'Création champs PV'!D39=1),IF(AND('Création champs PV'!B39=1,'Création champs PV'!D39=1),2,1),0),0),0)</f>
        <v>0</v>
      </c>
      <c r="D35" s="51">
        <f>IF('Création champs PV'!D40=1,IF('Création champs PV'!D39=0,IF(OR('Création champs PV'!C39=1,'Création champs PV'!E39=1),IF(AND('Création champs PV'!C39=1,'Création champs PV'!E39=1),2,1),0),0),0)</f>
        <v>0</v>
      </c>
      <c r="E35" s="51">
        <f>IF('Création champs PV'!E40=1,IF('Création champs PV'!E39=0,IF(OR('Création champs PV'!D39=1,'Création champs PV'!F39=1),IF(AND('Création champs PV'!D39=1,'Création champs PV'!F39=1),2,1),0),0),0)</f>
        <v>0</v>
      </c>
      <c r="F35" s="51">
        <f>IF('Création champs PV'!F40=1,IF('Création champs PV'!F39=0,IF(OR('Création champs PV'!E39=1,'Création champs PV'!G39=1),IF(AND('Création champs PV'!E39=1,'Création champs PV'!G39=1),2,1),0),0),0)</f>
        <v>0</v>
      </c>
      <c r="G35" s="51">
        <f>IF('Création champs PV'!G40=1,IF('Création champs PV'!G39=0,IF(OR('Création champs PV'!F39=1,'Création champs PV'!H39=1),IF(AND('Création champs PV'!F39=1,'Création champs PV'!H39=1),2,1),0),0),0)</f>
        <v>0</v>
      </c>
      <c r="H35" s="51">
        <f>IF('Création champs PV'!H40=1,IF('Création champs PV'!H39=0,IF(OR('Création champs PV'!G39=1,'Création champs PV'!I39=1),IF(AND('Création champs PV'!G39=1,'Création champs PV'!I39=1),2,1),0),0),0)</f>
        <v>0</v>
      </c>
      <c r="I35" s="51">
        <f>IF('Création champs PV'!I40=1,IF('Création champs PV'!I39=0,IF(OR('Création champs PV'!H39=1,'Création champs PV'!J39=1),IF(AND('Création champs PV'!H39=1,'Création champs PV'!J39=1),2,1),0),0),0)</f>
        <v>0</v>
      </c>
      <c r="J35" s="51">
        <f>IF('Création champs PV'!J40=1,IF('Création champs PV'!J39=0,IF(OR('Création champs PV'!I39=1,'Création champs PV'!K39=1),IF(AND('Création champs PV'!I39=1,'Création champs PV'!K39=1),2,1),0),0),0)</f>
        <v>0</v>
      </c>
      <c r="K35" s="51">
        <f>IF('Création champs PV'!K40=1,IF('Création champs PV'!K39=0,IF(OR('Création champs PV'!J39=1,'Création champs PV'!L39=1),IF(AND('Création champs PV'!J39=1,'Création champs PV'!L39=1),2,1),0),0),0)</f>
        <v>0</v>
      </c>
      <c r="L35" s="51">
        <f>IF('Création champs PV'!L40=1,IF('Création champs PV'!L39=0,IF(OR('Création champs PV'!K39=1,'Création champs PV'!M39=1),IF(AND('Création champs PV'!K39=1,'Création champs PV'!M39=1),2,1),0),0),0)</f>
        <v>0</v>
      </c>
      <c r="M35" s="51">
        <f>IF('Création champs PV'!M40=1,IF('Création champs PV'!M39=0,IF(OR('Création champs PV'!L39=1,'Création champs PV'!N39=1),IF(AND('Création champs PV'!L39=1,'Création champs PV'!N39=1),2,1),0),0),0)</f>
        <v>0</v>
      </c>
      <c r="N35" s="51">
        <f>IF('Création champs PV'!N40=1,IF('Création champs PV'!N39=0,IF(OR('Création champs PV'!M39=1,'Création champs PV'!O39=1),IF(AND('Création champs PV'!M39=1,'Création champs PV'!O39=1),2,1),0),0),0)</f>
        <v>0</v>
      </c>
      <c r="O35" s="51">
        <f>IF('Création champs PV'!O40=1,IF('Création champs PV'!O39=0,IF(OR('Création champs PV'!N39=1,'Création champs PV'!P39=1),IF(AND('Création champs PV'!N39=1,'Création champs PV'!P39=1),2,1),0),0),0)</f>
        <v>0</v>
      </c>
      <c r="P35" s="51">
        <f>IF('Création champs PV'!P40=1,IF('Création champs PV'!P39=0,IF(OR('Création champs PV'!O39=1,'Création champs PV'!Q39=1),IF(AND('Création champs PV'!O39=1,'Création champs PV'!Q39=1),2,1),0),0),0)</f>
        <v>0</v>
      </c>
      <c r="Q35" s="51">
        <f>IF('Création champs PV'!Q40=1,IF('Création champs PV'!Q39=0,IF(OR('Création champs PV'!P39=1,'Création champs PV'!R39=1),IF(AND('Création champs PV'!P39=1,'Création champs PV'!R39=1),2,1),0),0),0)</f>
        <v>0</v>
      </c>
      <c r="R35" s="51">
        <f>IF('Création champs PV'!R40=1,IF('Création champs PV'!R39=0,IF(OR('Création champs PV'!Q39=1,'Création champs PV'!S39=1),IF(AND('Création champs PV'!Q39=1,'Création champs PV'!S39=1),2,1),0),0),0)</f>
        <v>0</v>
      </c>
      <c r="S35" s="51">
        <f>IF('Création champs PV'!S40=1,IF('Création champs PV'!S39=0,IF(OR('Création champs PV'!R39=1,'Création champs PV'!T39=1),IF(AND('Création champs PV'!R39=1,'Création champs PV'!T39=1),2,1),0),0),0)</f>
        <v>0</v>
      </c>
      <c r="T35" s="51">
        <f>IF('Création champs PV'!T40=1,IF('Création champs PV'!T39=0,IF(OR('Création champs PV'!S39=1,'Création champs PV'!U39=1),IF(AND('Création champs PV'!S39=1,'Création champs PV'!U39=1),2,1),0),0),0)</f>
        <v>0</v>
      </c>
      <c r="U35" s="51">
        <f>IF('Création champs PV'!U40=1,IF('Création champs PV'!U39=0,IF(OR('Création champs PV'!T39=1,'Création champs PV'!V39=1),IF(AND('Création champs PV'!T39=1,'Création champs PV'!V39=1),2,1),0),0),0)</f>
        <v>0</v>
      </c>
      <c r="V35" s="51">
        <f>IF('Création champs PV'!V40=1,IF('Création champs PV'!V39=0,IF(OR('Création champs PV'!U39=1,'Création champs PV'!W39=1),IF(AND('Création champs PV'!U39=1,'Création champs PV'!W39=1),2,1),0),0),0)</f>
        <v>0</v>
      </c>
      <c r="W35" s="51">
        <f>IF('Création champs PV'!W40=1,IF('Création champs PV'!W39=0,IF(OR('Création champs PV'!V39=1,'Création champs PV'!X39=1),IF(AND('Création champs PV'!V39=1,'Création champs PV'!X39=1),2,1),0),0),0)</f>
        <v>0</v>
      </c>
      <c r="X35" s="51">
        <f>IF('Création champs PV'!X40=1,IF('Création champs PV'!X39=0,IF(OR('Création champs PV'!W39=1,'Création champs PV'!Y39=1),IF(AND('Création champs PV'!W39=1,'Création champs PV'!Y39=1),2,1),0),0),0)</f>
        <v>0</v>
      </c>
      <c r="Y35" s="51">
        <f>IF('Création champs PV'!Y40=1,IF('Création champs PV'!Y39=0,IF(OR('Création champs PV'!X39=1,'Création champs PV'!Z39=1),IF(AND('Création champs PV'!X39=1,'Création champs PV'!Z39=1),2,1),0),0),0)</f>
        <v>0</v>
      </c>
      <c r="Z35" s="51">
        <f>IF('Création champs PV'!Z40=1,IF('Création champs PV'!Z39=0,IF(OR('Création champs PV'!Y39=1,'Création champs PV'!AA39=1),IF(AND('Création champs PV'!Y39=1,'Création champs PV'!AA39=1),2,1),0),0),0)</f>
        <v>0</v>
      </c>
      <c r="AA35" s="51">
        <f>IF('Création champs PV'!AA40=1,IF('Création champs PV'!AA39=0,IF(OR('Création champs PV'!Z39=1,'Création champs PV'!AB39=1),IF(AND('Création champs PV'!Z39=1,'Création champs PV'!AB39=1),2,1),0),0),0)</f>
        <v>0</v>
      </c>
      <c r="AB35" s="51">
        <f>IF('Création champs PV'!AB40=1,IF('Création champs PV'!AB39=0,IF(OR('Création champs PV'!AA39=1,'Création champs PV'!AC39=1),IF(AND('Création champs PV'!AA39=1,'Création champs PV'!AC39=1),2,1),0),0),0)</f>
        <v>0</v>
      </c>
      <c r="AC35" s="51">
        <f>IF('Création champs PV'!AC40=1,IF('Création champs PV'!AC39=0,IF(OR('Création champs PV'!AB39=1,'Création champs PV'!AD39=1),IF(AND('Création champs PV'!AB39=1,'Création champs PV'!AD39=1),2,1),0),0),0)</f>
        <v>0</v>
      </c>
      <c r="AD35" s="51">
        <f>IF('Création champs PV'!AD40=1,IF('Création champs PV'!AD39=0,IF(OR('Création champs PV'!AC39=1,'Création champs PV'!AE39=1),IF(AND('Création champs PV'!AC39=1,'Création champs PV'!AE39=1),2,1),0),0),0)</f>
        <v>0</v>
      </c>
      <c r="AE35" s="51">
        <f>IF('Création champs PV'!AE40=1,IF('Création champs PV'!AE39=0,IF(OR('Création champs PV'!AD39=1,'Création champs PV'!AF39=1),IF(AND('Création champs PV'!AD39=1,'Création champs PV'!AF39=1),2,1),0),0),0)</f>
        <v>0</v>
      </c>
      <c r="AF35" s="51">
        <f>IF('Création champs PV'!AF40=1,IF('Création champs PV'!AF39=0,IF(OR('Création champs PV'!AE39=1,'Création champs PV'!AG39=1),IF(AND('Création champs PV'!AE39=1,'Création champs PV'!AG39=1),2,1),0),0),0)</f>
        <v>0</v>
      </c>
      <c r="AG35" s="51">
        <f>IF('Création champs PV'!AG40=1,IF('Création champs PV'!AG39=0,IF(OR('Création champs PV'!AF39=1,'Création champs PV'!AH39=1),IF(AND('Création champs PV'!AF39=1,'Création champs PV'!AH39=1),2,1),0),0),0)</f>
        <v>0</v>
      </c>
      <c r="AH35" s="51">
        <f>IF('Création champs PV'!AH40=1,IF('Création champs PV'!AH39=0,IF(OR('Création champs PV'!AG39=1,'Création champs PV'!AI39=1),IF(AND('Création champs PV'!AG39=1,'Création champs PV'!AI39=1),2,1),0),0),0)</f>
        <v>0</v>
      </c>
      <c r="AI35" s="51">
        <f>IF('Création champs PV'!AI40=1,IF('Création champs PV'!AI39=0,IF(OR('Création champs PV'!AH39=1,'Création champs PV'!AJ39=1),IF(AND('Création champs PV'!AH39=1,'Création champs PV'!AJ39=1),2,1),0),0),0)</f>
        <v>0</v>
      </c>
      <c r="AJ35" s="51">
        <f>IF('Création champs PV'!AJ40=1,IF('Création champs PV'!AJ39=0,IF(OR('Création champs PV'!AI39=1,'Création champs PV'!AK39=1),IF(AND('Création champs PV'!AI39=1,'Création champs PV'!AK39=1),2,1),0),0),0)</f>
        <v>0</v>
      </c>
      <c r="AK35" s="51">
        <f>IF('Création champs PV'!AK40=1,IF('Création champs PV'!AK39=0,IF(OR('Création champs PV'!AJ39=1,'Création champs PV'!AL39=1),IF(AND('Création champs PV'!AJ39=1,'Création champs PV'!AL39=1),2,1),0),0),0)</f>
        <v>0</v>
      </c>
      <c r="AL35" s="51">
        <f>IF('Création champs PV'!AL40=1,IF('Création champs PV'!AL39=0,IF(OR('Création champs PV'!AK39=1,'Création champs PV'!AM39=1),IF(AND('Création champs PV'!AK39=1,'Création champs PV'!AM39=1),2,1),0),0),0)</f>
        <v>0</v>
      </c>
      <c r="AM35" s="51">
        <f>IF('Création champs PV'!AM40=1,IF('Création champs PV'!AM39=0,IF(OR('Création champs PV'!AL39=1,'Création champs PV'!AN39=1),IF(AND('Création champs PV'!AL39=1,'Création champs PV'!AN39=1),2,1),0),0),0)</f>
        <v>0</v>
      </c>
      <c r="AN35" s="51">
        <f>IF('Création champs PV'!AN40=1,IF('Création champs PV'!AN39=0,IF(OR('Création champs PV'!AM39=1,'Création champs PV'!AO39=1),IF(AND('Création champs PV'!AM39=1,'Création champs PV'!AO39=1),2,1),0),0),0)</f>
        <v>0</v>
      </c>
      <c r="AO35" s="51">
        <f>IF('Création champs PV'!AO40=1,IF('Création champs PV'!AO39=0,IF(OR('Création champs PV'!AN39=1,'Création champs PV'!AP39=1),IF(AND('Création champs PV'!AN39=1,'Création champs PV'!AP39=1),2,1),0),0),0)</f>
        <v>0</v>
      </c>
      <c r="AP35" s="51">
        <f>IF('Création champs PV'!AP40=1,IF('Création champs PV'!AP39=0,IF(OR('Création champs PV'!AO39=1,'Création champs PV'!AQ39=1),IF(AND('Création champs PV'!AO39=1,'Création champs PV'!AQ39=1),2,1),0),0),0)</f>
        <v>0</v>
      </c>
      <c r="AQ35" s="51">
        <f>IF('Création champs PV'!AQ40=1,IF('Création champs PV'!AQ39=0,IF(OR('Création champs PV'!AP39=1,'Création champs PV'!AR39=1),IF(AND('Création champs PV'!AP39=1,'Création champs PV'!AR39=1),2,1),0),0),0)</f>
        <v>0</v>
      </c>
      <c r="AR35" s="51">
        <f>IF('Création champs PV'!AR40=1,IF('Création champs PV'!AR39=0,IF(OR('Création champs PV'!AQ39=1,'Création champs PV'!AS39=1),IF(AND('Création champs PV'!AQ39=1,'Création champs PV'!AS39=1),2,1),0),0),0)</f>
        <v>0</v>
      </c>
      <c r="AS35" s="51">
        <f>IF('Création champs PV'!AS40=1,IF('Création champs PV'!AS39=0,IF(OR('Création champs PV'!AR39=1,'Création champs PV'!AT39=1),IF(AND('Création champs PV'!AR39=1,'Création champs PV'!AT39=1),2,1),0),0),0)</f>
        <v>0</v>
      </c>
      <c r="AT35" s="51">
        <f>IF('Création champs PV'!AT40=1,IF('Création champs PV'!AT39=0,IF(OR('Création champs PV'!AS39=1,'Création champs PV'!AU39=1),IF(AND('Création champs PV'!AS39=1,'Création champs PV'!AU39=1),2,1),0),0),0)</f>
        <v>0</v>
      </c>
      <c r="AU35" s="51">
        <f>IF('Création champs PV'!AU40=1,IF('Création champs PV'!AU39=0,IF(OR('Création champs PV'!AT39=1,'Création champs PV'!AV39=1),IF(AND('Création champs PV'!AT39=1,'Création champs PV'!AV39=1),2,1),0),0),0)</f>
        <v>0</v>
      </c>
      <c r="AV35" s="51">
        <f>IF('Création champs PV'!AV40=1,IF('Création champs PV'!AV39=0,IF(OR('Création champs PV'!AU39=1,'Création champs PV'!AW39=1),IF(AND('Création champs PV'!AU39=1,'Création champs PV'!AW39=1),2,1),0),0),0)</f>
        <v>0</v>
      </c>
      <c r="AW35" s="51">
        <f>IF('Création champs PV'!AW40=1,IF('Création champs PV'!AW39=0,IF(OR('Création champs PV'!AV39=1,'Création champs PV'!AX39=1),IF(AND('Création champs PV'!AV39=1,'Création champs PV'!AX39=1),2,1),0),0),0)</f>
        <v>0</v>
      </c>
      <c r="AX35" s="51">
        <f>IF('Création champs PV'!AX40=1,IF('Création champs PV'!AX39=0,IF(OR('Création champs PV'!AW39=1,'Création champs PV'!AY39=1),IF(AND('Création champs PV'!AW39=1,'Création champs PV'!AY39=1),2,1),0),0),0)</f>
        <v>0</v>
      </c>
      <c r="AY35" s="51">
        <f>IF('Création champs PV'!AY40=1,IF('Création champs PV'!AY39=0,IF(OR('Création champs PV'!AX39=1,'Création champs PV'!AZ39=1),IF(AND('Création champs PV'!AX39=1,'Création champs PV'!AZ39=1),2,1),0),0),0)</f>
        <v>0</v>
      </c>
      <c r="AZ35" s="51">
        <f>IF('Création champs PV'!AZ40=1,IF('Création champs PV'!AZ39=0,IF(OR('Création champs PV'!AY39=1,'Création champs PV'!BA39=1),IF(AND('Création champs PV'!AY39=1,'Création champs PV'!BA39=1),2,1),0),0),0)</f>
        <v>0</v>
      </c>
      <c r="BA35" s="51">
        <f>IF('Création champs PV'!BA40=1,IF('Création champs PV'!BA39=0,IF(OR('Création champs PV'!AZ39=1,'Création champs PV'!BB39=1),IF(AND('Création champs PV'!AZ39=1,'Création champs PV'!BB39=1),2,1),0),0),0)</f>
        <v>0</v>
      </c>
      <c r="BB35" s="51">
        <f>IF('Création champs PV'!BB40=1,IF('Création champs PV'!BB39=0,IF(OR('Création champs PV'!BA39=1,'Création champs PV'!BC39=1),IF(AND('Création champs PV'!BA39=1,'Création champs PV'!BC39=1),2,1),0),0),0)</f>
        <v>0</v>
      </c>
      <c r="BC35" s="51">
        <f>IF('Création champs PV'!BC40=1,IF('Création champs PV'!BC39=0,IF(OR('Création champs PV'!BB39=1,'Création champs PV'!BD39=1),IF(AND('Création champs PV'!BB39=1,'Création champs PV'!BD39=1),2,1),0),0),0)</f>
        <v>0</v>
      </c>
      <c r="BD35" s="51">
        <f>IF('Création champs PV'!BD40=1,IF('Création champs PV'!BD39=0,IF(OR('Création champs PV'!BC39=1,'Création champs PV'!BE39=1),IF(AND('Création champs PV'!BC39=1,'Création champs PV'!BE39=1),2,1),0),0),0)</f>
        <v>0</v>
      </c>
      <c r="BE35" s="51">
        <f>IF('Création champs PV'!BE40=1,IF('Création champs PV'!BE39=0,IF(OR('Création champs PV'!BD39=1,'Création champs PV'!BF39=1),IF(AND('Création champs PV'!BD39=1,'Création champs PV'!BF39=1),2,1),0),0),0)</f>
        <v>0</v>
      </c>
      <c r="BF35" s="51">
        <f>IF('Création champs PV'!BF40=1,IF('Création champs PV'!BF39=0,IF(OR('Création champs PV'!BE39=1,'Création champs PV'!BG39=1),IF(AND('Création champs PV'!BE39=1,'Création champs PV'!BG39=1),2,1),0),0),0)</f>
        <v>0</v>
      </c>
      <c r="BG35" s="51">
        <f>IF('Création champs PV'!BG40=1,IF('Création champs PV'!BG39=0,IF(OR('Création champs PV'!BF39=1,'Création champs PV'!BH39=1),IF(AND('Création champs PV'!BF39=1,'Création champs PV'!BH39=1),2,1),0),0),0)</f>
        <v>0</v>
      </c>
      <c r="BH35" s="51">
        <f>IF('Création champs PV'!BH40=1,IF('Création champs PV'!BH39=0,IF(OR('Création champs PV'!BG39=1,'Création champs PV'!BI39=1),IF(AND('Création champs PV'!BG39=1,'Création champs PV'!BI39=1),2,1),0),0),0)</f>
        <v>0</v>
      </c>
      <c r="BI35" s="51">
        <f>IF('Création champs PV'!BI40=1,IF('Création champs PV'!BI39=0,IF(OR('Création champs PV'!BH39=1,'Création champs PV'!BJ39=1),IF(AND('Création champs PV'!BH39=1,'Création champs PV'!BJ39=1),2,1),0),0),0)</f>
        <v>0</v>
      </c>
      <c r="BJ35" s="51">
        <f>IF('Création champs PV'!BJ40=1,IF('Création champs PV'!BJ39=0,IF(OR('Création champs PV'!BI39=1,'Création champs PV'!BK39=1),IF(AND('Création champs PV'!BI39=1,'Création champs PV'!BK39=1),2,1),0),0),0)</f>
        <v>0</v>
      </c>
      <c r="BK35" s="51">
        <f>IF('Création champs PV'!BK40=1,IF('Création champs PV'!BK39=0,IF(OR('Création champs PV'!BJ39=1,'Création champs PV'!BL39=1),IF(AND('Création champs PV'!BJ39=1,'Création champs PV'!BL39=1),2,1),0),0),0)</f>
        <v>0</v>
      </c>
      <c r="BL35" s="51">
        <f>IF('Création champs PV'!BL40=1,IF('Création champs PV'!BL39=0,IF(OR('Création champs PV'!BK39=1,'Création champs PV'!BM39=1),IF(AND('Création champs PV'!BK39=1,'Création champs PV'!BM39=1),2,1),0),0),0)</f>
        <v>0</v>
      </c>
      <c r="BM35" s="51">
        <f>IF('Création champs PV'!BM40=1,IF('Création champs PV'!BM39=0,IF(OR('Création champs PV'!BL39=1,'Création champs PV'!BN39=1),IF(AND('Création champs PV'!BL39=1,'Création champs PV'!BN39=1),2,1),0),0),0)</f>
        <v>0</v>
      </c>
      <c r="BN35" s="51">
        <f>IF('Création champs PV'!BN40=1,IF('Création champs PV'!BN39=0,IF(OR('Création champs PV'!BM39=1,'Création champs PV'!BO39=1),IF(AND('Création champs PV'!BM39=1,'Création champs PV'!BO39=1),2,1),0),0),0)</f>
        <v>0</v>
      </c>
      <c r="BO35" s="51">
        <f>IF('Création champs PV'!BO40=1,IF('Création champs PV'!BO39=0,IF(OR('Création champs PV'!BN39=1,'Création champs PV'!BP39=1),IF(AND('Création champs PV'!BN39=1,'Création champs PV'!BP39=1),2,1),0),0),0)</f>
        <v>0</v>
      </c>
      <c r="BP35" s="51">
        <f>IF('Création champs PV'!BP40=1,IF('Création champs PV'!BP39=0,IF(OR('Création champs PV'!BO39=1,'Création champs PV'!BQ39=1),IF(AND('Création champs PV'!BO39=1,'Création champs PV'!BQ39=1),2,1),0),0),0)</f>
        <v>0</v>
      </c>
      <c r="BQ35" s="51">
        <f>IF('Création champs PV'!BQ40=1,IF('Création champs PV'!BQ39=0,IF(OR('Création champs PV'!BP39=1,'Création champs PV'!BR39=1),IF(AND('Création champs PV'!BP39=1,'Création champs PV'!BR39=1),2,1),0),0),0)</f>
        <v>0</v>
      </c>
      <c r="BR35" s="51">
        <f>IF('Création champs PV'!BR40=1,IF('Création champs PV'!BR39=0,IF(OR('Création champs PV'!BQ39=1,'Création champs PV'!BS39=1),IF(AND('Création champs PV'!BQ39=1,'Création champs PV'!BS39=1),2,1),0),0),0)</f>
        <v>0</v>
      </c>
      <c r="BS35" s="51">
        <f>IF('Création champs PV'!BS40=1,IF('Création champs PV'!BS39=0,IF(OR('Création champs PV'!BR39=1,'Création champs PV'!BT39=1),IF(AND('Création champs PV'!BR39=1,'Création champs PV'!BT39=1),2,1),0),0),0)</f>
        <v>0</v>
      </c>
      <c r="BT35" s="51">
        <f>IF('Création champs PV'!BT40=1,IF('Création champs PV'!BT39=0,IF(OR('Création champs PV'!BS39=1,'Création champs PV'!BU39=1),IF(AND('Création champs PV'!BS39=1,'Création champs PV'!BU39=1),2,1),0),0),0)</f>
        <v>0</v>
      </c>
      <c r="BU35" s="51">
        <f>IF('Création champs PV'!BU40=1,IF('Création champs PV'!BU39=0,IF(OR('Création champs PV'!BT39=1,'Création champs PV'!BV39=1),IF(AND('Création champs PV'!BT39=1,'Création champs PV'!BV39=1),2,1),0),0),0)</f>
        <v>0</v>
      </c>
      <c r="BV35" s="51">
        <f>IF('Création champs PV'!BV40=1,IF('Création champs PV'!BV39=0,IF(OR('Création champs PV'!BU39=1,'Création champs PV'!BW39=1),IF(AND('Création champs PV'!BU39=1,'Création champs PV'!BW39=1),2,1),0),0),0)</f>
        <v>0</v>
      </c>
      <c r="BW35" s="51">
        <f>IF('Création champs PV'!BW40=1,IF('Création champs PV'!BW39=0,IF(OR('Création champs PV'!BV39=1,'Création champs PV'!BX39=1),IF(AND('Création champs PV'!BV39=1,'Création champs PV'!BX39=1),2,1),0),0),0)</f>
        <v>0</v>
      </c>
      <c r="BX35" s="51">
        <f>IF('Création champs PV'!BX40=1,IF('Création champs PV'!BX39=0,IF(OR('Création champs PV'!BW39=1,'Création champs PV'!BY39=1),IF(AND('Création champs PV'!BW39=1,'Création champs PV'!BY39=1),2,1),0),0),0)</f>
        <v>0</v>
      </c>
      <c r="BY35" s="51">
        <f>IF('Création champs PV'!BY40=1,IF('Création champs PV'!BY39=0,IF(OR('Création champs PV'!BX39=1,'Création champs PV'!BZ39=1),IF(AND('Création champs PV'!BX39=1,'Création champs PV'!BZ39=1),2,1),0),0),0)</f>
        <v>0</v>
      </c>
      <c r="BZ35" s="51">
        <f>IF('Création champs PV'!BZ40=1,IF('Création champs PV'!BZ39=0,IF(OR('Création champs PV'!BY39=1,'Création champs PV'!CA39=1),IF(AND('Création champs PV'!BY39=1,'Création champs PV'!CA39=1),2,1),0),0),0)</f>
        <v>0</v>
      </c>
      <c r="CA35" s="51">
        <f>IF('Création champs PV'!CA40=1,IF('Création champs PV'!CA39=0,IF(OR('Création champs PV'!BZ39=1,'Création champs PV'!CB39=1),IF(AND('Création champs PV'!BZ39=1,'Création champs PV'!CB39=1),2,1),0),0),0)</f>
        <v>0</v>
      </c>
      <c r="CB35" s="51">
        <f>IF('Création champs PV'!CB40=1,IF('Création champs PV'!CB39=0,IF(OR('Création champs PV'!CA39=1,'Création champs PV'!CC39=1),IF(AND('Création champs PV'!CA39=1,'Création champs PV'!CC39=1),2,1),0),0),0)</f>
        <v>0</v>
      </c>
      <c r="CC35" s="51">
        <f>IF('Création champs PV'!CC40=1,IF('Création champs PV'!CC39=0,IF(OR('Création champs PV'!CB39=1,'Création champs PV'!CD39=1),IF(AND('Création champs PV'!CB39=1,'Création champs PV'!CD39=1),2,1),0),0),0)</f>
        <v>0</v>
      </c>
      <c r="CD35" s="51">
        <f>IF('Création champs PV'!CD40=1,IF('Création champs PV'!CD39=0,IF(OR('Création champs PV'!CC39=1,'Création champs PV'!CE39=1),IF(AND('Création champs PV'!CC39=1,'Création champs PV'!CE39=1),2,1),0),0),0)</f>
        <v>0</v>
      </c>
      <c r="CE35" s="51">
        <f>IF('Création champs PV'!CE40=1,IF('Création champs PV'!CE39=0,IF(OR('Création champs PV'!CD39=1,'Création champs PV'!CF39=1),IF(AND('Création champs PV'!CD39=1,'Création champs PV'!CF39=1),2,1),0),0),0)</f>
        <v>0</v>
      </c>
      <c r="CF35" s="51">
        <f>IF('Création champs PV'!CF40=1,IF('Création champs PV'!CF39=0,IF(OR('Création champs PV'!CE39=1,'Création champs PV'!CG39=1),IF(AND('Création champs PV'!CE39=1,'Création champs PV'!CG39=1),2,1),0),0),0)</f>
        <v>0</v>
      </c>
      <c r="CG35" s="51">
        <f>IF('Création champs PV'!CG40=1,IF('Création champs PV'!CG39=0,IF(OR('Création champs PV'!CF39=1,'Création champs PV'!CH39=1),IF(AND('Création champs PV'!CF39=1,'Création champs PV'!CH39=1),2,1),0),0),0)</f>
        <v>0</v>
      </c>
      <c r="CH35" s="51">
        <f>IF('Création champs PV'!CH40=1,IF('Création champs PV'!CH39=0,IF(OR('Création champs PV'!CG39=1,'Création champs PV'!CI39=1),IF(AND('Création champs PV'!CG39=1,'Création champs PV'!CI39=1),2,1),0),0),0)</f>
        <v>0</v>
      </c>
      <c r="CI35" s="51">
        <f>IF('Création champs PV'!CI40=1,IF('Création champs PV'!CI39=0,IF(OR('Création champs PV'!CH39=1,'Création champs PV'!CJ39=1),IF(AND('Création champs PV'!CH39=1,'Création champs PV'!CJ39=1),2,1),0),0),0)</f>
        <v>0</v>
      </c>
      <c r="CJ35" s="51">
        <f>IF('Création champs PV'!CJ40=1,IF('Création champs PV'!CJ39=0,IF(OR('Création champs PV'!CI39=1,'Création champs PV'!CK39=1),IF(AND('Création champs PV'!CI39=1,'Création champs PV'!CK39=1),2,1),0),0),0)</f>
        <v>0</v>
      </c>
      <c r="CK35" s="51">
        <f>IF('Création champs PV'!CK40=1,IF('Création champs PV'!CK39=0,IF(OR('Création champs PV'!CJ39=1,'Création champs PV'!CL39=1),IF(AND('Création champs PV'!CJ39=1,'Création champs PV'!CL39=1),2,1),0),0),0)</f>
        <v>0</v>
      </c>
      <c r="CL35" s="51">
        <f>IF('Création champs PV'!CL40=1,IF('Création champs PV'!CL39=0,IF(OR('Création champs PV'!CK39=1,'Création champs PV'!CM39=1),IF(AND('Création champs PV'!CK39=1,'Création champs PV'!CM39=1),2,1),0),0),0)</f>
        <v>0</v>
      </c>
      <c r="CM35" s="51">
        <f>IF('Création champs PV'!CM40=1,IF('Création champs PV'!CM39=0,IF(OR('Création champs PV'!CL39=1,'Création champs PV'!CN39=1),IF(AND('Création champs PV'!CL39=1,'Création champs PV'!CN39=1),2,1),0),0),0)</f>
        <v>0</v>
      </c>
      <c r="CN35" s="51">
        <f>IF('Création champs PV'!CN40=1,IF('Création champs PV'!CN39=0,IF(OR('Création champs PV'!CM39=1,'Création champs PV'!CO39=1),IF(AND('Création champs PV'!CM39=1,'Création champs PV'!CO39=1),2,1),0),0),0)</f>
        <v>0</v>
      </c>
      <c r="CO35" s="51">
        <f>IF('Création champs PV'!CO40=1,IF('Création champs PV'!CO39=0,IF(OR('Création champs PV'!CN39=1,'Création champs PV'!CP39=1),IF(AND('Création champs PV'!CN39=1,'Création champs PV'!CP39=1),2,1),0),0),0)</f>
        <v>0</v>
      </c>
      <c r="CP35" s="51">
        <f>IF('Création champs PV'!CP40=1,IF('Création champs PV'!CP39=0,IF(OR('Création champs PV'!CO39=1,'Création champs PV'!CQ39=1),IF(AND('Création champs PV'!CO39=1,'Création champs PV'!CQ39=1),2,1),0),0),0)</f>
        <v>0</v>
      </c>
      <c r="CQ35" s="51">
        <f>IF('Création champs PV'!CQ40=1,IF('Création champs PV'!CQ39=0,IF(OR('Création champs PV'!CP39=1,'Création champs PV'!CR39=1),IF(AND('Création champs PV'!CP39=1,'Création champs PV'!CR39=1),2,1),0),0),0)</f>
        <v>0</v>
      </c>
      <c r="CR35" s="51">
        <f>IF('Création champs PV'!CR40=1,IF('Création champs PV'!CR39=0,IF(OR('Création champs PV'!CQ39=1,'Création champs PV'!CS39=1),IF(AND('Création champs PV'!CQ39=1,'Création champs PV'!CS39=1),2,1),0),0),0)</f>
        <v>0</v>
      </c>
      <c r="CS35" s="51">
        <f>IF('Création champs PV'!CS40=1,IF('Création champs PV'!CS39=0,IF(OR('Création champs PV'!CR39=1,'Création champs PV'!CT39=1),IF(AND('Création champs PV'!CR39=1,'Création champs PV'!CT39=1),2,1),0),0),0)</f>
        <v>0</v>
      </c>
      <c r="CT35" s="51">
        <f>IF('Création champs PV'!CT40=1,IF('Création champs PV'!CT39=0,IF(OR('Création champs PV'!CS39=1,'Création champs PV'!CU39=1),IF(AND('Création champs PV'!CS39=1,'Création champs PV'!CU39=1),2,1),0),0),0)</f>
        <v>0</v>
      </c>
      <c r="CU35" s="51">
        <f>IF('Création champs PV'!CU40=1,IF('Création champs PV'!CU39=0,IF(OR('Création champs PV'!CT39=1,'Création champs PV'!CV39=1),IF(AND('Création champs PV'!CT39=1,'Création champs PV'!CV39=1),2,1),0),0),0)</f>
        <v>0</v>
      </c>
      <c r="CV35" s="51">
        <f>IF('Création champs PV'!CV40=1,IF('Création champs PV'!CV39=0,IF(OR('Création champs PV'!CU39=1,'Création champs PV'!CW39=1),IF(AND('Création champs PV'!CU39=1,'Création champs PV'!CW39=1),2,1),0),0),0)</f>
        <v>0</v>
      </c>
      <c r="CW35" s="51">
        <f>IF('Création champs PV'!CW40=1,IF('Création champs PV'!CW39=0,IF(OR('Création champs PV'!CV39=1,'Création champs PV'!CX39=1),IF(AND('Création champs PV'!CV39=1,'Création champs PV'!CX39=1),2,1),0),0),0)</f>
        <v>0</v>
      </c>
      <c r="CX35" s="51">
        <f>IF('Création champs PV'!CX40=1,IF('Création champs PV'!CX39=0,IF(OR('Création champs PV'!CW39=1,'Création champs PV'!CY39=1),IF(AND('Création champs PV'!CW39=1,'Création champs PV'!CY39=1),2,1),0),0),0)</f>
        <v>0</v>
      </c>
      <c r="CY35" s="51">
        <f>IF('Création champs PV'!CY40=1,IF('Création champs PV'!CY39=0,IF(OR('Création champs PV'!CX39=1,'Création champs PV'!CZ39=1),IF(AND('Création champs PV'!CX39=1,'Création champs PV'!CZ39=1),2,1),0),0),0)</f>
        <v>0</v>
      </c>
      <c r="CZ35" s="51">
        <f>IF('Création champs PV'!CZ40=1,IF('Création champs PV'!CZ39=0,IF(OR('Création champs PV'!CY39=1,'Création champs PV'!DA39=1),IF(AND('Création champs PV'!CY39=1,'Création champs PV'!DA39=1),2,1),0),0),0)</f>
        <v>0</v>
      </c>
      <c r="DA35" s="51">
        <f>IF('Création champs PV'!DA40=1,IF('Création champs PV'!DA39=0,IF(OR('Création champs PV'!CZ39=1,'Création champs PV'!DB39=1),IF(AND('Création champs PV'!CZ39=1,'Création champs PV'!DB39=1),2,1),0),0),0)</f>
        <v>0</v>
      </c>
      <c r="DB35" s="51">
        <f>IF('Création champs PV'!DB40=1,IF('Création champs PV'!DB39=0,IF(OR('Création champs PV'!DA39=1,'Création champs PV'!DC39=1),IF(AND('Création champs PV'!DA39=1,'Création champs PV'!DC39=1),2,1),0),0),0)</f>
        <v>0</v>
      </c>
      <c r="DC35" s="51">
        <f>IF('Création champs PV'!DC40=1,IF('Création champs PV'!DC39=0,IF(OR('Création champs PV'!DB39=1,'Création champs PV'!DD39=1),IF(AND('Création champs PV'!DB39=1,'Création champs PV'!DD39=1),2,1),0),0),0)</f>
        <v>0</v>
      </c>
      <c r="DD35" s="51">
        <f>IF('Création champs PV'!DD40=1,IF('Création champs PV'!DD39=0,IF(OR('Création champs PV'!DC39=1,'Création champs PV'!DE39=1),IF(AND('Création champs PV'!DC39=1,'Création champs PV'!DE39=1),2,1),0),0),0)</f>
        <v>0</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row>
    <row r="36" spans="2:327" ht="21" customHeight="1" x14ac:dyDescent="0.35">
      <c r="B36" s="4"/>
      <c r="C36" s="51">
        <f>IF('Création champs PV'!C41=1,IF('Création champs PV'!C40=0,IF(OR('Création champs PV'!B40=1,'Création champs PV'!D40=1),IF(AND('Création champs PV'!B40=1,'Création champs PV'!D40=1),2,1),0),0),0)</f>
        <v>0</v>
      </c>
      <c r="D36" s="51">
        <f>IF('Création champs PV'!D41=1,IF('Création champs PV'!D40=0,IF(OR('Création champs PV'!C40=1,'Création champs PV'!E40=1),IF(AND('Création champs PV'!C40=1,'Création champs PV'!E40=1),2,1),0),0),0)</f>
        <v>0</v>
      </c>
      <c r="E36" s="51">
        <f>IF('Création champs PV'!E41=1,IF('Création champs PV'!E40=0,IF(OR('Création champs PV'!D40=1,'Création champs PV'!F40=1),IF(AND('Création champs PV'!D40=1,'Création champs PV'!F40=1),2,1),0),0),0)</f>
        <v>0</v>
      </c>
      <c r="F36" s="51">
        <f>IF('Création champs PV'!F41=1,IF('Création champs PV'!F40=0,IF(OR('Création champs PV'!E40=1,'Création champs PV'!G40=1),IF(AND('Création champs PV'!E40=1,'Création champs PV'!G40=1),2,1),0),0),0)</f>
        <v>0</v>
      </c>
      <c r="G36" s="51">
        <f>IF('Création champs PV'!G41=1,IF('Création champs PV'!G40=0,IF(OR('Création champs PV'!F40=1,'Création champs PV'!H40=1),IF(AND('Création champs PV'!F40=1,'Création champs PV'!H40=1),2,1),0),0),0)</f>
        <v>0</v>
      </c>
      <c r="H36" s="51">
        <f>IF('Création champs PV'!H41=1,IF('Création champs PV'!H40=0,IF(OR('Création champs PV'!G40=1,'Création champs PV'!I40=1),IF(AND('Création champs PV'!G40=1,'Création champs PV'!I40=1),2,1),0),0),0)</f>
        <v>0</v>
      </c>
      <c r="I36" s="51">
        <f>IF('Création champs PV'!I41=1,IF('Création champs PV'!I40=0,IF(OR('Création champs PV'!H40=1,'Création champs PV'!J40=1),IF(AND('Création champs PV'!H40=1,'Création champs PV'!J40=1),2,1),0),0),0)</f>
        <v>0</v>
      </c>
      <c r="J36" s="51">
        <f>IF('Création champs PV'!J41=1,IF('Création champs PV'!J40=0,IF(OR('Création champs PV'!I40=1,'Création champs PV'!K40=1),IF(AND('Création champs PV'!I40=1,'Création champs PV'!K40=1),2,1),0),0),0)</f>
        <v>0</v>
      </c>
      <c r="K36" s="51">
        <f>IF('Création champs PV'!K41=1,IF('Création champs PV'!K40=0,IF(OR('Création champs PV'!J40=1,'Création champs PV'!L40=1),IF(AND('Création champs PV'!J40=1,'Création champs PV'!L40=1),2,1),0),0),0)</f>
        <v>0</v>
      </c>
      <c r="L36" s="51">
        <f>IF('Création champs PV'!L41=1,IF('Création champs PV'!L40=0,IF(OR('Création champs PV'!K40=1,'Création champs PV'!M40=1),IF(AND('Création champs PV'!K40=1,'Création champs PV'!M40=1),2,1),0),0),0)</f>
        <v>0</v>
      </c>
      <c r="M36" s="51">
        <f>IF('Création champs PV'!M41=1,IF('Création champs PV'!M40=0,IF(OR('Création champs PV'!L40=1,'Création champs PV'!N40=1),IF(AND('Création champs PV'!L40=1,'Création champs PV'!N40=1),2,1),0),0),0)</f>
        <v>0</v>
      </c>
      <c r="N36" s="51">
        <f>IF('Création champs PV'!N41=1,IF('Création champs PV'!N40=0,IF(OR('Création champs PV'!M40=1,'Création champs PV'!O40=1),IF(AND('Création champs PV'!M40=1,'Création champs PV'!O40=1),2,1),0),0),0)</f>
        <v>0</v>
      </c>
      <c r="O36" s="51">
        <f>IF('Création champs PV'!O41=1,IF('Création champs PV'!O40=0,IF(OR('Création champs PV'!N40=1,'Création champs PV'!P40=1),IF(AND('Création champs PV'!N40=1,'Création champs PV'!P40=1),2,1),0),0),0)</f>
        <v>0</v>
      </c>
      <c r="P36" s="51">
        <f>IF('Création champs PV'!P41=1,IF('Création champs PV'!P40=0,IF(OR('Création champs PV'!O40=1,'Création champs PV'!Q40=1),IF(AND('Création champs PV'!O40=1,'Création champs PV'!Q40=1),2,1),0),0),0)</f>
        <v>0</v>
      </c>
      <c r="Q36" s="51">
        <f>IF('Création champs PV'!Q41=1,IF('Création champs PV'!Q40=0,IF(OR('Création champs PV'!P40=1,'Création champs PV'!R40=1),IF(AND('Création champs PV'!P40=1,'Création champs PV'!R40=1),2,1),0),0),0)</f>
        <v>0</v>
      </c>
      <c r="R36" s="51">
        <f>IF('Création champs PV'!R41=1,IF('Création champs PV'!R40=0,IF(OR('Création champs PV'!Q40=1,'Création champs PV'!S40=1),IF(AND('Création champs PV'!Q40=1,'Création champs PV'!S40=1),2,1),0),0),0)</f>
        <v>0</v>
      </c>
      <c r="S36" s="51">
        <f>IF('Création champs PV'!S41=1,IF('Création champs PV'!S40=0,IF(OR('Création champs PV'!R40=1,'Création champs PV'!T40=1),IF(AND('Création champs PV'!R40=1,'Création champs PV'!T40=1),2,1),0),0),0)</f>
        <v>0</v>
      </c>
      <c r="T36" s="51">
        <f>IF('Création champs PV'!T41=1,IF('Création champs PV'!T40=0,IF(OR('Création champs PV'!S40=1,'Création champs PV'!U40=1),IF(AND('Création champs PV'!S40=1,'Création champs PV'!U40=1),2,1),0),0),0)</f>
        <v>0</v>
      </c>
      <c r="U36" s="51">
        <f>IF('Création champs PV'!U41=1,IF('Création champs PV'!U40=0,IF(OR('Création champs PV'!T40=1,'Création champs PV'!V40=1),IF(AND('Création champs PV'!T40=1,'Création champs PV'!V40=1),2,1),0),0),0)</f>
        <v>0</v>
      </c>
      <c r="V36" s="51">
        <f>IF('Création champs PV'!V41=1,IF('Création champs PV'!V40=0,IF(OR('Création champs PV'!U40=1,'Création champs PV'!W40=1),IF(AND('Création champs PV'!U40=1,'Création champs PV'!W40=1),2,1),0),0),0)</f>
        <v>0</v>
      </c>
      <c r="W36" s="51">
        <f>IF('Création champs PV'!W41=1,IF('Création champs PV'!W40=0,IF(OR('Création champs PV'!V40=1,'Création champs PV'!X40=1),IF(AND('Création champs PV'!V40=1,'Création champs PV'!X40=1),2,1),0),0),0)</f>
        <v>0</v>
      </c>
      <c r="X36" s="51">
        <f>IF('Création champs PV'!X41=1,IF('Création champs PV'!X40=0,IF(OR('Création champs PV'!W40=1,'Création champs PV'!Y40=1),IF(AND('Création champs PV'!W40=1,'Création champs PV'!Y40=1),2,1),0),0),0)</f>
        <v>0</v>
      </c>
      <c r="Y36" s="51">
        <f>IF('Création champs PV'!Y41=1,IF('Création champs PV'!Y40=0,IF(OR('Création champs PV'!X40=1,'Création champs PV'!Z40=1),IF(AND('Création champs PV'!X40=1,'Création champs PV'!Z40=1),2,1),0),0),0)</f>
        <v>0</v>
      </c>
      <c r="Z36" s="51">
        <f>IF('Création champs PV'!Z41=1,IF('Création champs PV'!Z40=0,IF(OR('Création champs PV'!Y40=1,'Création champs PV'!AA40=1),IF(AND('Création champs PV'!Y40=1,'Création champs PV'!AA40=1),2,1),0),0),0)</f>
        <v>0</v>
      </c>
      <c r="AA36" s="51">
        <f>IF('Création champs PV'!AA41=1,IF('Création champs PV'!AA40=0,IF(OR('Création champs PV'!Z40=1,'Création champs PV'!AB40=1),IF(AND('Création champs PV'!Z40=1,'Création champs PV'!AB40=1),2,1),0),0),0)</f>
        <v>0</v>
      </c>
      <c r="AB36" s="51">
        <f>IF('Création champs PV'!AB41=1,IF('Création champs PV'!AB40=0,IF(OR('Création champs PV'!AA40=1,'Création champs PV'!AC40=1),IF(AND('Création champs PV'!AA40=1,'Création champs PV'!AC40=1),2,1),0),0),0)</f>
        <v>0</v>
      </c>
      <c r="AC36" s="51">
        <f>IF('Création champs PV'!AC41=1,IF('Création champs PV'!AC40=0,IF(OR('Création champs PV'!AB40=1,'Création champs PV'!AD40=1),IF(AND('Création champs PV'!AB40=1,'Création champs PV'!AD40=1),2,1),0),0),0)</f>
        <v>0</v>
      </c>
      <c r="AD36" s="51">
        <f>IF('Création champs PV'!AD41=1,IF('Création champs PV'!AD40=0,IF(OR('Création champs PV'!AC40=1,'Création champs PV'!AE40=1),IF(AND('Création champs PV'!AC40=1,'Création champs PV'!AE40=1),2,1),0),0),0)</f>
        <v>0</v>
      </c>
      <c r="AE36" s="51">
        <f>IF('Création champs PV'!AE41=1,IF('Création champs PV'!AE40=0,IF(OR('Création champs PV'!AD40=1,'Création champs PV'!AF40=1),IF(AND('Création champs PV'!AD40=1,'Création champs PV'!AF40=1),2,1),0),0),0)</f>
        <v>0</v>
      </c>
      <c r="AF36" s="51">
        <f>IF('Création champs PV'!AF41=1,IF('Création champs PV'!AF40=0,IF(OR('Création champs PV'!AE40=1,'Création champs PV'!AG40=1),IF(AND('Création champs PV'!AE40=1,'Création champs PV'!AG40=1),2,1),0),0),0)</f>
        <v>0</v>
      </c>
      <c r="AG36" s="51">
        <f>IF('Création champs PV'!AG41=1,IF('Création champs PV'!AG40=0,IF(OR('Création champs PV'!AF40=1,'Création champs PV'!AH40=1),IF(AND('Création champs PV'!AF40=1,'Création champs PV'!AH40=1),2,1),0),0),0)</f>
        <v>0</v>
      </c>
      <c r="AH36" s="51">
        <f>IF('Création champs PV'!AH41=1,IF('Création champs PV'!AH40=0,IF(OR('Création champs PV'!AG40=1,'Création champs PV'!AI40=1),IF(AND('Création champs PV'!AG40=1,'Création champs PV'!AI40=1),2,1),0),0),0)</f>
        <v>0</v>
      </c>
      <c r="AI36" s="51">
        <f>IF('Création champs PV'!AI41=1,IF('Création champs PV'!AI40=0,IF(OR('Création champs PV'!AH40=1,'Création champs PV'!AJ40=1),IF(AND('Création champs PV'!AH40=1,'Création champs PV'!AJ40=1),2,1),0),0),0)</f>
        <v>0</v>
      </c>
      <c r="AJ36" s="51">
        <f>IF('Création champs PV'!AJ41=1,IF('Création champs PV'!AJ40=0,IF(OR('Création champs PV'!AI40=1,'Création champs PV'!AK40=1),IF(AND('Création champs PV'!AI40=1,'Création champs PV'!AK40=1),2,1),0),0),0)</f>
        <v>0</v>
      </c>
      <c r="AK36" s="51">
        <f>IF('Création champs PV'!AK41=1,IF('Création champs PV'!AK40=0,IF(OR('Création champs PV'!AJ40=1,'Création champs PV'!AL40=1),IF(AND('Création champs PV'!AJ40=1,'Création champs PV'!AL40=1),2,1),0),0),0)</f>
        <v>0</v>
      </c>
      <c r="AL36" s="51">
        <f>IF('Création champs PV'!AL41=1,IF('Création champs PV'!AL40=0,IF(OR('Création champs PV'!AK40=1,'Création champs PV'!AM40=1),IF(AND('Création champs PV'!AK40=1,'Création champs PV'!AM40=1),2,1),0),0),0)</f>
        <v>0</v>
      </c>
      <c r="AM36" s="51">
        <f>IF('Création champs PV'!AM41=1,IF('Création champs PV'!AM40=0,IF(OR('Création champs PV'!AL40=1,'Création champs PV'!AN40=1),IF(AND('Création champs PV'!AL40=1,'Création champs PV'!AN40=1),2,1),0),0),0)</f>
        <v>0</v>
      </c>
      <c r="AN36" s="51">
        <f>IF('Création champs PV'!AN41=1,IF('Création champs PV'!AN40=0,IF(OR('Création champs PV'!AM40=1,'Création champs PV'!AO40=1),IF(AND('Création champs PV'!AM40=1,'Création champs PV'!AO40=1),2,1),0),0),0)</f>
        <v>0</v>
      </c>
      <c r="AO36" s="51">
        <f>IF('Création champs PV'!AO41=1,IF('Création champs PV'!AO40=0,IF(OR('Création champs PV'!AN40=1,'Création champs PV'!AP40=1),IF(AND('Création champs PV'!AN40=1,'Création champs PV'!AP40=1),2,1),0),0),0)</f>
        <v>0</v>
      </c>
      <c r="AP36" s="51">
        <f>IF('Création champs PV'!AP41=1,IF('Création champs PV'!AP40=0,IF(OR('Création champs PV'!AO40=1,'Création champs PV'!AQ40=1),IF(AND('Création champs PV'!AO40=1,'Création champs PV'!AQ40=1),2,1),0),0),0)</f>
        <v>0</v>
      </c>
      <c r="AQ36" s="51">
        <f>IF('Création champs PV'!AQ41=1,IF('Création champs PV'!AQ40=0,IF(OR('Création champs PV'!AP40=1,'Création champs PV'!AR40=1),IF(AND('Création champs PV'!AP40=1,'Création champs PV'!AR40=1),2,1),0),0),0)</f>
        <v>0</v>
      </c>
      <c r="AR36" s="51">
        <f>IF('Création champs PV'!AR41=1,IF('Création champs PV'!AR40=0,IF(OR('Création champs PV'!AQ40=1,'Création champs PV'!AS40=1),IF(AND('Création champs PV'!AQ40=1,'Création champs PV'!AS40=1),2,1),0),0),0)</f>
        <v>0</v>
      </c>
      <c r="AS36" s="51">
        <f>IF('Création champs PV'!AS41=1,IF('Création champs PV'!AS40=0,IF(OR('Création champs PV'!AR40=1,'Création champs PV'!AT40=1),IF(AND('Création champs PV'!AR40=1,'Création champs PV'!AT40=1),2,1),0),0),0)</f>
        <v>0</v>
      </c>
      <c r="AT36" s="51">
        <f>IF('Création champs PV'!AT41=1,IF('Création champs PV'!AT40=0,IF(OR('Création champs PV'!AS40=1,'Création champs PV'!AU40=1),IF(AND('Création champs PV'!AS40=1,'Création champs PV'!AU40=1),2,1),0),0),0)</f>
        <v>0</v>
      </c>
      <c r="AU36" s="51">
        <f>IF('Création champs PV'!AU41=1,IF('Création champs PV'!AU40=0,IF(OR('Création champs PV'!AT40=1,'Création champs PV'!AV40=1),IF(AND('Création champs PV'!AT40=1,'Création champs PV'!AV40=1),2,1),0),0),0)</f>
        <v>0</v>
      </c>
      <c r="AV36" s="51">
        <f>IF('Création champs PV'!AV41=1,IF('Création champs PV'!AV40=0,IF(OR('Création champs PV'!AU40=1,'Création champs PV'!AW40=1),IF(AND('Création champs PV'!AU40=1,'Création champs PV'!AW40=1),2,1),0),0),0)</f>
        <v>0</v>
      </c>
      <c r="AW36" s="51">
        <f>IF('Création champs PV'!AW41=1,IF('Création champs PV'!AW40=0,IF(OR('Création champs PV'!AV40=1,'Création champs PV'!AX40=1),IF(AND('Création champs PV'!AV40=1,'Création champs PV'!AX40=1),2,1),0),0),0)</f>
        <v>0</v>
      </c>
      <c r="AX36" s="51">
        <f>IF('Création champs PV'!AX41=1,IF('Création champs PV'!AX40=0,IF(OR('Création champs PV'!AW40=1,'Création champs PV'!AY40=1),IF(AND('Création champs PV'!AW40=1,'Création champs PV'!AY40=1),2,1),0),0),0)</f>
        <v>0</v>
      </c>
      <c r="AY36" s="51">
        <f>IF('Création champs PV'!AY41=1,IF('Création champs PV'!AY40=0,IF(OR('Création champs PV'!AX40=1,'Création champs PV'!AZ40=1),IF(AND('Création champs PV'!AX40=1,'Création champs PV'!AZ40=1),2,1),0),0),0)</f>
        <v>0</v>
      </c>
      <c r="AZ36" s="51">
        <f>IF('Création champs PV'!AZ41=1,IF('Création champs PV'!AZ40=0,IF(OR('Création champs PV'!AY40=1,'Création champs PV'!BA40=1),IF(AND('Création champs PV'!AY40=1,'Création champs PV'!BA40=1),2,1),0),0),0)</f>
        <v>0</v>
      </c>
      <c r="BA36" s="51">
        <f>IF('Création champs PV'!BA41=1,IF('Création champs PV'!BA40=0,IF(OR('Création champs PV'!AZ40=1,'Création champs PV'!BB40=1),IF(AND('Création champs PV'!AZ40=1,'Création champs PV'!BB40=1),2,1),0),0),0)</f>
        <v>0</v>
      </c>
      <c r="BB36" s="51">
        <f>IF('Création champs PV'!BB41=1,IF('Création champs PV'!BB40=0,IF(OR('Création champs PV'!BA40=1,'Création champs PV'!BC40=1),IF(AND('Création champs PV'!BA40=1,'Création champs PV'!BC40=1),2,1),0),0),0)</f>
        <v>0</v>
      </c>
      <c r="BC36" s="51">
        <f>IF('Création champs PV'!BC41=1,IF('Création champs PV'!BC40=0,IF(OR('Création champs PV'!BB40=1,'Création champs PV'!BD40=1),IF(AND('Création champs PV'!BB40=1,'Création champs PV'!BD40=1),2,1),0),0),0)</f>
        <v>0</v>
      </c>
      <c r="BD36" s="51">
        <f>IF('Création champs PV'!BD41=1,IF('Création champs PV'!BD40=0,IF(OR('Création champs PV'!BC40=1,'Création champs PV'!BE40=1),IF(AND('Création champs PV'!BC40=1,'Création champs PV'!BE40=1),2,1),0),0),0)</f>
        <v>0</v>
      </c>
      <c r="BE36" s="51">
        <f>IF('Création champs PV'!BE41=1,IF('Création champs PV'!BE40=0,IF(OR('Création champs PV'!BD40=1,'Création champs PV'!BF40=1),IF(AND('Création champs PV'!BD40=1,'Création champs PV'!BF40=1),2,1),0),0),0)</f>
        <v>0</v>
      </c>
      <c r="BF36" s="51">
        <f>IF('Création champs PV'!BF41=1,IF('Création champs PV'!BF40=0,IF(OR('Création champs PV'!BE40=1,'Création champs PV'!BG40=1),IF(AND('Création champs PV'!BE40=1,'Création champs PV'!BG40=1),2,1),0),0),0)</f>
        <v>0</v>
      </c>
      <c r="BG36" s="51">
        <f>IF('Création champs PV'!BG41=1,IF('Création champs PV'!BG40=0,IF(OR('Création champs PV'!BF40=1,'Création champs PV'!BH40=1),IF(AND('Création champs PV'!BF40=1,'Création champs PV'!BH40=1),2,1),0),0),0)</f>
        <v>0</v>
      </c>
      <c r="BH36" s="51">
        <f>IF('Création champs PV'!BH41=1,IF('Création champs PV'!BH40=0,IF(OR('Création champs PV'!BG40=1,'Création champs PV'!BI40=1),IF(AND('Création champs PV'!BG40=1,'Création champs PV'!BI40=1),2,1),0),0),0)</f>
        <v>0</v>
      </c>
      <c r="BI36" s="51">
        <f>IF('Création champs PV'!BI41=1,IF('Création champs PV'!BI40=0,IF(OR('Création champs PV'!BH40=1,'Création champs PV'!BJ40=1),IF(AND('Création champs PV'!BH40=1,'Création champs PV'!BJ40=1),2,1),0),0),0)</f>
        <v>0</v>
      </c>
      <c r="BJ36" s="51">
        <f>IF('Création champs PV'!BJ41=1,IF('Création champs PV'!BJ40=0,IF(OR('Création champs PV'!BI40=1,'Création champs PV'!BK40=1),IF(AND('Création champs PV'!BI40=1,'Création champs PV'!BK40=1),2,1),0),0),0)</f>
        <v>0</v>
      </c>
      <c r="BK36" s="51">
        <f>IF('Création champs PV'!BK41=1,IF('Création champs PV'!BK40=0,IF(OR('Création champs PV'!BJ40=1,'Création champs PV'!BL40=1),IF(AND('Création champs PV'!BJ40=1,'Création champs PV'!BL40=1),2,1),0),0),0)</f>
        <v>0</v>
      </c>
      <c r="BL36" s="51">
        <f>IF('Création champs PV'!BL41=1,IF('Création champs PV'!BL40=0,IF(OR('Création champs PV'!BK40=1,'Création champs PV'!BM40=1),IF(AND('Création champs PV'!BK40=1,'Création champs PV'!BM40=1),2,1),0),0),0)</f>
        <v>0</v>
      </c>
      <c r="BM36" s="51">
        <f>IF('Création champs PV'!BM41=1,IF('Création champs PV'!BM40=0,IF(OR('Création champs PV'!BL40=1,'Création champs PV'!BN40=1),IF(AND('Création champs PV'!BL40=1,'Création champs PV'!BN40=1),2,1),0),0),0)</f>
        <v>0</v>
      </c>
      <c r="BN36" s="51">
        <f>IF('Création champs PV'!BN41=1,IF('Création champs PV'!BN40=0,IF(OR('Création champs PV'!BM40=1,'Création champs PV'!BO40=1),IF(AND('Création champs PV'!BM40=1,'Création champs PV'!BO40=1),2,1),0),0),0)</f>
        <v>0</v>
      </c>
      <c r="BO36" s="51">
        <f>IF('Création champs PV'!BO41=1,IF('Création champs PV'!BO40=0,IF(OR('Création champs PV'!BN40=1,'Création champs PV'!BP40=1),IF(AND('Création champs PV'!BN40=1,'Création champs PV'!BP40=1),2,1),0),0),0)</f>
        <v>0</v>
      </c>
      <c r="BP36" s="51">
        <f>IF('Création champs PV'!BP41=1,IF('Création champs PV'!BP40=0,IF(OR('Création champs PV'!BO40=1,'Création champs PV'!BQ40=1),IF(AND('Création champs PV'!BO40=1,'Création champs PV'!BQ40=1),2,1),0),0),0)</f>
        <v>0</v>
      </c>
      <c r="BQ36" s="51">
        <f>IF('Création champs PV'!BQ41=1,IF('Création champs PV'!BQ40=0,IF(OR('Création champs PV'!BP40=1,'Création champs PV'!BR40=1),IF(AND('Création champs PV'!BP40=1,'Création champs PV'!BR40=1),2,1),0),0),0)</f>
        <v>0</v>
      </c>
      <c r="BR36" s="51">
        <f>IF('Création champs PV'!BR41=1,IF('Création champs PV'!BR40=0,IF(OR('Création champs PV'!BQ40=1,'Création champs PV'!BS40=1),IF(AND('Création champs PV'!BQ40=1,'Création champs PV'!BS40=1),2,1),0),0),0)</f>
        <v>0</v>
      </c>
      <c r="BS36" s="51">
        <f>IF('Création champs PV'!BS41=1,IF('Création champs PV'!BS40=0,IF(OR('Création champs PV'!BR40=1,'Création champs PV'!BT40=1),IF(AND('Création champs PV'!BR40=1,'Création champs PV'!BT40=1),2,1),0),0),0)</f>
        <v>0</v>
      </c>
      <c r="BT36" s="51">
        <f>IF('Création champs PV'!BT41=1,IF('Création champs PV'!BT40=0,IF(OR('Création champs PV'!BS40=1,'Création champs PV'!BU40=1),IF(AND('Création champs PV'!BS40=1,'Création champs PV'!BU40=1),2,1),0),0),0)</f>
        <v>0</v>
      </c>
      <c r="BU36" s="51">
        <f>IF('Création champs PV'!BU41=1,IF('Création champs PV'!BU40=0,IF(OR('Création champs PV'!BT40=1,'Création champs PV'!BV40=1),IF(AND('Création champs PV'!BT40=1,'Création champs PV'!BV40=1),2,1),0),0),0)</f>
        <v>0</v>
      </c>
      <c r="BV36" s="51">
        <f>IF('Création champs PV'!BV41=1,IF('Création champs PV'!BV40=0,IF(OR('Création champs PV'!BU40=1,'Création champs PV'!BW40=1),IF(AND('Création champs PV'!BU40=1,'Création champs PV'!BW40=1),2,1),0),0),0)</f>
        <v>0</v>
      </c>
      <c r="BW36" s="51">
        <f>IF('Création champs PV'!BW41=1,IF('Création champs PV'!BW40=0,IF(OR('Création champs PV'!BV40=1,'Création champs PV'!BX40=1),IF(AND('Création champs PV'!BV40=1,'Création champs PV'!BX40=1),2,1),0),0),0)</f>
        <v>0</v>
      </c>
      <c r="BX36" s="51">
        <f>IF('Création champs PV'!BX41=1,IF('Création champs PV'!BX40=0,IF(OR('Création champs PV'!BW40=1,'Création champs PV'!BY40=1),IF(AND('Création champs PV'!BW40=1,'Création champs PV'!BY40=1),2,1),0),0),0)</f>
        <v>0</v>
      </c>
      <c r="BY36" s="51">
        <f>IF('Création champs PV'!BY41=1,IF('Création champs PV'!BY40=0,IF(OR('Création champs PV'!BX40=1,'Création champs PV'!BZ40=1),IF(AND('Création champs PV'!BX40=1,'Création champs PV'!BZ40=1),2,1),0),0),0)</f>
        <v>0</v>
      </c>
      <c r="BZ36" s="51">
        <f>IF('Création champs PV'!BZ41=1,IF('Création champs PV'!BZ40=0,IF(OR('Création champs PV'!BY40=1,'Création champs PV'!CA40=1),IF(AND('Création champs PV'!BY40=1,'Création champs PV'!CA40=1),2,1),0),0),0)</f>
        <v>0</v>
      </c>
      <c r="CA36" s="51">
        <f>IF('Création champs PV'!CA41=1,IF('Création champs PV'!CA40=0,IF(OR('Création champs PV'!BZ40=1,'Création champs PV'!CB40=1),IF(AND('Création champs PV'!BZ40=1,'Création champs PV'!CB40=1),2,1),0),0),0)</f>
        <v>0</v>
      </c>
      <c r="CB36" s="51">
        <f>IF('Création champs PV'!CB41=1,IF('Création champs PV'!CB40=0,IF(OR('Création champs PV'!CA40=1,'Création champs PV'!CC40=1),IF(AND('Création champs PV'!CA40=1,'Création champs PV'!CC40=1),2,1),0),0),0)</f>
        <v>0</v>
      </c>
      <c r="CC36" s="51">
        <f>IF('Création champs PV'!CC41=1,IF('Création champs PV'!CC40=0,IF(OR('Création champs PV'!CB40=1,'Création champs PV'!CD40=1),IF(AND('Création champs PV'!CB40=1,'Création champs PV'!CD40=1),2,1),0),0),0)</f>
        <v>0</v>
      </c>
      <c r="CD36" s="51">
        <f>IF('Création champs PV'!CD41=1,IF('Création champs PV'!CD40=0,IF(OR('Création champs PV'!CC40=1,'Création champs PV'!CE40=1),IF(AND('Création champs PV'!CC40=1,'Création champs PV'!CE40=1),2,1),0),0),0)</f>
        <v>0</v>
      </c>
      <c r="CE36" s="51">
        <f>IF('Création champs PV'!CE41=1,IF('Création champs PV'!CE40=0,IF(OR('Création champs PV'!CD40=1,'Création champs PV'!CF40=1),IF(AND('Création champs PV'!CD40=1,'Création champs PV'!CF40=1),2,1),0),0),0)</f>
        <v>0</v>
      </c>
      <c r="CF36" s="51">
        <f>IF('Création champs PV'!CF41=1,IF('Création champs PV'!CF40=0,IF(OR('Création champs PV'!CE40=1,'Création champs PV'!CG40=1),IF(AND('Création champs PV'!CE40=1,'Création champs PV'!CG40=1),2,1),0),0),0)</f>
        <v>0</v>
      </c>
      <c r="CG36" s="51">
        <f>IF('Création champs PV'!CG41=1,IF('Création champs PV'!CG40=0,IF(OR('Création champs PV'!CF40=1,'Création champs PV'!CH40=1),IF(AND('Création champs PV'!CF40=1,'Création champs PV'!CH40=1),2,1),0),0),0)</f>
        <v>0</v>
      </c>
      <c r="CH36" s="51">
        <f>IF('Création champs PV'!CH41=1,IF('Création champs PV'!CH40=0,IF(OR('Création champs PV'!CG40=1,'Création champs PV'!CI40=1),IF(AND('Création champs PV'!CG40=1,'Création champs PV'!CI40=1),2,1),0),0),0)</f>
        <v>0</v>
      </c>
      <c r="CI36" s="51">
        <f>IF('Création champs PV'!CI41=1,IF('Création champs PV'!CI40=0,IF(OR('Création champs PV'!CH40=1,'Création champs PV'!CJ40=1),IF(AND('Création champs PV'!CH40=1,'Création champs PV'!CJ40=1),2,1),0),0),0)</f>
        <v>0</v>
      </c>
      <c r="CJ36" s="51">
        <f>IF('Création champs PV'!CJ41=1,IF('Création champs PV'!CJ40=0,IF(OR('Création champs PV'!CI40=1,'Création champs PV'!CK40=1),IF(AND('Création champs PV'!CI40=1,'Création champs PV'!CK40=1),2,1),0),0),0)</f>
        <v>0</v>
      </c>
      <c r="CK36" s="51">
        <f>IF('Création champs PV'!CK41=1,IF('Création champs PV'!CK40=0,IF(OR('Création champs PV'!CJ40=1,'Création champs PV'!CL40=1),IF(AND('Création champs PV'!CJ40=1,'Création champs PV'!CL40=1),2,1),0),0),0)</f>
        <v>0</v>
      </c>
      <c r="CL36" s="51">
        <f>IF('Création champs PV'!CL41=1,IF('Création champs PV'!CL40=0,IF(OR('Création champs PV'!CK40=1,'Création champs PV'!CM40=1),IF(AND('Création champs PV'!CK40=1,'Création champs PV'!CM40=1),2,1),0),0),0)</f>
        <v>0</v>
      </c>
      <c r="CM36" s="51">
        <f>IF('Création champs PV'!CM41=1,IF('Création champs PV'!CM40=0,IF(OR('Création champs PV'!CL40=1,'Création champs PV'!CN40=1),IF(AND('Création champs PV'!CL40=1,'Création champs PV'!CN40=1),2,1),0),0),0)</f>
        <v>0</v>
      </c>
      <c r="CN36" s="51">
        <f>IF('Création champs PV'!CN41=1,IF('Création champs PV'!CN40=0,IF(OR('Création champs PV'!CM40=1,'Création champs PV'!CO40=1),IF(AND('Création champs PV'!CM40=1,'Création champs PV'!CO40=1),2,1),0),0),0)</f>
        <v>0</v>
      </c>
      <c r="CO36" s="51">
        <f>IF('Création champs PV'!CO41=1,IF('Création champs PV'!CO40=0,IF(OR('Création champs PV'!CN40=1,'Création champs PV'!CP40=1),IF(AND('Création champs PV'!CN40=1,'Création champs PV'!CP40=1),2,1),0),0),0)</f>
        <v>0</v>
      </c>
      <c r="CP36" s="51">
        <f>IF('Création champs PV'!CP41=1,IF('Création champs PV'!CP40=0,IF(OR('Création champs PV'!CO40=1,'Création champs PV'!CQ40=1),IF(AND('Création champs PV'!CO40=1,'Création champs PV'!CQ40=1),2,1),0),0),0)</f>
        <v>0</v>
      </c>
      <c r="CQ36" s="51">
        <f>IF('Création champs PV'!CQ41=1,IF('Création champs PV'!CQ40=0,IF(OR('Création champs PV'!CP40=1,'Création champs PV'!CR40=1),IF(AND('Création champs PV'!CP40=1,'Création champs PV'!CR40=1),2,1),0),0),0)</f>
        <v>0</v>
      </c>
      <c r="CR36" s="51">
        <f>IF('Création champs PV'!CR41=1,IF('Création champs PV'!CR40=0,IF(OR('Création champs PV'!CQ40=1,'Création champs PV'!CS40=1),IF(AND('Création champs PV'!CQ40=1,'Création champs PV'!CS40=1),2,1),0),0),0)</f>
        <v>0</v>
      </c>
      <c r="CS36" s="51">
        <f>IF('Création champs PV'!CS41=1,IF('Création champs PV'!CS40=0,IF(OR('Création champs PV'!CR40=1,'Création champs PV'!CT40=1),IF(AND('Création champs PV'!CR40=1,'Création champs PV'!CT40=1),2,1),0),0),0)</f>
        <v>0</v>
      </c>
      <c r="CT36" s="51">
        <f>IF('Création champs PV'!CT41=1,IF('Création champs PV'!CT40=0,IF(OR('Création champs PV'!CS40=1,'Création champs PV'!CU40=1),IF(AND('Création champs PV'!CS40=1,'Création champs PV'!CU40=1),2,1),0),0),0)</f>
        <v>0</v>
      </c>
      <c r="CU36" s="51">
        <f>IF('Création champs PV'!CU41=1,IF('Création champs PV'!CU40=0,IF(OR('Création champs PV'!CT40=1,'Création champs PV'!CV40=1),IF(AND('Création champs PV'!CT40=1,'Création champs PV'!CV40=1),2,1),0),0),0)</f>
        <v>0</v>
      </c>
      <c r="CV36" s="51">
        <f>IF('Création champs PV'!CV41=1,IF('Création champs PV'!CV40=0,IF(OR('Création champs PV'!CU40=1,'Création champs PV'!CW40=1),IF(AND('Création champs PV'!CU40=1,'Création champs PV'!CW40=1),2,1),0),0),0)</f>
        <v>0</v>
      </c>
      <c r="CW36" s="51">
        <f>IF('Création champs PV'!CW41=1,IF('Création champs PV'!CW40=0,IF(OR('Création champs PV'!CV40=1,'Création champs PV'!CX40=1),IF(AND('Création champs PV'!CV40=1,'Création champs PV'!CX40=1),2,1),0),0),0)</f>
        <v>0</v>
      </c>
      <c r="CX36" s="51">
        <f>IF('Création champs PV'!CX41=1,IF('Création champs PV'!CX40=0,IF(OR('Création champs PV'!CW40=1,'Création champs PV'!CY40=1),IF(AND('Création champs PV'!CW40=1,'Création champs PV'!CY40=1),2,1),0),0),0)</f>
        <v>0</v>
      </c>
      <c r="CY36" s="51">
        <f>IF('Création champs PV'!CY41=1,IF('Création champs PV'!CY40=0,IF(OR('Création champs PV'!CX40=1,'Création champs PV'!CZ40=1),IF(AND('Création champs PV'!CX40=1,'Création champs PV'!CZ40=1),2,1),0),0),0)</f>
        <v>0</v>
      </c>
      <c r="CZ36" s="51">
        <f>IF('Création champs PV'!CZ41=1,IF('Création champs PV'!CZ40=0,IF(OR('Création champs PV'!CY40=1,'Création champs PV'!DA40=1),IF(AND('Création champs PV'!CY40=1,'Création champs PV'!DA40=1),2,1),0),0),0)</f>
        <v>0</v>
      </c>
      <c r="DA36" s="51">
        <f>IF('Création champs PV'!DA41=1,IF('Création champs PV'!DA40=0,IF(OR('Création champs PV'!CZ40=1,'Création champs PV'!DB40=1),IF(AND('Création champs PV'!CZ40=1,'Création champs PV'!DB40=1),2,1),0),0),0)</f>
        <v>0</v>
      </c>
      <c r="DB36" s="51">
        <f>IF('Création champs PV'!DB41=1,IF('Création champs PV'!DB40=0,IF(OR('Création champs PV'!DA40=1,'Création champs PV'!DC40=1),IF(AND('Création champs PV'!DA40=1,'Création champs PV'!DC40=1),2,1),0),0),0)</f>
        <v>0</v>
      </c>
      <c r="DC36" s="51">
        <f>IF('Création champs PV'!DC41=1,IF('Création champs PV'!DC40=0,IF(OR('Création champs PV'!DB40=1,'Création champs PV'!DD40=1),IF(AND('Création champs PV'!DB40=1,'Création champs PV'!DD40=1),2,1),0),0),0)</f>
        <v>0</v>
      </c>
      <c r="DD36" s="51">
        <f>IF('Création champs PV'!DD41=1,IF('Création champs PV'!DD40=0,IF(OR('Création champs PV'!DC40=1,'Création champs PV'!DE40=1),IF(AND('Création champs PV'!DC40=1,'Création champs PV'!DE40=1),2,1),0),0),0)</f>
        <v>0</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row>
    <row r="37" spans="2:327" ht="21" customHeight="1" x14ac:dyDescent="0.35">
      <c r="B37" s="4"/>
      <c r="C37" s="51">
        <f>IF('Création champs PV'!C42=1,IF('Création champs PV'!C41=0,IF(OR('Création champs PV'!B41=1,'Création champs PV'!D41=1),IF(AND('Création champs PV'!B41=1,'Création champs PV'!D41=1),2,1),0),0),0)</f>
        <v>0</v>
      </c>
      <c r="D37" s="51">
        <f>IF('Création champs PV'!D42=1,IF('Création champs PV'!D41=0,IF(OR('Création champs PV'!C41=1,'Création champs PV'!E41=1),IF(AND('Création champs PV'!C41=1,'Création champs PV'!E41=1),2,1),0),0),0)</f>
        <v>0</v>
      </c>
      <c r="E37" s="51">
        <f>IF('Création champs PV'!E42=1,IF('Création champs PV'!E41=0,IF(OR('Création champs PV'!D41=1,'Création champs PV'!F41=1),IF(AND('Création champs PV'!D41=1,'Création champs PV'!F41=1),2,1),0),0),0)</f>
        <v>0</v>
      </c>
      <c r="F37" s="51">
        <f>IF('Création champs PV'!F42=1,IF('Création champs PV'!F41=0,IF(OR('Création champs PV'!E41=1,'Création champs PV'!G41=1),IF(AND('Création champs PV'!E41=1,'Création champs PV'!G41=1),2,1),0),0),0)</f>
        <v>0</v>
      </c>
      <c r="G37" s="51">
        <f>IF('Création champs PV'!G42=1,IF('Création champs PV'!G41=0,IF(OR('Création champs PV'!F41=1,'Création champs PV'!H41=1),IF(AND('Création champs PV'!F41=1,'Création champs PV'!H41=1),2,1),0),0),0)</f>
        <v>0</v>
      </c>
      <c r="H37" s="51">
        <f>IF('Création champs PV'!H42=1,IF('Création champs PV'!H41=0,IF(OR('Création champs PV'!G41=1,'Création champs PV'!I41=1),IF(AND('Création champs PV'!G41=1,'Création champs PV'!I41=1),2,1),0),0),0)</f>
        <v>0</v>
      </c>
      <c r="I37" s="51">
        <f>IF('Création champs PV'!I42=1,IF('Création champs PV'!I41=0,IF(OR('Création champs PV'!H41=1,'Création champs PV'!J41=1),IF(AND('Création champs PV'!H41=1,'Création champs PV'!J41=1),2,1),0),0),0)</f>
        <v>0</v>
      </c>
      <c r="J37" s="51">
        <f>IF('Création champs PV'!J42=1,IF('Création champs PV'!J41=0,IF(OR('Création champs PV'!I41=1,'Création champs PV'!K41=1),IF(AND('Création champs PV'!I41=1,'Création champs PV'!K41=1),2,1),0),0),0)</f>
        <v>0</v>
      </c>
      <c r="K37" s="51">
        <f>IF('Création champs PV'!K42=1,IF('Création champs PV'!K41=0,IF(OR('Création champs PV'!J41=1,'Création champs PV'!L41=1),IF(AND('Création champs PV'!J41=1,'Création champs PV'!L41=1),2,1),0),0),0)</f>
        <v>0</v>
      </c>
      <c r="L37" s="51">
        <f>IF('Création champs PV'!L42=1,IF('Création champs PV'!L41=0,IF(OR('Création champs PV'!K41=1,'Création champs PV'!M41=1),IF(AND('Création champs PV'!K41=1,'Création champs PV'!M41=1),2,1),0),0),0)</f>
        <v>0</v>
      </c>
      <c r="M37" s="51">
        <f>IF('Création champs PV'!M42=1,IF('Création champs PV'!M41=0,IF(OR('Création champs PV'!L41=1,'Création champs PV'!N41=1),IF(AND('Création champs PV'!L41=1,'Création champs PV'!N41=1),2,1),0),0),0)</f>
        <v>0</v>
      </c>
      <c r="N37" s="51">
        <f>IF('Création champs PV'!N42=1,IF('Création champs PV'!N41=0,IF(OR('Création champs PV'!M41=1,'Création champs PV'!O41=1),IF(AND('Création champs PV'!M41=1,'Création champs PV'!O41=1),2,1),0),0),0)</f>
        <v>0</v>
      </c>
      <c r="O37" s="51">
        <f>IF('Création champs PV'!O42=1,IF('Création champs PV'!O41=0,IF(OR('Création champs PV'!N41=1,'Création champs PV'!P41=1),IF(AND('Création champs PV'!N41=1,'Création champs PV'!P41=1),2,1),0),0),0)</f>
        <v>0</v>
      </c>
      <c r="P37" s="51">
        <f>IF('Création champs PV'!P42=1,IF('Création champs PV'!P41=0,IF(OR('Création champs PV'!O41=1,'Création champs PV'!Q41=1),IF(AND('Création champs PV'!O41=1,'Création champs PV'!Q41=1),2,1),0),0),0)</f>
        <v>0</v>
      </c>
      <c r="Q37" s="51">
        <f>IF('Création champs PV'!Q42=1,IF('Création champs PV'!Q41=0,IF(OR('Création champs PV'!P41=1,'Création champs PV'!R41=1),IF(AND('Création champs PV'!P41=1,'Création champs PV'!R41=1),2,1),0),0),0)</f>
        <v>0</v>
      </c>
      <c r="R37" s="51">
        <f>IF('Création champs PV'!R42=1,IF('Création champs PV'!R41=0,IF(OR('Création champs PV'!Q41=1,'Création champs PV'!S41=1),IF(AND('Création champs PV'!Q41=1,'Création champs PV'!S41=1),2,1),0),0),0)</f>
        <v>0</v>
      </c>
      <c r="S37" s="51">
        <f>IF('Création champs PV'!S42=1,IF('Création champs PV'!S41=0,IF(OR('Création champs PV'!R41=1,'Création champs PV'!T41=1),IF(AND('Création champs PV'!R41=1,'Création champs PV'!T41=1),2,1),0),0),0)</f>
        <v>0</v>
      </c>
      <c r="T37" s="51">
        <f>IF('Création champs PV'!T42=1,IF('Création champs PV'!T41=0,IF(OR('Création champs PV'!S41=1,'Création champs PV'!U41=1),IF(AND('Création champs PV'!S41=1,'Création champs PV'!U41=1),2,1),0),0),0)</f>
        <v>0</v>
      </c>
      <c r="U37" s="51">
        <f>IF('Création champs PV'!U42=1,IF('Création champs PV'!U41=0,IF(OR('Création champs PV'!T41=1,'Création champs PV'!V41=1),IF(AND('Création champs PV'!T41=1,'Création champs PV'!V41=1),2,1),0),0),0)</f>
        <v>0</v>
      </c>
      <c r="V37" s="51">
        <f>IF('Création champs PV'!V42=1,IF('Création champs PV'!V41=0,IF(OR('Création champs PV'!U41=1,'Création champs PV'!W41=1),IF(AND('Création champs PV'!U41=1,'Création champs PV'!W41=1),2,1),0),0),0)</f>
        <v>0</v>
      </c>
      <c r="W37" s="51">
        <f>IF('Création champs PV'!W42=1,IF('Création champs PV'!W41=0,IF(OR('Création champs PV'!V41=1,'Création champs PV'!X41=1),IF(AND('Création champs PV'!V41=1,'Création champs PV'!X41=1),2,1),0),0),0)</f>
        <v>0</v>
      </c>
      <c r="X37" s="51">
        <f>IF('Création champs PV'!X42=1,IF('Création champs PV'!X41=0,IF(OR('Création champs PV'!W41=1,'Création champs PV'!Y41=1),IF(AND('Création champs PV'!W41=1,'Création champs PV'!Y41=1),2,1),0),0),0)</f>
        <v>0</v>
      </c>
      <c r="Y37" s="51">
        <f>IF('Création champs PV'!Y42=1,IF('Création champs PV'!Y41=0,IF(OR('Création champs PV'!X41=1,'Création champs PV'!Z41=1),IF(AND('Création champs PV'!X41=1,'Création champs PV'!Z41=1),2,1),0),0),0)</f>
        <v>0</v>
      </c>
      <c r="Z37" s="51">
        <f>IF('Création champs PV'!Z42=1,IF('Création champs PV'!Z41=0,IF(OR('Création champs PV'!Y41=1,'Création champs PV'!AA41=1),IF(AND('Création champs PV'!Y41=1,'Création champs PV'!AA41=1),2,1),0),0),0)</f>
        <v>0</v>
      </c>
      <c r="AA37" s="51">
        <f>IF('Création champs PV'!AA42=1,IF('Création champs PV'!AA41=0,IF(OR('Création champs PV'!Z41=1,'Création champs PV'!AB41=1),IF(AND('Création champs PV'!Z41=1,'Création champs PV'!AB41=1),2,1),0),0),0)</f>
        <v>0</v>
      </c>
      <c r="AB37" s="51">
        <f>IF('Création champs PV'!AB42=1,IF('Création champs PV'!AB41=0,IF(OR('Création champs PV'!AA41=1,'Création champs PV'!AC41=1),IF(AND('Création champs PV'!AA41=1,'Création champs PV'!AC41=1),2,1),0),0),0)</f>
        <v>0</v>
      </c>
      <c r="AC37" s="51">
        <f>IF('Création champs PV'!AC42=1,IF('Création champs PV'!AC41=0,IF(OR('Création champs PV'!AB41=1,'Création champs PV'!AD41=1),IF(AND('Création champs PV'!AB41=1,'Création champs PV'!AD41=1),2,1),0),0),0)</f>
        <v>0</v>
      </c>
      <c r="AD37" s="51">
        <f>IF('Création champs PV'!AD42=1,IF('Création champs PV'!AD41=0,IF(OR('Création champs PV'!AC41=1,'Création champs PV'!AE41=1),IF(AND('Création champs PV'!AC41=1,'Création champs PV'!AE41=1),2,1),0),0),0)</f>
        <v>0</v>
      </c>
      <c r="AE37" s="51">
        <f>IF('Création champs PV'!AE42=1,IF('Création champs PV'!AE41=0,IF(OR('Création champs PV'!AD41=1,'Création champs PV'!AF41=1),IF(AND('Création champs PV'!AD41=1,'Création champs PV'!AF41=1),2,1),0),0),0)</f>
        <v>0</v>
      </c>
      <c r="AF37" s="51">
        <f>IF('Création champs PV'!AF42=1,IF('Création champs PV'!AF41=0,IF(OR('Création champs PV'!AE41=1,'Création champs PV'!AG41=1),IF(AND('Création champs PV'!AE41=1,'Création champs PV'!AG41=1),2,1),0),0),0)</f>
        <v>0</v>
      </c>
      <c r="AG37" s="51">
        <f>IF('Création champs PV'!AG42=1,IF('Création champs PV'!AG41=0,IF(OR('Création champs PV'!AF41=1,'Création champs PV'!AH41=1),IF(AND('Création champs PV'!AF41=1,'Création champs PV'!AH41=1),2,1),0),0),0)</f>
        <v>0</v>
      </c>
      <c r="AH37" s="51">
        <f>IF('Création champs PV'!AH42=1,IF('Création champs PV'!AH41=0,IF(OR('Création champs PV'!AG41=1,'Création champs PV'!AI41=1),IF(AND('Création champs PV'!AG41=1,'Création champs PV'!AI41=1),2,1),0),0),0)</f>
        <v>0</v>
      </c>
      <c r="AI37" s="51">
        <f>IF('Création champs PV'!AI42=1,IF('Création champs PV'!AI41=0,IF(OR('Création champs PV'!AH41=1,'Création champs PV'!AJ41=1),IF(AND('Création champs PV'!AH41=1,'Création champs PV'!AJ41=1),2,1),0),0),0)</f>
        <v>0</v>
      </c>
      <c r="AJ37" s="51">
        <f>IF('Création champs PV'!AJ42=1,IF('Création champs PV'!AJ41=0,IF(OR('Création champs PV'!AI41=1,'Création champs PV'!AK41=1),IF(AND('Création champs PV'!AI41=1,'Création champs PV'!AK41=1),2,1),0),0),0)</f>
        <v>0</v>
      </c>
      <c r="AK37" s="51">
        <f>IF('Création champs PV'!AK42=1,IF('Création champs PV'!AK41=0,IF(OR('Création champs PV'!AJ41=1,'Création champs PV'!AL41=1),IF(AND('Création champs PV'!AJ41=1,'Création champs PV'!AL41=1),2,1),0),0),0)</f>
        <v>0</v>
      </c>
      <c r="AL37" s="51">
        <f>IF('Création champs PV'!AL42=1,IF('Création champs PV'!AL41=0,IF(OR('Création champs PV'!AK41=1,'Création champs PV'!AM41=1),IF(AND('Création champs PV'!AK41=1,'Création champs PV'!AM41=1),2,1),0),0),0)</f>
        <v>0</v>
      </c>
      <c r="AM37" s="51">
        <f>IF('Création champs PV'!AM42=1,IF('Création champs PV'!AM41=0,IF(OR('Création champs PV'!AL41=1,'Création champs PV'!AN41=1),IF(AND('Création champs PV'!AL41=1,'Création champs PV'!AN41=1),2,1),0),0),0)</f>
        <v>0</v>
      </c>
      <c r="AN37" s="51">
        <f>IF('Création champs PV'!AN42=1,IF('Création champs PV'!AN41=0,IF(OR('Création champs PV'!AM41=1,'Création champs PV'!AO41=1),IF(AND('Création champs PV'!AM41=1,'Création champs PV'!AO41=1),2,1),0),0),0)</f>
        <v>0</v>
      </c>
      <c r="AO37" s="51">
        <f>IF('Création champs PV'!AO42=1,IF('Création champs PV'!AO41=0,IF(OR('Création champs PV'!AN41=1,'Création champs PV'!AP41=1),IF(AND('Création champs PV'!AN41=1,'Création champs PV'!AP41=1),2,1),0),0),0)</f>
        <v>0</v>
      </c>
      <c r="AP37" s="51">
        <f>IF('Création champs PV'!AP42=1,IF('Création champs PV'!AP41=0,IF(OR('Création champs PV'!AO41=1,'Création champs PV'!AQ41=1),IF(AND('Création champs PV'!AO41=1,'Création champs PV'!AQ41=1),2,1),0),0),0)</f>
        <v>0</v>
      </c>
      <c r="AQ37" s="51">
        <f>IF('Création champs PV'!AQ42=1,IF('Création champs PV'!AQ41=0,IF(OR('Création champs PV'!AP41=1,'Création champs PV'!AR41=1),IF(AND('Création champs PV'!AP41=1,'Création champs PV'!AR41=1),2,1),0),0),0)</f>
        <v>0</v>
      </c>
      <c r="AR37" s="51">
        <f>IF('Création champs PV'!AR42=1,IF('Création champs PV'!AR41=0,IF(OR('Création champs PV'!AQ41=1,'Création champs PV'!AS41=1),IF(AND('Création champs PV'!AQ41=1,'Création champs PV'!AS41=1),2,1),0),0),0)</f>
        <v>0</v>
      </c>
      <c r="AS37" s="51">
        <f>IF('Création champs PV'!AS42=1,IF('Création champs PV'!AS41=0,IF(OR('Création champs PV'!AR41=1,'Création champs PV'!AT41=1),IF(AND('Création champs PV'!AR41=1,'Création champs PV'!AT41=1),2,1),0),0),0)</f>
        <v>0</v>
      </c>
      <c r="AT37" s="51">
        <f>IF('Création champs PV'!AT42=1,IF('Création champs PV'!AT41=0,IF(OR('Création champs PV'!AS41=1,'Création champs PV'!AU41=1),IF(AND('Création champs PV'!AS41=1,'Création champs PV'!AU41=1),2,1),0),0),0)</f>
        <v>0</v>
      </c>
      <c r="AU37" s="51">
        <f>IF('Création champs PV'!AU42=1,IF('Création champs PV'!AU41=0,IF(OR('Création champs PV'!AT41=1,'Création champs PV'!AV41=1),IF(AND('Création champs PV'!AT41=1,'Création champs PV'!AV41=1),2,1),0),0),0)</f>
        <v>0</v>
      </c>
      <c r="AV37" s="51">
        <f>IF('Création champs PV'!AV42=1,IF('Création champs PV'!AV41=0,IF(OR('Création champs PV'!AU41=1,'Création champs PV'!AW41=1),IF(AND('Création champs PV'!AU41=1,'Création champs PV'!AW41=1),2,1),0),0),0)</f>
        <v>0</v>
      </c>
      <c r="AW37" s="51">
        <f>IF('Création champs PV'!AW42=1,IF('Création champs PV'!AW41=0,IF(OR('Création champs PV'!AV41=1,'Création champs PV'!AX41=1),IF(AND('Création champs PV'!AV41=1,'Création champs PV'!AX41=1),2,1),0),0),0)</f>
        <v>0</v>
      </c>
      <c r="AX37" s="51">
        <f>IF('Création champs PV'!AX42=1,IF('Création champs PV'!AX41=0,IF(OR('Création champs PV'!AW41=1,'Création champs PV'!AY41=1),IF(AND('Création champs PV'!AW41=1,'Création champs PV'!AY41=1),2,1),0),0),0)</f>
        <v>0</v>
      </c>
      <c r="AY37" s="51">
        <f>IF('Création champs PV'!AY42=1,IF('Création champs PV'!AY41=0,IF(OR('Création champs PV'!AX41=1,'Création champs PV'!AZ41=1),IF(AND('Création champs PV'!AX41=1,'Création champs PV'!AZ41=1),2,1),0),0),0)</f>
        <v>0</v>
      </c>
      <c r="AZ37" s="51">
        <f>IF('Création champs PV'!AZ42=1,IF('Création champs PV'!AZ41=0,IF(OR('Création champs PV'!AY41=1,'Création champs PV'!BA41=1),IF(AND('Création champs PV'!AY41=1,'Création champs PV'!BA41=1),2,1),0),0),0)</f>
        <v>0</v>
      </c>
      <c r="BA37" s="51">
        <f>IF('Création champs PV'!BA42=1,IF('Création champs PV'!BA41=0,IF(OR('Création champs PV'!AZ41=1,'Création champs PV'!BB41=1),IF(AND('Création champs PV'!AZ41=1,'Création champs PV'!BB41=1),2,1),0),0),0)</f>
        <v>0</v>
      </c>
      <c r="BB37" s="51">
        <f>IF('Création champs PV'!BB42=1,IF('Création champs PV'!BB41=0,IF(OR('Création champs PV'!BA41=1,'Création champs PV'!BC41=1),IF(AND('Création champs PV'!BA41=1,'Création champs PV'!BC41=1),2,1),0),0),0)</f>
        <v>0</v>
      </c>
      <c r="BC37" s="51">
        <f>IF('Création champs PV'!BC42=1,IF('Création champs PV'!BC41=0,IF(OR('Création champs PV'!BB41=1,'Création champs PV'!BD41=1),IF(AND('Création champs PV'!BB41=1,'Création champs PV'!BD41=1),2,1),0),0),0)</f>
        <v>0</v>
      </c>
      <c r="BD37" s="51">
        <f>IF('Création champs PV'!BD42=1,IF('Création champs PV'!BD41=0,IF(OR('Création champs PV'!BC41=1,'Création champs PV'!BE41=1),IF(AND('Création champs PV'!BC41=1,'Création champs PV'!BE41=1),2,1),0),0),0)</f>
        <v>0</v>
      </c>
      <c r="BE37" s="51">
        <f>IF('Création champs PV'!BE42=1,IF('Création champs PV'!BE41=0,IF(OR('Création champs PV'!BD41=1,'Création champs PV'!BF41=1),IF(AND('Création champs PV'!BD41=1,'Création champs PV'!BF41=1),2,1),0),0),0)</f>
        <v>0</v>
      </c>
      <c r="BF37" s="51">
        <f>IF('Création champs PV'!BF42=1,IF('Création champs PV'!BF41=0,IF(OR('Création champs PV'!BE41=1,'Création champs PV'!BG41=1),IF(AND('Création champs PV'!BE41=1,'Création champs PV'!BG41=1),2,1),0),0),0)</f>
        <v>0</v>
      </c>
      <c r="BG37" s="51">
        <f>IF('Création champs PV'!BG42=1,IF('Création champs PV'!BG41=0,IF(OR('Création champs PV'!BF41=1,'Création champs PV'!BH41=1),IF(AND('Création champs PV'!BF41=1,'Création champs PV'!BH41=1),2,1),0),0),0)</f>
        <v>0</v>
      </c>
      <c r="BH37" s="51">
        <f>IF('Création champs PV'!BH42=1,IF('Création champs PV'!BH41=0,IF(OR('Création champs PV'!BG41=1,'Création champs PV'!BI41=1),IF(AND('Création champs PV'!BG41=1,'Création champs PV'!BI41=1),2,1),0),0),0)</f>
        <v>0</v>
      </c>
      <c r="BI37" s="51">
        <f>IF('Création champs PV'!BI42=1,IF('Création champs PV'!BI41=0,IF(OR('Création champs PV'!BH41=1,'Création champs PV'!BJ41=1),IF(AND('Création champs PV'!BH41=1,'Création champs PV'!BJ41=1),2,1),0),0),0)</f>
        <v>0</v>
      </c>
      <c r="BJ37" s="51">
        <f>IF('Création champs PV'!BJ42=1,IF('Création champs PV'!BJ41=0,IF(OR('Création champs PV'!BI41=1,'Création champs PV'!BK41=1),IF(AND('Création champs PV'!BI41=1,'Création champs PV'!BK41=1),2,1),0),0),0)</f>
        <v>0</v>
      </c>
      <c r="BK37" s="51">
        <f>IF('Création champs PV'!BK42=1,IF('Création champs PV'!BK41=0,IF(OR('Création champs PV'!BJ41=1,'Création champs PV'!BL41=1),IF(AND('Création champs PV'!BJ41=1,'Création champs PV'!BL41=1),2,1),0),0),0)</f>
        <v>0</v>
      </c>
      <c r="BL37" s="51">
        <f>IF('Création champs PV'!BL42=1,IF('Création champs PV'!BL41=0,IF(OR('Création champs PV'!BK41=1,'Création champs PV'!BM41=1),IF(AND('Création champs PV'!BK41=1,'Création champs PV'!BM41=1),2,1),0),0),0)</f>
        <v>0</v>
      </c>
      <c r="BM37" s="51">
        <f>IF('Création champs PV'!BM42=1,IF('Création champs PV'!BM41=0,IF(OR('Création champs PV'!BL41=1,'Création champs PV'!BN41=1),IF(AND('Création champs PV'!BL41=1,'Création champs PV'!BN41=1),2,1),0),0),0)</f>
        <v>0</v>
      </c>
      <c r="BN37" s="51">
        <f>IF('Création champs PV'!BN42=1,IF('Création champs PV'!BN41=0,IF(OR('Création champs PV'!BM41=1,'Création champs PV'!BO41=1),IF(AND('Création champs PV'!BM41=1,'Création champs PV'!BO41=1),2,1),0),0),0)</f>
        <v>0</v>
      </c>
      <c r="BO37" s="51">
        <f>IF('Création champs PV'!BO42=1,IF('Création champs PV'!BO41=0,IF(OR('Création champs PV'!BN41=1,'Création champs PV'!BP41=1),IF(AND('Création champs PV'!BN41=1,'Création champs PV'!BP41=1),2,1),0),0),0)</f>
        <v>0</v>
      </c>
      <c r="BP37" s="51">
        <f>IF('Création champs PV'!BP42=1,IF('Création champs PV'!BP41=0,IF(OR('Création champs PV'!BO41=1,'Création champs PV'!BQ41=1),IF(AND('Création champs PV'!BO41=1,'Création champs PV'!BQ41=1),2,1),0),0),0)</f>
        <v>0</v>
      </c>
      <c r="BQ37" s="51">
        <f>IF('Création champs PV'!BQ42=1,IF('Création champs PV'!BQ41=0,IF(OR('Création champs PV'!BP41=1,'Création champs PV'!BR41=1),IF(AND('Création champs PV'!BP41=1,'Création champs PV'!BR41=1),2,1),0),0),0)</f>
        <v>0</v>
      </c>
      <c r="BR37" s="51">
        <f>IF('Création champs PV'!BR42=1,IF('Création champs PV'!BR41=0,IF(OR('Création champs PV'!BQ41=1,'Création champs PV'!BS41=1),IF(AND('Création champs PV'!BQ41=1,'Création champs PV'!BS41=1),2,1),0),0),0)</f>
        <v>0</v>
      </c>
      <c r="BS37" s="51">
        <f>IF('Création champs PV'!BS42=1,IF('Création champs PV'!BS41=0,IF(OR('Création champs PV'!BR41=1,'Création champs PV'!BT41=1),IF(AND('Création champs PV'!BR41=1,'Création champs PV'!BT41=1),2,1),0),0),0)</f>
        <v>0</v>
      </c>
      <c r="BT37" s="51">
        <f>IF('Création champs PV'!BT42=1,IF('Création champs PV'!BT41=0,IF(OR('Création champs PV'!BS41=1,'Création champs PV'!BU41=1),IF(AND('Création champs PV'!BS41=1,'Création champs PV'!BU41=1),2,1),0),0),0)</f>
        <v>0</v>
      </c>
      <c r="BU37" s="51">
        <f>IF('Création champs PV'!BU42=1,IF('Création champs PV'!BU41=0,IF(OR('Création champs PV'!BT41=1,'Création champs PV'!BV41=1),IF(AND('Création champs PV'!BT41=1,'Création champs PV'!BV41=1),2,1),0),0),0)</f>
        <v>0</v>
      </c>
      <c r="BV37" s="51">
        <f>IF('Création champs PV'!BV42=1,IF('Création champs PV'!BV41=0,IF(OR('Création champs PV'!BU41=1,'Création champs PV'!BW41=1),IF(AND('Création champs PV'!BU41=1,'Création champs PV'!BW41=1),2,1),0),0),0)</f>
        <v>0</v>
      </c>
      <c r="BW37" s="51">
        <f>IF('Création champs PV'!BW42=1,IF('Création champs PV'!BW41=0,IF(OR('Création champs PV'!BV41=1,'Création champs PV'!BX41=1),IF(AND('Création champs PV'!BV41=1,'Création champs PV'!BX41=1),2,1),0),0),0)</f>
        <v>0</v>
      </c>
      <c r="BX37" s="51">
        <f>IF('Création champs PV'!BX42=1,IF('Création champs PV'!BX41=0,IF(OR('Création champs PV'!BW41=1,'Création champs PV'!BY41=1),IF(AND('Création champs PV'!BW41=1,'Création champs PV'!BY41=1),2,1),0),0),0)</f>
        <v>0</v>
      </c>
      <c r="BY37" s="51">
        <f>IF('Création champs PV'!BY42=1,IF('Création champs PV'!BY41=0,IF(OR('Création champs PV'!BX41=1,'Création champs PV'!BZ41=1),IF(AND('Création champs PV'!BX41=1,'Création champs PV'!BZ41=1),2,1),0),0),0)</f>
        <v>0</v>
      </c>
      <c r="BZ37" s="51">
        <f>IF('Création champs PV'!BZ42=1,IF('Création champs PV'!BZ41=0,IF(OR('Création champs PV'!BY41=1,'Création champs PV'!CA41=1),IF(AND('Création champs PV'!BY41=1,'Création champs PV'!CA41=1),2,1),0),0),0)</f>
        <v>0</v>
      </c>
      <c r="CA37" s="51">
        <f>IF('Création champs PV'!CA42=1,IF('Création champs PV'!CA41=0,IF(OR('Création champs PV'!BZ41=1,'Création champs PV'!CB41=1),IF(AND('Création champs PV'!BZ41=1,'Création champs PV'!CB41=1),2,1),0),0),0)</f>
        <v>0</v>
      </c>
      <c r="CB37" s="51">
        <f>IF('Création champs PV'!CB42=1,IF('Création champs PV'!CB41=0,IF(OR('Création champs PV'!CA41=1,'Création champs PV'!CC41=1),IF(AND('Création champs PV'!CA41=1,'Création champs PV'!CC41=1),2,1),0),0),0)</f>
        <v>0</v>
      </c>
      <c r="CC37" s="51">
        <f>IF('Création champs PV'!CC42=1,IF('Création champs PV'!CC41=0,IF(OR('Création champs PV'!CB41=1,'Création champs PV'!CD41=1),IF(AND('Création champs PV'!CB41=1,'Création champs PV'!CD41=1),2,1),0),0),0)</f>
        <v>0</v>
      </c>
      <c r="CD37" s="51">
        <f>IF('Création champs PV'!CD42=1,IF('Création champs PV'!CD41=0,IF(OR('Création champs PV'!CC41=1,'Création champs PV'!CE41=1),IF(AND('Création champs PV'!CC41=1,'Création champs PV'!CE41=1),2,1),0),0),0)</f>
        <v>0</v>
      </c>
      <c r="CE37" s="51">
        <f>IF('Création champs PV'!CE42=1,IF('Création champs PV'!CE41=0,IF(OR('Création champs PV'!CD41=1,'Création champs PV'!CF41=1),IF(AND('Création champs PV'!CD41=1,'Création champs PV'!CF41=1),2,1),0),0),0)</f>
        <v>0</v>
      </c>
      <c r="CF37" s="51">
        <f>IF('Création champs PV'!CF42=1,IF('Création champs PV'!CF41=0,IF(OR('Création champs PV'!CE41=1,'Création champs PV'!CG41=1),IF(AND('Création champs PV'!CE41=1,'Création champs PV'!CG41=1),2,1),0),0),0)</f>
        <v>0</v>
      </c>
      <c r="CG37" s="51">
        <f>IF('Création champs PV'!CG42=1,IF('Création champs PV'!CG41=0,IF(OR('Création champs PV'!CF41=1,'Création champs PV'!CH41=1),IF(AND('Création champs PV'!CF41=1,'Création champs PV'!CH41=1),2,1),0),0),0)</f>
        <v>0</v>
      </c>
      <c r="CH37" s="51">
        <f>IF('Création champs PV'!CH42=1,IF('Création champs PV'!CH41=0,IF(OR('Création champs PV'!CG41=1,'Création champs PV'!CI41=1),IF(AND('Création champs PV'!CG41=1,'Création champs PV'!CI41=1),2,1),0),0),0)</f>
        <v>0</v>
      </c>
      <c r="CI37" s="51">
        <f>IF('Création champs PV'!CI42=1,IF('Création champs PV'!CI41=0,IF(OR('Création champs PV'!CH41=1,'Création champs PV'!CJ41=1),IF(AND('Création champs PV'!CH41=1,'Création champs PV'!CJ41=1),2,1),0),0),0)</f>
        <v>0</v>
      </c>
      <c r="CJ37" s="51">
        <f>IF('Création champs PV'!CJ42=1,IF('Création champs PV'!CJ41=0,IF(OR('Création champs PV'!CI41=1,'Création champs PV'!CK41=1),IF(AND('Création champs PV'!CI41=1,'Création champs PV'!CK41=1),2,1),0),0),0)</f>
        <v>0</v>
      </c>
      <c r="CK37" s="51">
        <f>IF('Création champs PV'!CK42=1,IF('Création champs PV'!CK41=0,IF(OR('Création champs PV'!CJ41=1,'Création champs PV'!CL41=1),IF(AND('Création champs PV'!CJ41=1,'Création champs PV'!CL41=1),2,1),0),0),0)</f>
        <v>0</v>
      </c>
      <c r="CL37" s="51">
        <f>IF('Création champs PV'!CL42=1,IF('Création champs PV'!CL41=0,IF(OR('Création champs PV'!CK41=1,'Création champs PV'!CM41=1),IF(AND('Création champs PV'!CK41=1,'Création champs PV'!CM41=1),2,1),0),0),0)</f>
        <v>0</v>
      </c>
      <c r="CM37" s="51">
        <f>IF('Création champs PV'!CM42=1,IF('Création champs PV'!CM41=0,IF(OR('Création champs PV'!CL41=1,'Création champs PV'!CN41=1),IF(AND('Création champs PV'!CL41=1,'Création champs PV'!CN41=1),2,1),0),0),0)</f>
        <v>0</v>
      </c>
      <c r="CN37" s="51">
        <f>IF('Création champs PV'!CN42=1,IF('Création champs PV'!CN41=0,IF(OR('Création champs PV'!CM41=1,'Création champs PV'!CO41=1),IF(AND('Création champs PV'!CM41=1,'Création champs PV'!CO41=1),2,1),0),0),0)</f>
        <v>0</v>
      </c>
      <c r="CO37" s="51">
        <f>IF('Création champs PV'!CO42=1,IF('Création champs PV'!CO41=0,IF(OR('Création champs PV'!CN41=1,'Création champs PV'!CP41=1),IF(AND('Création champs PV'!CN41=1,'Création champs PV'!CP41=1),2,1),0),0),0)</f>
        <v>0</v>
      </c>
      <c r="CP37" s="51">
        <f>IF('Création champs PV'!CP42=1,IF('Création champs PV'!CP41=0,IF(OR('Création champs PV'!CO41=1,'Création champs PV'!CQ41=1),IF(AND('Création champs PV'!CO41=1,'Création champs PV'!CQ41=1),2,1),0),0),0)</f>
        <v>0</v>
      </c>
      <c r="CQ37" s="51">
        <f>IF('Création champs PV'!CQ42=1,IF('Création champs PV'!CQ41=0,IF(OR('Création champs PV'!CP41=1,'Création champs PV'!CR41=1),IF(AND('Création champs PV'!CP41=1,'Création champs PV'!CR41=1),2,1),0),0),0)</f>
        <v>0</v>
      </c>
      <c r="CR37" s="51">
        <f>IF('Création champs PV'!CR42=1,IF('Création champs PV'!CR41=0,IF(OR('Création champs PV'!CQ41=1,'Création champs PV'!CS41=1),IF(AND('Création champs PV'!CQ41=1,'Création champs PV'!CS41=1),2,1),0),0),0)</f>
        <v>0</v>
      </c>
      <c r="CS37" s="51">
        <f>IF('Création champs PV'!CS42=1,IF('Création champs PV'!CS41=0,IF(OR('Création champs PV'!CR41=1,'Création champs PV'!CT41=1),IF(AND('Création champs PV'!CR41=1,'Création champs PV'!CT41=1),2,1),0),0),0)</f>
        <v>0</v>
      </c>
      <c r="CT37" s="51">
        <f>IF('Création champs PV'!CT42=1,IF('Création champs PV'!CT41=0,IF(OR('Création champs PV'!CS41=1,'Création champs PV'!CU41=1),IF(AND('Création champs PV'!CS41=1,'Création champs PV'!CU41=1),2,1),0),0),0)</f>
        <v>0</v>
      </c>
      <c r="CU37" s="51">
        <f>IF('Création champs PV'!CU42=1,IF('Création champs PV'!CU41=0,IF(OR('Création champs PV'!CT41=1,'Création champs PV'!CV41=1),IF(AND('Création champs PV'!CT41=1,'Création champs PV'!CV41=1),2,1),0),0),0)</f>
        <v>0</v>
      </c>
      <c r="CV37" s="51">
        <f>IF('Création champs PV'!CV42=1,IF('Création champs PV'!CV41=0,IF(OR('Création champs PV'!CU41=1,'Création champs PV'!CW41=1),IF(AND('Création champs PV'!CU41=1,'Création champs PV'!CW41=1),2,1),0),0),0)</f>
        <v>0</v>
      </c>
      <c r="CW37" s="51">
        <f>IF('Création champs PV'!CW42=1,IF('Création champs PV'!CW41=0,IF(OR('Création champs PV'!CV41=1,'Création champs PV'!CX41=1),IF(AND('Création champs PV'!CV41=1,'Création champs PV'!CX41=1),2,1),0),0),0)</f>
        <v>0</v>
      </c>
      <c r="CX37" s="51">
        <f>IF('Création champs PV'!CX42=1,IF('Création champs PV'!CX41=0,IF(OR('Création champs PV'!CW41=1,'Création champs PV'!CY41=1),IF(AND('Création champs PV'!CW41=1,'Création champs PV'!CY41=1),2,1),0),0),0)</f>
        <v>0</v>
      </c>
      <c r="CY37" s="51">
        <f>IF('Création champs PV'!CY42=1,IF('Création champs PV'!CY41=0,IF(OR('Création champs PV'!CX41=1,'Création champs PV'!CZ41=1),IF(AND('Création champs PV'!CX41=1,'Création champs PV'!CZ41=1),2,1),0),0),0)</f>
        <v>0</v>
      </c>
      <c r="CZ37" s="51">
        <f>IF('Création champs PV'!CZ42=1,IF('Création champs PV'!CZ41=0,IF(OR('Création champs PV'!CY41=1,'Création champs PV'!DA41=1),IF(AND('Création champs PV'!CY41=1,'Création champs PV'!DA41=1),2,1),0),0),0)</f>
        <v>0</v>
      </c>
      <c r="DA37" s="51">
        <f>IF('Création champs PV'!DA42=1,IF('Création champs PV'!DA41=0,IF(OR('Création champs PV'!CZ41=1,'Création champs PV'!DB41=1),IF(AND('Création champs PV'!CZ41=1,'Création champs PV'!DB41=1),2,1),0),0),0)</f>
        <v>0</v>
      </c>
      <c r="DB37" s="51">
        <f>IF('Création champs PV'!DB42=1,IF('Création champs PV'!DB41=0,IF(OR('Création champs PV'!DA41=1,'Création champs PV'!DC41=1),IF(AND('Création champs PV'!DA41=1,'Création champs PV'!DC41=1),2,1),0),0),0)</f>
        <v>0</v>
      </c>
      <c r="DC37" s="51">
        <f>IF('Création champs PV'!DC42=1,IF('Création champs PV'!DC41=0,IF(OR('Création champs PV'!DB41=1,'Création champs PV'!DD41=1),IF(AND('Création champs PV'!DB41=1,'Création champs PV'!DD41=1),2,1),0),0),0)</f>
        <v>0</v>
      </c>
      <c r="DD37" s="51">
        <f>IF('Création champs PV'!DD42=1,IF('Création champs PV'!DD41=0,IF(OR('Création champs PV'!DC41=1,'Création champs PV'!DE41=1),IF(AND('Création champs PV'!DC41=1,'Création champs PV'!DE41=1),2,1),0),0),0)</f>
        <v>0</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row>
    <row r="38" spans="2:327" ht="21" customHeight="1" x14ac:dyDescent="0.35">
      <c r="B38" s="4"/>
      <c r="C38" s="51">
        <f>IF('Création champs PV'!C43=1,IF('Création champs PV'!C42=0,IF(OR('Création champs PV'!B42=1,'Création champs PV'!D42=1),IF(AND('Création champs PV'!B42=1,'Création champs PV'!D42=1),2,1),0),0),0)</f>
        <v>0</v>
      </c>
      <c r="D38" s="51">
        <f>IF('Création champs PV'!D43=1,IF('Création champs PV'!D42=0,IF(OR('Création champs PV'!C42=1,'Création champs PV'!E42=1),IF(AND('Création champs PV'!C42=1,'Création champs PV'!E42=1),2,1),0),0),0)</f>
        <v>0</v>
      </c>
      <c r="E38" s="51">
        <f>IF('Création champs PV'!E43=1,IF('Création champs PV'!E42=0,IF(OR('Création champs PV'!D42=1,'Création champs PV'!F42=1),IF(AND('Création champs PV'!D42=1,'Création champs PV'!F42=1),2,1),0),0),0)</f>
        <v>0</v>
      </c>
      <c r="F38" s="51">
        <f>IF('Création champs PV'!F43=1,IF('Création champs PV'!F42=0,IF(OR('Création champs PV'!E42=1,'Création champs PV'!G42=1),IF(AND('Création champs PV'!E42=1,'Création champs PV'!G42=1),2,1),0),0),0)</f>
        <v>0</v>
      </c>
      <c r="G38" s="51">
        <f>IF('Création champs PV'!G43=1,IF('Création champs PV'!G42=0,IF(OR('Création champs PV'!F42=1,'Création champs PV'!H42=1),IF(AND('Création champs PV'!F42=1,'Création champs PV'!H42=1),2,1),0),0),0)</f>
        <v>0</v>
      </c>
      <c r="H38" s="51">
        <f>IF('Création champs PV'!H43=1,IF('Création champs PV'!H42=0,IF(OR('Création champs PV'!G42=1,'Création champs PV'!I42=1),IF(AND('Création champs PV'!G42=1,'Création champs PV'!I42=1),2,1),0),0),0)</f>
        <v>0</v>
      </c>
      <c r="I38" s="51">
        <f>IF('Création champs PV'!I43=1,IF('Création champs PV'!I42=0,IF(OR('Création champs PV'!H42=1,'Création champs PV'!J42=1),IF(AND('Création champs PV'!H42=1,'Création champs PV'!J42=1),2,1),0),0),0)</f>
        <v>0</v>
      </c>
      <c r="J38" s="51">
        <f>IF('Création champs PV'!J43=1,IF('Création champs PV'!J42=0,IF(OR('Création champs PV'!I42=1,'Création champs PV'!K42=1),IF(AND('Création champs PV'!I42=1,'Création champs PV'!K42=1),2,1),0),0),0)</f>
        <v>0</v>
      </c>
      <c r="K38" s="51">
        <f>IF('Création champs PV'!K43=1,IF('Création champs PV'!K42=0,IF(OR('Création champs PV'!J42=1,'Création champs PV'!L42=1),IF(AND('Création champs PV'!J42=1,'Création champs PV'!L42=1),2,1),0),0),0)</f>
        <v>0</v>
      </c>
      <c r="L38" s="51">
        <f>IF('Création champs PV'!L43=1,IF('Création champs PV'!L42=0,IF(OR('Création champs PV'!K42=1,'Création champs PV'!M42=1),IF(AND('Création champs PV'!K42=1,'Création champs PV'!M42=1),2,1),0),0),0)</f>
        <v>0</v>
      </c>
      <c r="M38" s="51">
        <f>IF('Création champs PV'!M43=1,IF('Création champs PV'!M42=0,IF(OR('Création champs PV'!L42=1,'Création champs PV'!N42=1),IF(AND('Création champs PV'!L42=1,'Création champs PV'!N42=1),2,1),0),0),0)</f>
        <v>0</v>
      </c>
      <c r="N38" s="51">
        <f>IF('Création champs PV'!N43=1,IF('Création champs PV'!N42=0,IF(OR('Création champs PV'!M42=1,'Création champs PV'!O42=1),IF(AND('Création champs PV'!M42=1,'Création champs PV'!O42=1),2,1),0),0),0)</f>
        <v>0</v>
      </c>
      <c r="O38" s="51">
        <f>IF('Création champs PV'!O43=1,IF('Création champs PV'!O42=0,IF(OR('Création champs PV'!N42=1,'Création champs PV'!P42=1),IF(AND('Création champs PV'!N42=1,'Création champs PV'!P42=1),2,1),0),0),0)</f>
        <v>0</v>
      </c>
      <c r="P38" s="51">
        <f>IF('Création champs PV'!P43=1,IF('Création champs PV'!P42=0,IF(OR('Création champs PV'!O42=1,'Création champs PV'!Q42=1),IF(AND('Création champs PV'!O42=1,'Création champs PV'!Q42=1),2,1),0),0),0)</f>
        <v>0</v>
      </c>
      <c r="Q38" s="51">
        <f>IF('Création champs PV'!Q43=1,IF('Création champs PV'!Q42=0,IF(OR('Création champs PV'!P42=1,'Création champs PV'!R42=1),IF(AND('Création champs PV'!P42=1,'Création champs PV'!R42=1),2,1),0),0),0)</f>
        <v>0</v>
      </c>
      <c r="R38" s="51">
        <f>IF('Création champs PV'!R43=1,IF('Création champs PV'!R42=0,IF(OR('Création champs PV'!Q42=1,'Création champs PV'!S42=1),IF(AND('Création champs PV'!Q42=1,'Création champs PV'!S42=1),2,1),0),0),0)</f>
        <v>0</v>
      </c>
      <c r="S38" s="51">
        <f>IF('Création champs PV'!S43=1,IF('Création champs PV'!S42=0,IF(OR('Création champs PV'!R42=1,'Création champs PV'!T42=1),IF(AND('Création champs PV'!R42=1,'Création champs PV'!T42=1),2,1),0),0),0)</f>
        <v>0</v>
      </c>
      <c r="T38" s="51">
        <f>IF('Création champs PV'!T43=1,IF('Création champs PV'!T42=0,IF(OR('Création champs PV'!S42=1,'Création champs PV'!U42=1),IF(AND('Création champs PV'!S42=1,'Création champs PV'!U42=1),2,1),0),0),0)</f>
        <v>0</v>
      </c>
      <c r="U38" s="51">
        <f>IF('Création champs PV'!U43=1,IF('Création champs PV'!U42=0,IF(OR('Création champs PV'!T42=1,'Création champs PV'!V42=1),IF(AND('Création champs PV'!T42=1,'Création champs PV'!V42=1),2,1),0),0),0)</f>
        <v>0</v>
      </c>
      <c r="V38" s="51">
        <f>IF('Création champs PV'!V43=1,IF('Création champs PV'!V42=0,IF(OR('Création champs PV'!U42=1,'Création champs PV'!W42=1),IF(AND('Création champs PV'!U42=1,'Création champs PV'!W42=1),2,1),0),0),0)</f>
        <v>0</v>
      </c>
      <c r="W38" s="51">
        <f>IF('Création champs PV'!W43=1,IF('Création champs PV'!W42=0,IF(OR('Création champs PV'!V42=1,'Création champs PV'!X42=1),IF(AND('Création champs PV'!V42=1,'Création champs PV'!X42=1),2,1),0),0),0)</f>
        <v>0</v>
      </c>
      <c r="X38" s="51">
        <f>IF('Création champs PV'!X43=1,IF('Création champs PV'!X42=0,IF(OR('Création champs PV'!W42=1,'Création champs PV'!Y42=1),IF(AND('Création champs PV'!W42=1,'Création champs PV'!Y42=1),2,1),0),0),0)</f>
        <v>0</v>
      </c>
      <c r="Y38" s="51">
        <f>IF('Création champs PV'!Y43=1,IF('Création champs PV'!Y42=0,IF(OR('Création champs PV'!X42=1,'Création champs PV'!Z42=1),IF(AND('Création champs PV'!X42=1,'Création champs PV'!Z42=1),2,1),0),0),0)</f>
        <v>0</v>
      </c>
      <c r="Z38" s="51">
        <f>IF('Création champs PV'!Z43=1,IF('Création champs PV'!Z42=0,IF(OR('Création champs PV'!Y42=1,'Création champs PV'!AA42=1),IF(AND('Création champs PV'!Y42=1,'Création champs PV'!AA42=1),2,1),0),0),0)</f>
        <v>0</v>
      </c>
      <c r="AA38" s="51">
        <f>IF('Création champs PV'!AA43=1,IF('Création champs PV'!AA42=0,IF(OR('Création champs PV'!Z42=1,'Création champs PV'!AB42=1),IF(AND('Création champs PV'!Z42=1,'Création champs PV'!AB42=1),2,1),0),0),0)</f>
        <v>0</v>
      </c>
      <c r="AB38" s="51">
        <f>IF('Création champs PV'!AB43=1,IF('Création champs PV'!AB42=0,IF(OR('Création champs PV'!AA42=1,'Création champs PV'!AC42=1),IF(AND('Création champs PV'!AA42=1,'Création champs PV'!AC42=1),2,1),0),0),0)</f>
        <v>0</v>
      </c>
      <c r="AC38" s="51">
        <f>IF('Création champs PV'!AC43=1,IF('Création champs PV'!AC42=0,IF(OR('Création champs PV'!AB42=1,'Création champs PV'!AD42=1),IF(AND('Création champs PV'!AB42=1,'Création champs PV'!AD42=1),2,1),0),0),0)</f>
        <v>0</v>
      </c>
      <c r="AD38" s="51">
        <f>IF('Création champs PV'!AD43=1,IF('Création champs PV'!AD42=0,IF(OR('Création champs PV'!AC42=1,'Création champs PV'!AE42=1),IF(AND('Création champs PV'!AC42=1,'Création champs PV'!AE42=1),2,1),0),0),0)</f>
        <v>0</v>
      </c>
      <c r="AE38" s="51">
        <f>IF('Création champs PV'!AE43=1,IF('Création champs PV'!AE42=0,IF(OR('Création champs PV'!AD42=1,'Création champs PV'!AF42=1),IF(AND('Création champs PV'!AD42=1,'Création champs PV'!AF42=1),2,1),0),0),0)</f>
        <v>0</v>
      </c>
      <c r="AF38" s="51">
        <f>IF('Création champs PV'!AF43=1,IF('Création champs PV'!AF42=0,IF(OR('Création champs PV'!AE42=1,'Création champs PV'!AG42=1),IF(AND('Création champs PV'!AE42=1,'Création champs PV'!AG42=1),2,1),0),0),0)</f>
        <v>0</v>
      </c>
      <c r="AG38" s="51">
        <f>IF('Création champs PV'!AG43=1,IF('Création champs PV'!AG42=0,IF(OR('Création champs PV'!AF42=1,'Création champs PV'!AH42=1),IF(AND('Création champs PV'!AF42=1,'Création champs PV'!AH42=1),2,1),0),0),0)</f>
        <v>0</v>
      </c>
      <c r="AH38" s="51">
        <f>IF('Création champs PV'!AH43=1,IF('Création champs PV'!AH42=0,IF(OR('Création champs PV'!AG42=1,'Création champs PV'!AI42=1),IF(AND('Création champs PV'!AG42=1,'Création champs PV'!AI42=1),2,1),0),0),0)</f>
        <v>0</v>
      </c>
      <c r="AI38" s="51">
        <f>IF('Création champs PV'!AI43=1,IF('Création champs PV'!AI42=0,IF(OR('Création champs PV'!AH42=1,'Création champs PV'!AJ42=1),IF(AND('Création champs PV'!AH42=1,'Création champs PV'!AJ42=1),2,1),0),0),0)</f>
        <v>0</v>
      </c>
      <c r="AJ38" s="51">
        <f>IF('Création champs PV'!AJ43=1,IF('Création champs PV'!AJ42=0,IF(OR('Création champs PV'!AI42=1,'Création champs PV'!AK42=1),IF(AND('Création champs PV'!AI42=1,'Création champs PV'!AK42=1),2,1),0),0),0)</f>
        <v>0</v>
      </c>
      <c r="AK38" s="51">
        <f>IF('Création champs PV'!AK43=1,IF('Création champs PV'!AK42=0,IF(OR('Création champs PV'!AJ42=1,'Création champs PV'!AL42=1),IF(AND('Création champs PV'!AJ42=1,'Création champs PV'!AL42=1),2,1),0),0),0)</f>
        <v>0</v>
      </c>
      <c r="AL38" s="51">
        <f>IF('Création champs PV'!AL43=1,IF('Création champs PV'!AL42=0,IF(OR('Création champs PV'!AK42=1,'Création champs PV'!AM42=1),IF(AND('Création champs PV'!AK42=1,'Création champs PV'!AM42=1),2,1),0),0),0)</f>
        <v>0</v>
      </c>
      <c r="AM38" s="51">
        <f>IF('Création champs PV'!AM43=1,IF('Création champs PV'!AM42=0,IF(OR('Création champs PV'!AL42=1,'Création champs PV'!AN42=1),IF(AND('Création champs PV'!AL42=1,'Création champs PV'!AN42=1),2,1),0),0),0)</f>
        <v>0</v>
      </c>
      <c r="AN38" s="51">
        <f>IF('Création champs PV'!AN43=1,IF('Création champs PV'!AN42=0,IF(OR('Création champs PV'!AM42=1,'Création champs PV'!AO42=1),IF(AND('Création champs PV'!AM42=1,'Création champs PV'!AO42=1),2,1),0),0),0)</f>
        <v>0</v>
      </c>
      <c r="AO38" s="51">
        <f>IF('Création champs PV'!AO43=1,IF('Création champs PV'!AO42=0,IF(OR('Création champs PV'!AN42=1,'Création champs PV'!AP42=1),IF(AND('Création champs PV'!AN42=1,'Création champs PV'!AP42=1),2,1),0),0),0)</f>
        <v>0</v>
      </c>
      <c r="AP38" s="51">
        <f>IF('Création champs PV'!AP43=1,IF('Création champs PV'!AP42=0,IF(OR('Création champs PV'!AO42=1,'Création champs PV'!AQ42=1),IF(AND('Création champs PV'!AO42=1,'Création champs PV'!AQ42=1),2,1),0),0),0)</f>
        <v>0</v>
      </c>
      <c r="AQ38" s="51">
        <f>IF('Création champs PV'!AQ43=1,IF('Création champs PV'!AQ42=0,IF(OR('Création champs PV'!AP42=1,'Création champs PV'!AR42=1),IF(AND('Création champs PV'!AP42=1,'Création champs PV'!AR42=1),2,1),0),0),0)</f>
        <v>0</v>
      </c>
      <c r="AR38" s="51">
        <f>IF('Création champs PV'!AR43=1,IF('Création champs PV'!AR42=0,IF(OR('Création champs PV'!AQ42=1,'Création champs PV'!AS42=1),IF(AND('Création champs PV'!AQ42=1,'Création champs PV'!AS42=1),2,1),0),0),0)</f>
        <v>0</v>
      </c>
      <c r="AS38" s="51">
        <f>IF('Création champs PV'!AS43=1,IF('Création champs PV'!AS42=0,IF(OR('Création champs PV'!AR42=1,'Création champs PV'!AT42=1),IF(AND('Création champs PV'!AR42=1,'Création champs PV'!AT42=1),2,1),0),0),0)</f>
        <v>0</v>
      </c>
      <c r="AT38" s="51">
        <f>IF('Création champs PV'!AT43=1,IF('Création champs PV'!AT42=0,IF(OR('Création champs PV'!AS42=1,'Création champs PV'!AU42=1),IF(AND('Création champs PV'!AS42=1,'Création champs PV'!AU42=1),2,1),0),0),0)</f>
        <v>0</v>
      </c>
      <c r="AU38" s="51">
        <f>IF('Création champs PV'!AU43=1,IF('Création champs PV'!AU42=0,IF(OR('Création champs PV'!AT42=1,'Création champs PV'!AV42=1),IF(AND('Création champs PV'!AT42=1,'Création champs PV'!AV42=1),2,1),0),0),0)</f>
        <v>0</v>
      </c>
      <c r="AV38" s="51">
        <f>IF('Création champs PV'!AV43=1,IF('Création champs PV'!AV42=0,IF(OR('Création champs PV'!AU42=1,'Création champs PV'!AW42=1),IF(AND('Création champs PV'!AU42=1,'Création champs PV'!AW42=1),2,1),0),0),0)</f>
        <v>0</v>
      </c>
      <c r="AW38" s="51">
        <f>IF('Création champs PV'!AW43=1,IF('Création champs PV'!AW42=0,IF(OR('Création champs PV'!AV42=1,'Création champs PV'!AX42=1),IF(AND('Création champs PV'!AV42=1,'Création champs PV'!AX42=1),2,1),0),0),0)</f>
        <v>0</v>
      </c>
      <c r="AX38" s="51">
        <f>IF('Création champs PV'!AX43=1,IF('Création champs PV'!AX42=0,IF(OR('Création champs PV'!AW42=1,'Création champs PV'!AY42=1),IF(AND('Création champs PV'!AW42=1,'Création champs PV'!AY42=1),2,1),0),0),0)</f>
        <v>0</v>
      </c>
      <c r="AY38" s="51">
        <f>IF('Création champs PV'!AY43=1,IF('Création champs PV'!AY42=0,IF(OR('Création champs PV'!AX42=1,'Création champs PV'!AZ42=1),IF(AND('Création champs PV'!AX42=1,'Création champs PV'!AZ42=1),2,1),0),0),0)</f>
        <v>0</v>
      </c>
      <c r="AZ38" s="51">
        <f>IF('Création champs PV'!AZ43=1,IF('Création champs PV'!AZ42=0,IF(OR('Création champs PV'!AY42=1,'Création champs PV'!BA42=1),IF(AND('Création champs PV'!AY42=1,'Création champs PV'!BA42=1),2,1),0),0),0)</f>
        <v>0</v>
      </c>
      <c r="BA38" s="51">
        <f>IF('Création champs PV'!BA43=1,IF('Création champs PV'!BA42=0,IF(OR('Création champs PV'!AZ42=1,'Création champs PV'!BB42=1),IF(AND('Création champs PV'!AZ42=1,'Création champs PV'!BB42=1),2,1),0),0),0)</f>
        <v>0</v>
      </c>
      <c r="BB38" s="51">
        <f>IF('Création champs PV'!BB43=1,IF('Création champs PV'!BB42=0,IF(OR('Création champs PV'!BA42=1,'Création champs PV'!BC42=1),IF(AND('Création champs PV'!BA42=1,'Création champs PV'!BC42=1),2,1),0),0),0)</f>
        <v>0</v>
      </c>
      <c r="BC38" s="51">
        <f>IF('Création champs PV'!BC43=1,IF('Création champs PV'!BC42=0,IF(OR('Création champs PV'!BB42=1,'Création champs PV'!BD42=1),IF(AND('Création champs PV'!BB42=1,'Création champs PV'!BD42=1),2,1),0),0),0)</f>
        <v>0</v>
      </c>
      <c r="BD38" s="51">
        <f>IF('Création champs PV'!BD43=1,IF('Création champs PV'!BD42=0,IF(OR('Création champs PV'!BC42=1,'Création champs PV'!BE42=1),IF(AND('Création champs PV'!BC42=1,'Création champs PV'!BE42=1),2,1),0),0),0)</f>
        <v>0</v>
      </c>
      <c r="BE38" s="51">
        <f>IF('Création champs PV'!BE43=1,IF('Création champs PV'!BE42=0,IF(OR('Création champs PV'!BD42=1,'Création champs PV'!BF42=1),IF(AND('Création champs PV'!BD42=1,'Création champs PV'!BF42=1),2,1),0),0),0)</f>
        <v>0</v>
      </c>
      <c r="BF38" s="51">
        <f>IF('Création champs PV'!BF43=1,IF('Création champs PV'!BF42=0,IF(OR('Création champs PV'!BE42=1,'Création champs PV'!BG42=1),IF(AND('Création champs PV'!BE42=1,'Création champs PV'!BG42=1),2,1),0),0),0)</f>
        <v>0</v>
      </c>
      <c r="BG38" s="51">
        <f>IF('Création champs PV'!BG43=1,IF('Création champs PV'!BG42=0,IF(OR('Création champs PV'!BF42=1,'Création champs PV'!BH42=1),IF(AND('Création champs PV'!BF42=1,'Création champs PV'!BH42=1),2,1),0),0),0)</f>
        <v>0</v>
      </c>
      <c r="BH38" s="51">
        <f>IF('Création champs PV'!BH43=1,IF('Création champs PV'!BH42=0,IF(OR('Création champs PV'!BG42=1,'Création champs PV'!BI42=1),IF(AND('Création champs PV'!BG42=1,'Création champs PV'!BI42=1),2,1),0),0),0)</f>
        <v>0</v>
      </c>
      <c r="BI38" s="51">
        <f>IF('Création champs PV'!BI43=1,IF('Création champs PV'!BI42=0,IF(OR('Création champs PV'!BH42=1,'Création champs PV'!BJ42=1),IF(AND('Création champs PV'!BH42=1,'Création champs PV'!BJ42=1),2,1),0),0),0)</f>
        <v>0</v>
      </c>
      <c r="BJ38" s="51">
        <f>IF('Création champs PV'!BJ43=1,IF('Création champs PV'!BJ42=0,IF(OR('Création champs PV'!BI42=1,'Création champs PV'!BK42=1),IF(AND('Création champs PV'!BI42=1,'Création champs PV'!BK42=1),2,1),0),0),0)</f>
        <v>0</v>
      </c>
      <c r="BK38" s="51">
        <f>IF('Création champs PV'!BK43=1,IF('Création champs PV'!BK42=0,IF(OR('Création champs PV'!BJ42=1,'Création champs PV'!BL42=1),IF(AND('Création champs PV'!BJ42=1,'Création champs PV'!BL42=1),2,1),0),0),0)</f>
        <v>0</v>
      </c>
      <c r="BL38" s="51">
        <f>IF('Création champs PV'!BL43=1,IF('Création champs PV'!BL42=0,IF(OR('Création champs PV'!BK42=1,'Création champs PV'!BM42=1),IF(AND('Création champs PV'!BK42=1,'Création champs PV'!BM42=1),2,1),0),0),0)</f>
        <v>0</v>
      </c>
      <c r="BM38" s="51">
        <f>IF('Création champs PV'!BM43=1,IF('Création champs PV'!BM42=0,IF(OR('Création champs PV'!BL42=1,'Création champs PV'!BN42=1),IF(AND('Création champs PV'!BL42=1,'Création champs PV'!BN42=1),2,1),0),0),0)</f>
        <v>0</v>
      </c>
      <c r="BN38" s="51">
        <f>IF('Création champs PV'!BN43=1,IF('Création champs PV'!BN42=0,IF(OR('Création champs PV'!BM42=1,'Création champs PV'!BO42=1),IF(AND('Création champs PV'!BM42=1,'Création champs PV'!BO42=1),2,1),0),0),0)</f>
        <v>0</v>
      </c>
      <c r="BO38" s="51">
        <f>IF('Création champs PV'!BO43=1,IF('Création champs PV'!BO42=0,IF(OR('Création champs PV'!BN42=1,'Création champs PV'!BP42=1),IF(AND('Création champs PV'!BN42=1,'Création champs PV'!BP42=1),2,1),0),0),0)</f>
        <v>0</v>
      </c>
      <c r="BP38" s="51">
        <f>IF('Création champs PV'!BP43=1,IF('Création champs PV'!BP42=0,IF(OR('Création champs PV'!BO42=1,'Création champs PV'!BQ42=1),IF(AND('Création champs PV'!BO42=1,'Création champs PV'!BQ42=1),2,1),0),0),0)</f>
        <v>0</v>
      </c>
      <c r="BQ38" s="51">
        <f>IF('Création champs PV'!BQ43=1,IF('Création champs PV'!BQ42=0,IF(OR('Création champs PV'!BP42=1,'Création champs PV'!BR42=1),IF(AND('Création champs PV'!BP42=1,'Création champs PV'!BR42=1),2,1),0),0),0)</f>
        <v>0</v>
      </c>
      <c r="BR38" s="51">
        <f>IF('Création champs PV'!BR43=1,IF('Création champs PV'!BR42=0,IF(OR('Création champs PV'!BQ42=1,'Création champs PV'!BS42=1),IF(AND('Création champs PV'!BQ42=1,'Création champs PV'!BS42=1),2,1),0),0),0)</f>
        <v>0</v>
      </c>
      <c r="BS38" s="51">
        <f>IF('Création champs PV'!BS43=1,IF('Création champs PV'!BS42=0,IF(OR('Création champs PV'!BR42=1,'Création champs PV'!BT42=1),IF(AND('Création champs PV'!BR42=1,'Création champs PV'!BT42=1),2,1),0),0),0)</f>
        <v>0</v>
      </c>
      <c r="BT38" s="51">
        <f>IF('Création champs PV'!BT43=1,IF('Création champs PV'!BT42=0,IF(OR('Création champs PV'!BS42=1,'Création champs PV'!BU42=1),IF(AND('Création champs PV'!BS42=1,'Création champs PV'!BU42=1),2,1),0),0),0)</f>
        <v>0</v>
      </c>
      <c r="BU38" s="51">
        <f>IF('Création champs PV'!BU43=1,IF('Création champs PV'!BU42=0,IF(OR('Création champs PV'!BT42=1,'Création champs PV'!BV42=1),IF(AND('Création champs PV'!BT42=1,'Création champs PV'!BV42=1),2,1),0),0),0)</f>
        <v>0</v>
      </c>
      <c r="BV38" s="51">
        <f>IF('Création champs PV'!BV43=1,IF('Création champs PV'!BV42=0,IF(OR('Création champs PV'!BU42=1,'Création champs PV'!BW42=1),IF(AND('Création champs PV'!BU42=1,'Création champs PV'!BW42=1),2,1),0),0),0)</f>
        <v>0</v>
      </c>
      <c r="BW38" s="51">
        <f>IF('Création champs PV'!BW43=1,IF('Création champs PV'!BW42=0,IF(OR('Création champs PV'!BV42=1,'Création champs PV'!BX42=1),IF(AND('Création champs PV'!BV42=1,'Création champs PV'!BX42=1),2,1),0),0),0)</f>
        <v>0</v>
      </c>
      <c r="BX38" s="51">
        <f>IF('Création champs PV'!BX43=1,IF('Création champs PV'!BX42=0,IF(OR('Création champs PV'!BW42=1,'Création champs PV'!BY42=1),IF(AND('Création champs PV'!BW42=1,'Création champs PV'!BY42=1),2,1),0),0),0)</f>
        <v>0</v>
      </c>
      <c r="BY38" s="51">
        <f>IF('Création champs PV'!BY43=1,IF('Création champs PV'!BY42=0,IF(OR('Création champs PV'!BX42=1,'Création champs PV'!BZ42=1),IF(AND('Création champs PV'!BX42=1,'Création champs PV'!BZ42=1),2,1),0),0),0)</f>
        <v>0</v>
      </c>
      <c r="BZ38" s="51">
        <f>IF('Création champs PV'!BZ43=1,IF('Création champs PV'!BZ42=0,IF(OR('Création champs PV'!BY42=1,'Création champs PV'!CA42=1),IF(AND('Création champs PV'!BY42=1,'Création champs PV'!CA42=1),2,1),0),0),0)</f>
        <v>0</v>
      </c>
      <c r="CA38" s="51">
        <f>IF('Création champs PV'!CA43=1,IF('Création champs PV'!CA42=0,IF(OR('Création champs PV'!BZ42=1,'Création champs PV'!CB42=1),IF(AND('Création champs PV'!BZ42=1,'Création champs PV'!CB42=1),2,1),0),0),0)</f>
        <v>0</v>
      </c>
      <c r="CB38" s="51">
        <f>IF('Création champs PV'!CB43=1,IF('Création champs PV'!CB42=0,IF(OR('Création champs PV'!CA42=1,'Création champs PV'!CC42=1),IF(AND('Création champs PV'!CA42=1,'Création champs PV'!CC42=1),2,1),0),0),0)</f>
        <v>0</v>
      </c>
      <c r="CC38" s="51">
        <f>IF('Création champs PV'!CC43=1,IF('Création champs PV'!CC42=0,IF(OR('Création champs PV'!CB42=1,'Création champs PV'!CD42=1),IF(AND('Création champs PV'!CB42=1,'Création champs PV'!CD42=1),2,1),0),0),0)</f>
        <v>0</v>
      </c>
      <c r="CD38" s="51">
        <f>IF('Création champs PV'!CD43=1,IF('Création champs PV'!CD42=0,IF(OR('Création champs PV'!CC42=1,'Création champs PV'!CE42=1),IF(AND('Création champs PV'!CC42=1,'Création champs PV'!CE42=1),2,1),0),0),0)</f>
        <v>0</v>
      </c>
      <c r="CE38" s="51">
        <f>IF('Création champs PV'!CE43=1,IF('Création champs PV'!CE42=0,IF(OR('Création champs PV'!CD42=1,'Création champs PV'!CF42=1),IF(AND('Création champs PV'!CD42=1,'Création champs PV'!CF42=1),2,1),0),0),0)</f>
        <v>0</v>
      </c>
      <c r="CF38" s="51">
        <f>IF('Création champs PV'!CF43=1,IF('Création champs PV'!CF42=0,IF(OR('Création champs PV'!CE42=1,'Création champs PV'!CG42=1),IF(AND('Création champs PV'!CE42=1,'Création champs PV'!CG42=1),2,1),0),0),0)</f>
        <v>0</v>
      </c>
      <c r="CG38" s="51">
        <f>IF('Création champs PV'!CG43=1,IF('Création champs PV'!CG42=0,IF(OR('Création champs PV'!CF42=1,'Création champs PV'!CH42=1),IF(AND('Création champs PV'!CF42=1,'Création champs PV'!CH42=1),2,1),0),0),0)</f>
        <v>0</v>
      </c>
      <c r="CH38" s="51">
        <f>IF('Création champs PV'!CH43=1,IF('Création champs PV'!CH42=0,IF(OR('Création champs PV'!CG42=1,'Création champs PV'!CI42=1),IF(AND('Création champs PV'!CG42=1,'Création champs PV'!CI42=1),2,1),0),0),0)</f>
        <v>0</v>
      </c>
      <c r="CI38" s="51">
        <f>IF('Création champs PV'!CI43=1,IF('Création champs PV'!CI42=0,IF(OR('Création champs PV'!CH42=1,'Création champs PV'!CJ42=1),IF(AND('Création champs PV'!CH42=1,'Création champs PV'!CJ42=1),2,1),0),0),0)</f>
        <v>0</v>
      </c>
      <c r="CJ38" s="51">
        <f>IF('Création champs PV'!CJ43=1,IF('Création champs PV'!CJ42=0,IF(OR('Création champs PV'!CI42=1,'Création champs PV'!CK42=1),IF(AND('Création champs PV'!CI42=1,'Création champs PV'!CK42=1),2,1),0),0),0)</f>
        <v>0</v>
      </c>
      <c r="CK38" s="51">
        <f>IF('Création champs PV'!CK43=1,IF('Création champs PV'!CK42=0,IF(OR('Création champs PV'!CJ42=1,'Création champs PV'!CL42=1),IF(AND('Création champs PV'!CJ42=1,'Création champs PV'!CL42=1),2,1),0),0),0)</f>
        <v>0</v>
      </c>
      <c r="CL38" s="51">
        <f>IF('Création champs PV'!CL43=1,IF('Création champs PV'!CL42=0,IF(OR('Création champs PV'!CK42=1,'Création champs PV'!CM42=1),IF(AND('Création champs PV'!CK42=1,'Création champs PV'!CM42=1),2,1),0),0),0)</f>
        <v>0</v>
      </c>
      <c r="CM38" s="51">
        <f>IF('Création champs PV'!CM43=1,IF('Création champs PV'!CM42=0,IF(OR('Création champs PV'!CL42=1,'Création champs PV'!CN42=1),IF(AND('Création champs PV'!CL42=1,'Création champs PV'!CN42=1),2,1),0),0),0)</f>
        <v>0</v>
      </c>
      <c r="CN38" s="51">
        <f>IF('Création champs PV'!CN43=1,IF('Création champs PV'!CN42=0,IF(OR('Création champs PV'!CM42=1,'Création champs PV'!CO42=1),IF(AND('Création champs PV'!CM42=1,'Création champs PV'!CO42=1),2,1),0),0),0)</f>
        <v>0</v>
      </c>
      <c r="CO38" s="51">
        <f>IF('Création champs PV'!CO43=1,IF('Création champs PV'!CO42=0,IF(OR('Création champs PV'!CN42=1,'Création champs PV'!CP42=1),IF(AND('Création champs PV'!CN42=1,'Création champs PV'!CP42=1),2,1),0),0),0)</f>
        <v>0</v>
      </c>
      <c r="CP38" s="51">
        <f>IF('Création champs PV'!CP43=1,IF('Création champs PV'!CP42=0,IF(OR('Création champs PV'!CO42=1,'Création champs PV'!CQ42=1),IF(AND('Création champs PV'!CO42=1,'Création champs PV'!CQ42=1),2,1),0),0),0)</f>
        <v>0</v>
      </c>
      <c r="CQ38" s="51">
        <f>IF('Création champs PV'!CQ43=1,IF('Création champs PV'!CQ42=0,IF(OR('Création champs PV'!CP42=1,'Création champs PV'!CR42=1),IF(AND('Création champs PV'!CP42=1,'Création champs PV'!CR42=1),2,1),0),0),0)</f>
        <v>0</v>
      </c>
      <c r="CR38" s="51">
        <f>IF('Création champs PV'!CR43=1,IF('Création champs PV'!CR42=0,IF(OR('Création champs PV'!CQ42=1,'Création champs PV'!CS42=1),IF(AND('Création champs PV'!CQ42=1,'Création champs PV'!CS42=1),2,1),0),0),0)</f>
        <v>0</v>
      </c>
      <c r="CS38" s="51">
        <f>IF('Création champs PV'!CS43=1,IF('Création champs PV'!CS42=0,IF(OR('Création champs PV'!CR42=1,'Création champs PV'!CT42=1),IF(AND('Création champs PV'!CR42=1,'Création champs PV'!CT42=1),2,1),0),0),0)</f>
        <v>0</v>
      </c>
      <c r="CT38" s="51">
        <f>IF('Création champs PV'!CT43=1,IF('Création champs PV'!CT42=0,IF(OR('Création champs PV'!CS42=1,'Création champs PV'!CU42=1),IF(AND('Création champs PV'!CS42=1,'Création champs PV'!CU42=1),2,1),0),0),0)</f>
        <v>0</v>
      </c>
      <c r="CU38" s="51">
        <f>IF('Création champs PV'!CU43=1,IF('Création champs PV'!CU42=0,IF(OR('Création champs PV'!CT42=1,'Création champs PV'!CV42=1),IF(AND('Création champs PV'!CT42=1,'Création champs PV'!CV42=1),2,1),0),0),0)</f>
        <v>0</v>
      </c>
      <c r="CV38" s="51">
        <f>IF('Création champs PV'!CV43=1,IF('Création champs PV'!CV42=0,IF(OR('Création champs PV'!CU42=1,'Création champs PV'!CW42=1),IF(AND('Création champs PV'!CU42=1,'Création champs PV'!CW42=1),2,1),0),0),0)</f>
        <v>0</v>
      </c>
      <c r="CW38" s="51">
        <f>IF('Création champs PV'!CW43=1,IF('Création champs PV'!CW42=0,IF(OR('Création champs PV'!CV42=1,'Création champs PV'!CX42=1),IF(AND('Création champs PV'!CV42=1,'Création champs PV'!CX42=1),2,1),0),0),0)</f>
        <v>0</v>
      </c>
      <c r="CX38" s="51">
        <f>IF('Création champs PV'!CX43=1,IF('Création champs PV'!CX42=0,IF(OR('Création champs PV'!CW42=1,'Création champs PV'!CY42=1),IF(AND('Création champs PV'!CW42=1,'Création champs PV'!CY42=1),2,1),0),0),0)</f>
        <v>0</v>
      </c>
      <c r="CY38" s="51">
        <f>IF('Création champs PV'!CY43=1,IF('Création champs PV'!CY42=0,IF(OR('Création champs PV'!CX42=1,'Création champs PV'!CZ42=1),IF(AND('Création champs PV'!CX42=1,'Création champs PV'!CZ42=1),2,1),0),0),0)</f>
        <v>0</v>
      </c>
      <c r="CZ38" s="51">
        <f>IF('Création champs PV'!CZ43=1,IF('Création champs PV'!CZ42=0,IF(OR('Création champs PV'!CY42=1,'Création champs PV'!DA42=1),IF(AND('Création champs PV'!CY42=1,'Création champs PV'!DA42=1),2,1),0),0),0)</f>
        <v>0</v>
      </c>
      <c r="DA38" s="51">
        <f>IF('Création champs PV'!DA43=1,IF('Création champs PV'!DA42=0,IF(OR('Création champs PV'!CZ42=1,'Création champs PV'!DB42=1),IF(AND('Création champs PV'!CZ42=1,'Création champs PV'!DB42=1),2,1),0),0),0)</f>
        <v>0</v>
      </c>
      <c r="DB38" s="51">
        <f>IF('Création champs PV'!DB43=1,IF('Création champs PV'!DB42=0,IF(OR('Création champs PV'!DA42=1,'Création champs PV'!DC42=1),IF(AND('Création champs PV'!DA42=1,'Création champs PV'!DC42=1),2,1),0),0),0)</f>
        <v>0</v>
      </c>
      <c r="DC38" s="51">
        <f>IF('Création champs PV'!DC43=1,IF('Création champs PV'!DC42=0,IF(OR('Création champs PV'!DB42=1,'Création champs PV'!DD42=1),IF(AND('Création champs PV'!DB42=1,'Création champs PV'!DD42=1),2,1),0),0),0)</f>
        <v>0</v>
      </c>
      <c r="DD38" s="51">
        <f>IF('Création champs PV'!DD43=1,IF('Création champs PV'!DD42=0,IF(OR('Création champs PV'!DC42=1,'Création champs PV'!DE42=1),IF(AND('Création champs PV'!DC42=1,'Création champs PV'!DE42=1),2,1),0),0),0)</f>
        <v>0</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row>
    <row r="39" spans="2:327" ht="21" customHeight="1" x14ac:dyDescent="0.35">
      <c r="B39" s="4"/>
      <c r="C39" s="51">
        <f>IF('Création champs PV'!C44=1,IF('Création champs PV'!C43=0,IF(OR('Création champs PV'!B43=1,'Création champs PV'!D43=1),IF(AND('Création champs PV'!B43=1,'Création champs PV'!D43=1),2,1),0),0),0)</f>
        <v>0</v>
      </c>
      <c r="D39" s="51">
        <f>IF('Création champs PV'!D44=1,IF('Création champs PV'!D43=0,IF(OR('Création champs PV'!C43=1,'Création champs PV'!E43=1),IF(AND('Création champs PV'!C43=1,'Création champs PV'!E43=1),2,1),0),0),0)</f>
        <v>0</v>
      </c>
      <c r="E39" s="51">
        <f>IF('Création champs PV'!E44=1,IF('Création champs PV'!E43=0,IF(OR('Création champs PV'!D43=1,'Création champs PV'!F43=1),IF(AND('Création champs PV'!D43=1,'Création champs PV'!F43=1),2,1),0),0),0)</f>
        <v>0</v>
      </c>
      <c r="F39" s="51">
        <f>IF('Création champs PV'!F44=1,IF('Création champs PV'!F43=0,IF(OR('Création champs PV'!E43=1,'Création champs PV'!G43=1),IF(AND('Création champs PV'!E43=1,'Création champs PV'!G43=1),2,1),0),0),0)</f>
        <v>0</v>
      </c>
      <c r="G39" s="51">
        <f>IF('Création champs PV'!G44=1,IF('Création champs PV'!G43=0,IF(OR('Création champs PV'!F43=1,'Création champs PV'!H43=1),IF(AND('Création champs PV'!F43=1,'Création champs PV'!H43=1),2,1),0),0),0)</f>
        <v>0</v>
      </c>
      <c r="H39" s="51">
        <f>IF('Création champs PV'!H44=1,IF('Création champs PV'!H43=0,IF(OR('Création champs PV'!G43=1,'Création champs PV'!I43=1),IF(AND('Création champs PV'!G43=1,'Création champs PV'!I43=1),2,1),0),0),0)</f>
        <v>0</v>
      </c>
      <c r="I39" s="51">
        <f>IF('Création champs PV'!I44=1,IF('Création champs PV'!I43=0,IF(OR('Création champs PV'!H43=1,'Création champs PV'!J43=1),IF(AND('Création champs PV'!H43=1,'Création champs PV'!J43=1),2,1),0),0),0)</f>
        <v>0</v>
      </c>
      <c r="J39" s="51">
        <f>IF('Création champs PV'!J44=1,IF('Création champs PV'!J43=0,IF(OR('Création champs PV'!I43=1,'Création champs PV'!K43=1),IF(AND('Création champs PV'!I43=1,'Création champs PV'!K43=1),2,1),0),0),0)</f>
        <v>0</v>
      </c>
      <c r="K39" s="51">
        <f>IF('Création champs PV'!K44=1,IF('Création champs PV'!K43=0,IF(OR('Création champs PV'!J43=1,'Création champs PV'!L43=1),IF(AND('Création champs PV'!J43=1,'Création champs PV'!L43=1),2,1),0),0),0)</f>
        <v>0</v>
      </c>
      <c r="L39" s="51">
        <f>IF('Création champs PV'!L44=1,IF('Création champs PV'!L43=0,IF(OR('Création champs PV'!K43=1,'Création champs PV'!M43=1),IF(AND('Création champs PV'!K43=1,'Création champs PV'!M43=1),2,1),0),0),0)</f>
        <v>0</v>
      </c>
      <c r="M39" s="51">
        <f>IF('Création champs PV'!M44=1,IF('Création champs PV'!M43=0,IF(OR('Création champs PV'!L43=1,'Création champs PV'!N43=1),IF(AND('Création champs PV'!L43=1,'Création champs PV'!N43=1),2,1),0),0),0)</f>
        <v>0</v>
      </c>
      <c r="N39" s="51">
        <f>IF('Création champs PV'!N44=1,IF('Création champs PV'!N43=0,IF(OR('Création champs PV'!M43=1,'Création champs PV'!O43=1),IF(AND('Création champs PV'!M43=1,'Création champs PV'!O43=1),2,1),0),0),0)</f>
        <v>0</v>
      </c>
      <c r="O39" s="51">
        <f>IF('Création champs PV'!O44=1,IF('Création champs PV'!O43=0,IF(OR('Création champs PV'!N43=1,'Création champs PV'!P43=1),IF(AND('Création champs PV'!N43=1,'Création champs PV'!P43=1),2,1),0),0),0)</f>
        <v>0</v>
      </c>
      <c r="P39" s="51">
        <f>IF('Création champs PV'!P44=1,IF('Création champs PV'!P43=0,IF(OR('Création champs PV'!O43=1,'Création champs PV'!Q43=1),IF(AND('Création champs PV'!O43=1,'Création champs PV'!Q43=1),2,1),0),0),0)</f>
        <v>0</v>
      </c>
      <c r="Q39" s="51">
        <f>IF('Création champs PV'!Q44=1,IF('Création champs PV'!Q43=0,IF(OR('Création champs PV'!P43=1,'Création champs PV'!R43=1),IF(AND('Création champs PV'!P43=1,'Création champs PV'!R43=1),2,1),0),0),0)</f>
        <v>0</v>
      </c>
      <c r="R39" s="51">
        <f>IF('Création champs PV'!R44=1,IF('Création champs PV'!R43=0,IF(OR('Création champs PV'!Q43=1,'Création champs PV'!S43=1),IF(AND('Création champs PV'!Q43=1,'Création champs PV'!S43=1),2,1),0),0),0)</f>
        <v>0</v>
      </c>
      <c r="S39" s="51">
        <f>IF('Création champs PV'!S44=1,IF('Création champs PV'!S43=0,IF(OR('Création champs PV'!R43=1,'Création champs PV'!T43=1),IF(AND('Création champs PV'!R43=1,'Création champs PV'!T43=1),2,1),0),0),0)</f>
        <v>0</v>
      </c>
      <c r="T39" s="51">
        <f>IF('Création champs PV'!T44=1,IF('Création champs PV'!T43=0,IF(OR('Création champs PV'!S43=1,'Création champs PV'!U43=1),IF(AND('Création champs PV'!S43=1,'Création champs PV'!U43=1),2,1),0),0),0)</f>
        <v>0</v>
      </c>
      <c r="U39" s="51">
        <f>IF('Création champs PV'!U44=1,IF('Création champs PV'!U43=0,IF(OR('Création champs PV'!T43=1,'Création champs PV'!V43=1),IF(AND('Création champs PV'!T43=1,'Création champs PV'!V43=1),2,1),0),0),0)</f>
        <v>0</v>
      </c>
      <c r="V39" s="51">
        <f>IF('Création champs PV'!V44=1,IF('Création champs PV'!V43=0,IF(OR('Création champs PV'!U43=1,'Création champs PV'!W43=1),IF(AND('Création champs PV'!U43=1,'Création champs PV'!W43=1),2,1),0),0),0)</f>
        <v>0</v>
      </c>
      <c r="W39" s="51">
        <f>IF('Création champs PV'!W44=1,IF('Création champs PV'!W43=0,IF(OR('Création champs PV'!V43=1,'Création champs PV'!X43=1),IF(AND('Création champs PV'!V43=1,'Création champs PV'!X43=1),2,1),0),0),0)</f>
        <v>0</v>
      </c>
      <c r="X39" s="51">
        <f>IF('Création champs PV'!X44=1,IF('Création champs PV'!X43=0,IF(OR('Création champs PV'!W43=1,'Création champs PV'!Y43=1),IF(AND('Création champs PV'!W43=1,'Création champs PV'!Y43=1),2,1),0),0),0)</f>
        <v>0</v>
      </c>
      <c r="Y39" s="51">
        <f>IF('Création champs PV'!Y44=1,IF('Création champs PV'!Y43=0,IF(OR('Création champs PV'!X43=1,'Création champs PV'!Z43=1),IF(AND('Création champs PV'!X43=1,'Création champs PV'!Z43=1),2,1),0),0),0)</f>
        <v>0</v>
      </c>
      <c r="Z39" s="51">
        <f>IF('Création champs PV'!Z44=1,IF('Création champs PV'!Z43=0,IF(OR('Création champs PV'!Y43=1,'Création champs PV'!AA43=1),IF(AND('Création champs PV'!Y43=1,'Création champs PV'!AA43=1),2,1),0),0),0)</f>
        <v>0</v>
      </c>
      <c r="AA39" s="51">
        <f>IF('Création champs PV'!AA44=1,IF('Création champs PV'!AA43=0,IF(OR('Création champs PV'!Z43=1,'Création champs PV'!AB43=1),IF(AND('Création champs PV'!Z43=1,'Création champs PV'!AB43=1),2,1),0),0),0)</f>
        <v>0</v>
      </c>
      <c r="AB39" s="51">
        <f>IF('Création champs PV'!AB44=1,IF('Création champs PV'!AB43=0,IF(OR('Création champs PV'!AA43=1,'Création champs PV'!AC43=1),IF(AND('Création champs PV'!AA43=1,'Création champs PV'!AC43=1),2,1),0),0),0)</f>
        <v>0</v>
      </c>
      <c r="AC39" s="51">
        <f>IF('Création champs PV'!AC44=1,IF('Création champs PV'!AC43=0,IF(OR('Création champs PV'!AB43=1,'Création champs PV'!AD43=1),IF(AND('Création champs PV'!AB43=1,'Création champs PV'!AD43=1),2,1),0),0),0)</f>
        <v>0</v>
      </c>
      <c r="AD39" s="51">
        <f>IF('Création champs PV'!AD44=1,IF('Création champs PV'!AD43=0,IF(OR('Création champs PV'!AC43=1,'Création champs PV'!AE43=1),IF(AND('Création champs PV'!AC43=1,'Création champs PV'!AE43=1),2,1),0),0),0)</f>
        <v>0</v>
      </c>
      <c r="AE39" s="51">
        <f>IF('Création champs PV'!AE44=1,IF('Création champs PV'!AE43=0,IF(OR('Création champs PV'!AD43=1,'Création champs PV'!AF43=1),IF(AND('Création champs PV'!AD43=1,'Création champs PV'!AF43=1),2,1),0),0),0)</f>
        <v>0</v>
      </c>
      <c r="AF39" s="51">
        <f>IF('Création champs PV'!AF44=1,IF('Création champs PV'!AF43=0,IF(OR('Création champs PV'!AE43=1,'Création champs PV'!AG43=1),IF(AND('Création champs PV'!AE43=1,'Création champs PV'!AG43=1),2,1),0),0),0)</f>
        <v>0</v>
      </c>
      <c r="AG39" s="51">
        <f>IF('Création champs PV'!AG44=1,IF('Création champs PV'!AG43=0,IF(OR('Création champs PV'!AF43=1,'Création champs PV'!AH43=1),IF(AND('Création champs PV'!AF43=1,'Création champs PV'!AH43=1),2,1),0),0),0)</f>
        <v>0</v>
      </c>
      <c r="AH39" s="51">
        <f>IF('Création champs PV'!AH44=1,IF('Création champs PV'!AH43=0,IF(OR('Création champs PV'!AG43=1,'Création champs PV'!AI43=1),IF(AND('Création champs PV'!AG43=1,'Création champs PV'!AI43=1),2,1),0),0),0)</f>
        <v>0</v>
      </c>
      <c r="AI39" s="51">
        <f>IF('Création champs PV'!AI44=1,IF('Création champs PV'!AI43=0,IF(OR('Création champs PV'!AH43=1,'Création champs PV'!AJ43=1),IF(AND('Création champs PV'!AH43=1,'Création champs PV'!AJ43=1),2,1),0),0),0)</f>
        <v>0</v>
      </c>
      <c r="AJ39" s="51">
        <f>IF('Création champs PV'!AJ44=1,IF('Création champs PV'!AJ43=0,IF(OR('Création champs PV'!AI43=1,'Création champs PV'!AK43=1),IF(AND('Création champs PV'!AI43=1,'Création champs PV'!AK43=1),2,1),0),0),0)</f>
        <v>0</v>
      </c>
      <c r="AK39" s="51">
        <f>IF('Création champs PV'!AK44=1,IF('Création champs PV'!AK43=0,IF(OR('Création champs PV'!AJ43=1,'Création champs PV'!AL43=1),IF(AND('Création champs PV'!AJ43=1,'Création champs PV'!AL43=1),2,1),0),0),0)</f>
        <v>0</v>
      </c>
      <c r="AL39" s="51">
        <f>IF('Création champs PV'!AL44=1,IF('Création champs PV'!AL43=0,IF(OR('Création champs PV'!AK43=1,'Création champs PV'!AM43=1),IF(AND('Création champs PV'!AK43=1,'Création champs PV'!AM43=1),2,1),0),0),0)</f>
        <v>0</v>
      </c>
      <c r="AM39" s="51">
        <f>IF('Création champs PV'!AM44=1,IF('Création champs PV'!AM43=0,IF(OR('Création champs PV'!AL43=1,'Création champs PV'!AN43=1),IF(AND('Création champs PV'!AL43=1,'Création champs PV'!AN43=1),2,1),0),0),0)</f>
        <v>0</v>
      </c>
      <c r="AN39" s="51">
        <f>IF('Création champs PV'!AN44=1,IF('Création champs PV'!AN43=0,IF(OR('Création champs PV'!AM43=1,'Création champs PV'!AO43=1),IF(AND('Création champs PV'!AM43=1,'Création champs PV'!AO43=1),2,1),0),0),0)</f>
        <v>0</v>
      </c>
      <c r="AO39" s="51">
        <f>IF('Création champs PV'!AO44=1,IF('Création champs PV'!AO43=0,IF(OR('Création champs PV'!AN43=1,'Création champs PV'!AP43=1),IF(AND('Création champs PV'!AN43=1,'Création champs PV'!AP43=1),2,1),0),0),0)</f>
        <v>0</v>
      </c>
      <c r="AP39" s="51">
        <f>IF('Création champs PV'!AP44=1,IF('Création champs PV'!AP43=0,IF(OR('Création champs PV'!AO43=1,'Création champs PV'!AQ43=1),IF(AND('Création champs PV'!AO43=1,'Création champs PV'!AQ43=1),2,1),0),0),0)</f>
        <v>0</v>
      </c>
      <c r="AQ39" s="51">
        <f>IF('Création champs PV'!AQ44=1,IF('Création champs PV'!AQ43=0,IF(OR('Création champs PV'!AP43=1,'Création champs PV'!AR43=1),IF(AND('Création champs PV'!AP43=1,'Création champs PV'!AR43=1),2,1),0),0),0)</f>
        <v>0</v>
      </c>
      <c r="AR39" s="51">
        <f>IF('Création champs PV'!AR44=1,IF('Création champs PV'!AR43=0,IF(OR('Création champs PV'!AQ43=1,'Création champs PV'!AS43=1),IF(AND('Création champs PV'!AQ43=1,'Création champs PV'!AS43=1),2,1),0),0),0)</f>
        <v>0</v>
      </c>
      <c r="AS39" s="51">
        <f>IF('Création champs PV'!AS44=1,IF('Création champs PV'!AS43=0,IF(OR('Création champs PV'!AR43=1,'Création champs PV'!AT43=1),IF(AND('Création champs PV'!AR43=1,'Création champs PV'!AT43=1),2,1),0),0),0)</f>
        <v>0</v>
      </c>
      <c r="AT39" s="51">
        <f>IF('Création champs PV'!AT44=1,IF('Création champs PV'!AT43=0,IF(OR('Création champs PV'!AS43=1,'Création champs PV'!AU43=1),IF(AND('Création champs PV'!AS43=1,'Création champs PV'!AU43=1),2,1),0),0),0)</f>
        <v>0</v>
      </c>
      <c r="AU39" s="51">
        <f>IF('Création champs PV'!AU44=1,IF('Création champs PV'!AU43=0,IF(OR('Création champs PV'!AT43=1,'Création champs PV'!AV43=1),IF(AND('Création champs PV'!AT43=1,'Création champs PV'!AV43=1),2,1),0),0),0)</f>
        <v>0</v>
      </c>
      <c r="AV39" s="51">
        <f>IF('Création champs PV'!AV44=1,IF('Création champs PV'!AV43=0,IF(OR('Création champs PV'!AU43=1,'Création champs PV'!AW43=1),IF(AND('Création champs PV'!AU43=1,'Création champs PV'!AW43=1),2,1),0),0),0)</f>
        <v>0</v>
      </c>
      <c r="AW39" s="51">
        <f>IF('Création champs PV'!AW44=1,IF('Création champs PV'!AW43=0,IF(OR('Création champs PV'!AV43=1,'Création champs PV'!AX43=1),IF(AND('Création champs PV'!AV43=1,'Création champs PV'!AX43=1),2,1),0),0),0)</f>
        <v>0</v>
      </c>
      <c r="AX39" s="51">
        <f>IF('Création champs PV'!AX44=1,IF('Création champs PV'!AX43=0,IF(OR('Création champs PV'!AW43=1,'Création champs PV'!AY43=1),IF(AND('Création champs PV'!AW43=1,'Création champs PV'!AY43=1),2,1),0),0),0)</f>
        <v>0</v>
      </c>
      <c r="AY39" s="51">
        <f>IF('Création champs PV'!AY44=1,IF('Création champs PV'!AY43=0,IF(OR('Création champs PV'!AX43=1,'Création champs PV'!AZ43=1),IF(AND('Création champs PV'!AX43=1,'Création champs PV'!AZ43=1),2,1),0),0),0)</f>
        <v>0</v>
      </c>
      <c r="AZ39" s="51">
        <f>IF('Création champs PV'!AZ44=1,IF('Création champs PV'!AZ43=0,IF(OR('Création champs PV'!AY43=1,'Création champs PV'!BA43=1),IF(AND('Création champs PV'!AY43=1,'Création champs PV'!BA43=1),2,1),0),0),0)</f>
        <v>0</v>
      </c>
      <c r="BA39" s="51">
        <f>IF('Création champs PV'!BA44=1,IF('Création champs PV'!BA43=0,IF(OR('Création champs PV'!AZ43=1,'Création champs PV'!BB43=1),IF(AND('Création champs PV'!AZ43=1,'Création champs PV'!BB43=1),2,1),0),0),0)</f>
        <v>0</v>
      </c>
      <c r="BB39" s="51">
        <f>IF('Création champs PV'!BB44=1,IF('Création champs PV'!BB43=0,IF(OR('Création champs PV'!BA43=1,'Création champs PV'!BC43=1),IF(AND('Création champs PV'!BA43=1,'Création champs PV'!BC43=1),2,1),0),0),0)</f>
        <v>0</v>
      </c>
      <c r="BC39" s="51">
        <f>IF('Création champs PV'!BC44=1,IF('Création champs PV'!BC43=0,IF(OR('Création champs PV'!BB43=1,'Création champs PV'!BD43=1),IF(AND('Création champs PV'!BB43=1,'Création champs PV'!BD43=1),2,1),0),0),0)</f>
        <v>0</v>
      </c>
      <c r="BD39" s="51">
        <f>IF('Création champs PV'!BD44=1,IF('Création champs PV'!BD43=0,IF(OR('Création champs PV'!BC43=1,'Création champs PV'!BE43=1),IF(AND('Création champs PV'!BC43=1,'Création champs PV'!BE43=1),2,1),0),0),0)</f>
        <v>0</v>
      </c>
      <c r="BE39" s="51">
        <f>IF('Création champs PV'!BE44=1,IF('Création champs PV'!BE43=0,IF(OR('Création champs PV'!BD43=1,'Création champs PV'!BF43=1),IF(AND('Création champs PV'!BD43=1,'Création champs PV'!BF43=1),2,1),0),0),0)</f>
        <v>0</v>
      </c>
      <c r="BF39" s="51">
        <f>IF('Création champs PV'!BF44=1,IF('Création champs PV'!BF43=0,IF(OR('Création champs PV'!BE43=1,'Création champs PV'!BG43=1),IF(AND('Création champs PV'!BE43=1,'Création champs PV'!BG43=1),2,1),0),0),0)</f>
        <v>0</v>
      </c>
      <c r="BG39" s="51">
        <f>IF('Création champs PV'!BG44=1,IF('Création champs PV'!BG43=0,IF(OR('Création champs PV'!BF43=1,'Création champs PV'!BH43=1),IF(AND('Création champs PV'!BF43=1,'Création champs PV'!BH43=1),2,1),0),0),0)</f>
        <v>0</v>
      </c>
      <c r="BH39" s="51">
        <f>IF('Création champs PV'!BH44=1,IF('Création champs PV'!BH43=0,IF(OR('Création champs PV'!BG43=1,'Création champs PV'!BI43=1),IF(AND('Création champs PV'!BG43=1,'Création champs PV'!BI43=1),2,1),0),0),0)</f>
        <v>0</v>
      </c>
      <c r="BI39" s="51">
        <f>IF('Création champs PV'!BI44=1,IF('Création champs PV'!BI43=0,IF(OR('Création champs PV'!BH43=1,'Création champs PV'!BJ43=1),IF(AND('Création champs PV'!BH43=1,'Création champs PV'!BJ43=1),2,1),0),0),0)</f>
        <v>0</v>
      </c>
      <c r="BJ39" s="51">
        <f>IF('Création champs PV'!BJ44=1,IF('Création champs PV'!BJ43=0,IF(OR('Création champs PV'!BI43=1,'Création champs PV'!BK43=1),IF(AND('Création champs PV'!BI43=1,'Création champs PV'!BK43=1),2,1),0),0),0)</f>
        <v>0</v>
      </c>
      <c r="BK39" s="51">
        <f>IF('Création champs PV'!BK44=1,IF('Création champs PV'!BK43=0,IF(OR('Création champs PV'!BJ43=1,'Création champs PV'!BL43=1),IF(AND('Création champs PV'!BJ43=1,'Création champs PV'!BL43=1),2,1),0),0),0)</f>
        <v>0</v>
      </c>
      <c r="BL39" s="51">
        <f>IF('Création champs PV'!BL44=1,IF('Création champs PV'!BL43=0,IF(OR('Création champs PV'!BK43=1,'Création champs PV'!BM43=1),IF(AND('Création champs PV'!BK43=1,'Création champs PV'!BM43=1),2,1),0),0),0)</f>
        <v>0</v>
      </c>
      <c r="BM39" s="51">
        <f>IF('Création champs PV'!BM44=1,IF('Création champs PV'!BM43=0,IF(OR('Création champs PV'!BL43=1,'Création champs PV'!BN43=1),IF(AND('Création champs PV'!BL43=1,'Création champs PV'!BN43=1),2,1),0),0),0)</f>
        <v>0</v>
      </c>
      <c r="BN39" s="51">
        <f>IF('Création champs PV'!BN44=1,IF('Création champs PV'!BN43=0,IF(OR('Création champs PV'!BM43=1,'Création champs PV'!BO43=1),IF(AND('Création champs PV'!BM43=1,'Création champs PV'!BO43=1),2,1),0),0),0)</f>
        <v>0</v>
      </c>
      <c r="BO39" s="51">
        <f>IF('Création champs PV'!BO44=1,IF('Création champs PV'!BO43=0,IF(OR('Création champs PV'!BN43=1,'Création champs PV'!BP43=1),IF(AND('Création champs PV'!BN43=1,'Création champs PV'!BP43=1),2,1),0),0),0)</f>
        <v>0</v>
      </c>
      <c r="BP39" s="51">
        <f>IF('Création champs PV'!BP44=1,IF('Création champs PV'!BP43=0,IF(OR('Création champs PV'!BO43=1,'Création champs PV'!BQ43=1),IF(AND('Création champs PV'!BO43=1,'Création champs PV'!BQ43=1),2,1),0),0),0)</f>
        <v>0</v>
      </c>
      <c r="BQ39" s="51">
        <f>IF('Création champs PV'!BQ44=1,IF('Création champs PV'!BQ43=0,IF(OR('Création champs PV'!BP43=1,'Création champs PV'!BR43=1),IF(AND('Création champs PV'!BP43=1,'Création champs PV'!BR43=1),2,1),0),0),0)</f>
        <v>0</v>
      </c>
      <c r="BR39" s="51">
        <f>IF('Création champs PV'!BR44=1,IF('Création champs PV'!BR43=0,IF(OR('Création champs PV'!BQ43=1,'Création champs PV'!BS43=1),IF(AND('Création champs PV'!BQ43=1,'Création champs PV'!BS43=1),2,1),0),0),0)</f>
        <v>0</v>
      </c>
      <c r="BS39" s="51">
        <f>IF('Création champs PV'!BS44=1,IF('Création champs PV'!BS43=0,IF(OR('Création champs PV'!BR43=1,'Création champs PV'!BT43=1),IF(AND('Création champs PV'!BR43=1,'Création champs PV'!BT43=1),2,1),0),0),0)</f>
        <v>0</v>
      </c>
      <c r="BT39" s="51">
        <f>IF('Création champs PV'!BT44=1,IF('Création champs PV'!BT43=0,IF(OR('Création champs PV'!BS43=1,'Création champs PV'!BU43=1),IF(AND('Création champs PV'!BS43=1,'Création champs PV'!BU43=1),2,1),0),0),0)</f>
        <v>0</v>
      </c>
      <c r="BU39" s="51">
        <f>IF('Création champs PV'!BU44=1,IF('Création champs PV'!BU43=0,IF(OR('Création champs PV'!BT43=1,'Création champs PV'!BV43=1),IF(AND('Création champs PV'!BT43=1,'Création champs PV'!BV43=1),2,1),0),0),0)</f>
        <v>0</v>
      </c>
      <c r="BV39" s="51">
        <f>IF('Création champs PV'!BV44=1,IF('Création champs PV'!BV43=0,IF(OR('Création champs PV'!BU43=1,'Création champs PV'!BW43=1),IF(AND('Création champs PV'!BU43=1,'Création champs PV'!BW43=1),2,1),0),0),0)</f>
        <v>0</v>
      </c>
      <c r="BW39" s="51">
        <f>IF('Création champs PV'!BW44=1,IF('Création champs PV'!BW43=0,IF(OR('Création champs PV'!BV43=1,'Création champs PV'!BX43=1),IF(AND('Création champs PV'!BV43=1,'Création champs PV'!BX43=1),2,1),0),0),0)</f>
        <v>0</v>
      </c>
      <c r="BX39" s="51">
        <f>IF('Création champs PV'!BX44=1,IF('Création champs PV'!BX43=0,IF(OR('Création champs PV'!BW43=1,'Création champs PV'!BY43=1),IF(AND('Création champs PV'!BW43=1,'Création champs PV'!BY43=1),2,1),0),0),0)</f>
        <v>0</v>
      </c>
      <c r="BY39" s="51">
        <f>IF('Création champs PV'!BY44=1,IF('Création champs PV'!BY43=0,IF(OR('Création champs PV'!BX43=1,'Création champs PV'!BZ43=1),IF(AND('Création champs PV'!BX43=1,'Création champs PV'!BZ43=1),2,1),0),0),0)</f>
        <v>0</v>
      </c>
      <c r="BZ39" s="51">
        <f>IF('Création champs PV'!BZ44=1,IF('Création champs PV'!BZ43=0,IF(OR('Création champs PV'!BY43=1,'Création champs PV'!CA43=1),IF(AND('Création champs PV'!BY43=1,'Création champs PV'!CA43=1),2,1),0),0),0)</f>
        <v>0</v>
      </c>
      <c r="CA39" s="51">
        <f>IF('Création champs PV'!CA44=1,IF('Création champs PV'!CA43=0,IF(OR('Création champs PV'!BZ43=1,'Création champs PV'!CB43=1),IF(AND('Création champs PV'!BZ43=1,'Création champs PV'!CB43=1),2,1),0),0),0)</f>
        <v>0</v>
      </c>
      <c r="CB39" s="51">
        <f>IF('Création champs PV'!CB44=1,IF('Création champs PV'!CB43=0,IF(OR('Création champs PV'!CA43=1,'Création champs PV'!CC43=1),IF(AND('Création champs PV'!CA43=1,'Création champs PV'!CC43=1),2,1),0),0),0)</f>
        <v>0</v>
      </c>
      <c r="CC39" s="51">
        <f>IF('Création champs PV'!CC44=1,IF('Création champs PV'!CC43=0,IF(OR('Création champs PV'!CB43=1,'Création champs PV'!CD43=1),IF(AND('Création champs PV'!CB43=1,'Création champs PV'!CD43=1),2,1),0),0),0)</f>
        <v>0</v>
      </c>
      <c r="CD39" s="51">
        <f>IF('Création champs PV'!CD44=1,IF('Création champs PV'!CD43=0,IF(OR('Création champs PV'!CC43=1,'Création champs PV'!CE43=1),IF(AND('Création champs PV'!CC43=1,'Création champs PV'!CE43=1),2,1),0),0),0)</f>
        <v>0</v>
      </c>
      <c r="CE39" s="51">
        <f>IF('Création champs PV'!CE44=1,IF('Création champs PV'!CE43=0,IF(OR('Création champs PV'!CD43=1,'Création champs PV'!CF43=1),IF(AND('Création champs PV'!CD43=1,'Création champs PV'!CF43=1),2,1),0),0),0)</f>
        <v>0</v>
      </c>
      <c r="CF39" s="51">
        <f>IF('Création champs PV'!CF44=1,IF('Création champs PV'!CF43=0,IF(OR('Création champs PV'!CE43=1,'Création champs PV'!CG43=1),IF(AND('Création champs PV'!CE43=1,'Création champs PV'!CG43=1),2,1),0),0),0)</f>
        <v>0</v>
      </c>
      <c r="CG39" s="51">
        <f>IF('Création champs PV'!CG44=1,IF('Création champs PV'!CG43=0,IF(OR('Création champs PV'!CF43=1,'Création champs PV'!CH43=1),IF(AND('Création champs PV'!CF43=1,'Création champs PV'!CH43=1),2,1),0),0),0)</f>
        <v>0</v>
      </c>
      <c r="CH39" s="51">
        <f>IF('Création champs PV'!CH44=1,IF('Création champs PV'!CH43=0,IF(OR('Création champs PV'!CG43=1,'Création champs PV'!CI43=1),IF(AND('Création champs PV'!CG43=1,'Création champs PV'!CI43=1),2,1),0),0),0)</f>
        <v>0</v>
      </c>
      <c r="CI39" s="51">
        <f>IF('Création champs PV'!CI44=1,IF('Création champs PV'!CI43=0,IF(OR('Création champs PV'!CH43=1,'Création champs PV'!CJ43=1),IF(AND('Création champs PV'!CH43=1,'Création champs PV'!CJ43=1),2,1),0),0),0)</f>
        <v>0</v>
      </c>
      <c r="CJ39" s="51">
        <f>IF('Création champs PV'!CJ44=1,IF('Création champs PV'!CJ43=0,IF(OR('Création champs PV'!CI43=1,'Création champs PV'!CK43=1),IF(AND('Création champs PV'!CI43=1,'Création champs PV'!CK43=1),2,1),0),0),0)</f>
        <v>0</v>
      </c>
      <c r="CK39" s="51">
        <f>IF('Création champs PV'!CK44=1,IF('Création champs PV'!CK43=0,IF(OR('Création champs PV'!CJ43=1,'Création champs PV'!CL43=1),IF(AND('Création champs PV'!CJ43=1,'Création champs PV'!CL43=1),2,1),0),0),0)</f>
        <v>0</v>
      </c>
      <c r="CL39" s="51">
        <f>IF('Création champs PV'!CL44=1,IF('Création champs PV'!CL43=0,IF(OR('Création champs PV'!CK43=1,'Création champs PV'!CM43=1),IF(AND('Création champs PV'!CK43=1,'Création champs PV'!CM43=1),2,1),0),0),0)</f>
        <v>0</v>
      </c>
      <c r="CM39" s="51">
        <f>IF('Création champs PV'!CM44=1,IF('Création champs PV'!CM43=0,IF(OR('Création champs PV'!CL43=1,'Création champs PV'!CN43=1),IF(AND('Création champs PV'!CL43=1,'Création champs PV'!CN43=1),2,1),0),0),0)</f>
        <v>0</v>
      </c>
      <c r="CN39" s="51">
        <f>IF('Création champs PV'!CN44=1,IF('Création champs PV'!CN43=0,IF(OR('Création champs PV'!CM43=1,'Création champs PV'!CO43=1),IF(AND('Création champs PV'!CM43=1,'Création champs PV'!CO43=1),2,1),0),0),0)</f>
        <v>0</v>
      </c>
      <c r="CO39" s="51">
        <f>IF('Création champs PV'!CO44=1,IF('Création champs PV'!CO43=0,IF(OR('Création champs PV'!CN43=1,'Création champs PV'!CP43=1),IF(AND('Création champs PV'!CN43=1,'Création champs PV'!CP43=1),2,1),0),0),0)</f>
        <v>0</v>
      </c>
      <c r="CP39" s="51">
        <f>IF('Création champs PV'!CP44=1,IF('Création champs PV'!CP43=0,IF(OR('Création champs PV'!CO43=1,'Création champs PV'!CQ43=1),IF(AND('Création champs PV'!CO43=1,'Création champs PV'!CQ43=1),2,1),0),0),0)</f>
        <v>0</v>
      </c>
      <c r="CQ39" s="51">
        <f>IF('Création champs PV'!CQ44=1,IF('Création champs PV'!CQ43=0,IF(OR('Création champs PV'!CP43=1,'Création champs PV'!CR43=1),IF(AND('Création champs PV'!CP43=1,'Création champs PV'!CR43=1),2,1),0),0),0)</f>
        <v>0</v>
      </c>
      <c r="CR39" s="51">
        <f>IF('Création champs PV'!CR44=1,IF('Création champs PV'!CR43=0,IF(OR('Création champs PV'!CQ43=1,'Création champs PV'!CS43=1),IF(AND('Création champs PV'!CQ43=1,'Création champs PV'!CS43=1),2,1),0),0),0)</f>
        <v>0</v>
      </c>
      <c r="CS39" s="51">
        <f>IF('Création champs PV'!CS44=1,IF('Création champs PV'!CS43=0,IF(OR('Création champs PV'!CR43=1,'Création champs PV'!CT43=1),IF(AND('Création champs PV'!CR43=1,'Création champs PV'!CT43=1),2,1),0),0),0)</f>
        <v>0</v>
      </c>
      <c r="CT39" s="51">
        <f>IF('Création champs PV'!CT44=1,IF('Création champs PV'!CT43=0,IF(OR('Création champs PV'!CS43=1,'Création champs PV'!CU43=1),IF(AND('Création champs PV'!CS43=1,'Création champs PV'!CU43=1),2,1),0),0),0)</f>
        <v>0</v>
      </c>
      <c r="CU39" s="51">
        <f>IF('Création champs PV'!CU44=1,IF('Création champs PV'!CU43=0,IF(OR('Création champs PV'!CT43=1,'Création champs PV'!CV43=1),IF(AND('Création champs PV'!CT43=1,'Création champs PV'!CV43=1),2,1),0),0),0)</f>
        <v>0</v>
      </c>
      <c r="CV39" s="51">
        <f>IF('Création champs PV'!CV44=1,IF('Création champs PV'!CV43=0,IF(OR('Création champs PV'!CU43=1,'Création champs PV'!CW43=1),IF(AND('Création champs PV'!CU43=1,'Création champs PV'!CW43=1),2,1),0),0),0)</f>
        <v>0</v>
      </c>
      <c r="CW39" s="51">
        <f>IF('Création champs PV'!CW44=1,IF('Création champs PV'!CW43=0,IF(OR('Création champs PV'!CV43=1,'Création champs PV'!CX43=1),IF(AND('Création champs PV'!CV43=1,'Création champs PV'!CX43=1),2,1),0),0),0)</f>
        <v>0</v>
      </c>
      <c r="CX39" s="51">
        <f>IF('Création champs PV'!CX44=1,IF('Création champs PV'!CX43=0,IF(OR('Création champs PV'!CW43=1,'Création champs PV'!CY43=1),IF(AND('Création champs PV'!CW43=1,'Création champs PV'!CY43=1),2,1),0),0),0)</f>
        <v>0</v>
      </c>
      <c r="CY39" s="51">
        <f>IF('Création champs PV'!CY44=1,IF('Création champs PV'!CY43=0,IF(OR('Création champs PV'!CX43=1,'Création champs PV'!CZ43=1),IF(AND('Création champs PV'!CX43=1,'Création champs PV'!CZ43=1),2,1),0),0),0)</f>
        <v>0</v>
      </c>
      <c r="CZ39" s="51">
        <f>IF('Création champs PV'!CZ44=1,IF('Création champs PV'!CZ43=0,IF(OR('Création champs PV'!CY43=1,'Création champs PV'!DA43=1),IF(AND('Création champs PV'!CY43=1,'Création champs PV'!DA43=1),2,1),0),0),0)</f>
        <v>0</v>
      </c>
      <c r="DA39" s="51">
        <f>IF('Création champs PV'!DA44=1,IF('Création champs PV'!DA43=0,IF(OR('Création champs PV'!CZ43=1,'Création champs PV'!DB43=1),IF(AND('Création champs PV'!CZ43=1,'Création champs PV'!DB43=1),2,1),0),0),0)</f>
        <v>0</v>
      </c>
      <c r="DB39" s="51">
        <f>IF('Création champs PV'!DB44=1,IF('Création champs PV'!DB43=0,IF(OR('Création champs PV'!DA43=1,'Création champs PV'!DC43=1),IF(AND('Création champs PV'!DA43=1,'Création champs PV'!DC43=1),2,1),0),0),0)</f>
        <v>0</v>
      </c>
      <c r="DC39" s="51">
        <f>IF('Création champs PV'!DC44=1,IF('Création champs PV'!DC43=0,IF(OR('Création champs PV'!DB43=1,'Création champs PV'!DD43=1),IF(AND('Création champs PV'!DB43=1,'Création champs PV'!DD43=1),2,1),0),0),0)</f>
        <v>0</v>
      </c>
      <c r="DD39" s="51">
        <f>IF('Création champs PV'!DD44=1,IF('Création champs PV'!DD43=0,IF(OR('Création champs PV'!DC43=1,'Création champs PV'!DE43=1),IF(AND('Création champs PV'!DC43=1,'Création champs PV'!DE43=1),2,1),0),0),0)</f>
        <v>0</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row>
    <row r="40" spans="2:327" ht="21" customHeight="1" x14ac:dyDescent="0.35">
      <c r="B40" s="4"/>
      <c r="C40" s="51">
        <f>IF('Création champs PV'!C45=1,IF('Création champs PV'!C44=0,IF(OR('Création champs PV'!B44=1,'Création champs PV'!D44=1),IF(AND('Création champs PV'!B44=1,'Création champs PV'!D44=1),2,1),0),0),0)</f>
        <v>0</v>
      </c>
      <c r="D40" s="51">
        <f>IF('Création champs PV'!D45=1,IF('Création champs PV'!D44=0,IF(OR('Création champs PV'!C44=1,'Création champs PV'!E44=1),IF(AND('Création champs PV'!C44=1,'Création champs PV'!E44=1),2,1),0),0),0)</f>
        <v>0</v>
      </c>
      <c r="E40" s="51">
        <f>IF('Création champs PV'!E45=1,IF('Création champs PV'!E44=0,IF(OR('Création champs PV'!D44=1,'Création champs PV'!F44=1),IF(AND('Création champs PV'!D44=1,'Création champs PV'!F44=1),2,1),0),0),0)</f>
        <v>0</v>
      </c>
      <c r="F40" s="51">
        <f>IF('Création champs PV'!F45=1,IF('Création champs PV'!F44=0,IF(OR('Création champs PV'!E44=1,'Création champs PV'!G44=1),IF(AND('Création champs PV'!E44=1,'Création champs PV'!G44=1),2,1),0),0),0)</f>
        <v>0</v>
      </c>
      <c r="G40" s="51">
        <f>IF('Création champs PV'!G45=1,IF('Création champs PV'!G44=0,IF(OR('Création champs PV'!F44=1,'Création champs PV'!H44=1),IF(AND('Création champs PV'!F44=1,'Création champs PV'!H44=1),2,1),0),0),0)</f>
        <v>0</v>
      </c>
      <c r="H40" s="51">
        <f>IF('Création champs PV'!H45=1,IF('Création champs PV'!H44=0,IF(OR('Création champs PV'!G44=1,'Création champs PV'!I44=1),IF(AND('Création champs PV'!G44=1,'Création champs PV'!I44=1),2,1),0),0),0)</f>
        <v>0</v>
      </c>
      <c r="I40" s="51">
        <f>IF('Création champs PV'!I45=1,IF('Création champs PV'!I44=0,IF(OR('Création champs PV'!H44=1,'Création champs PV'!J44=1),IF(AND('Création champs PV'!H44=1,'Création champs PV'!J44=1),2,1),0),0),0)</f>
        <v>0</v>
      </c>
      <c r="J40" s="51">
        <f>IF('Création champs PV'!J45=1,IF('Création champs PV'!J44=0,IF(OR('Création champs PV'!I44=1,'Création champs PV'!K44=1),IF(AND('Création champs PV'!I44=1,'Création champs PV'!K44=1),2,1),0),0),0)</f>
        <v>0</v>
      </c>
      <c r="K40" s="51">
        <f>IF('Création champs PV'!K45=1,IF('Création champs PV'!K44=0,IF(OR('Création champs PV'!J44=1,'Création champs PV'!L44=1),IF(AND('Création champs PV'!J44=1,'Création champs PV'!L44=1),2,1),0),0),0)</f>
        <v>0</v>
      </c>
      <c r="L40" s="51">
        <f>IF('Création champs PV'!L45=1,IF('Création champs PV'!L44=0,IF(OR('Création champs PV'!K44=1,'Création champs PV'!M44=1),IF(AND('Création champs PV'!K44=1,'Création champs PV'!M44=1),2,1),0),0),0)</f>
        <v>0</v>
      </c>
      <c r="M40" s="51">
        <f>IF('Création champs PV'!M45=1,IF('Création champs PV'!M44=0,IF(OR('Création champs PV'!L44=1,'Création champs PV'!N44=1),IF(AND('Création champs PV'!L44=1,'Création champs PV'!N44=1),2,1),0),0),0)</f>
        <v>0</v>
      </c>
      <c r="N40" s="51">
        <f>IF('Création champs PV'!N45=1,IF('Création champs PV'!N44=0,IF(OR('Création champs PV'!M44=1,'Création champs PV'!O44=1),IF(AND('Création champs PV'!M44=1,'Création champs PV'!O44=1),2,1),0),0),0)</f>
        <v>0</v>
      </c>
      <c r="O40" s="51">
        <f>IF('Création champs PV'!O45=1,IF('Création champs PV'!O44=0,IF(OR('Création champs PV'!N44=1,'Création champs PV'!P44=1),IF(AND('Création champs PV'!N44=1,'Création champs PV'!P44=1),2,1),0),0),0)</f>
        <v>0</v>
      </c>
      <c r="P40" s="51">
        <f>IF('Création champs PV'!P45=1,IF('Création champs PV'!P44=0,IF(OR('Création champs PV'!O44=1,'Création champs PV'!Q44=1),IF(AND('Création champs PV'!O44=1,'Création champs PV'!Q44=1),2,1),0),0),0)</f>
        <v>0</v>
      </c>
      <c r="Q40" s="51">
        <f>IF('Création champs PV'!Q45=1,IF('Création champs PV'!Q44=0,IF(OR('Création champs PV'!P44=1,'Création champs PV'!R44=1),IF(AND('Création champs PV'!P44=1,'Création champs PV'!R44=1),2,1),0),0),0)</f>
        <v>0</v>
      </c>
      <c r="R40" s="51">
        <f>IF('Création champs PV'!R45=1,IF('Création champs PV'!R44=0,IF(OR('Création champs PV'!Q44=1,'Création champs PV'!S44=1),IF(AND('Création champs PV'!Q44=1,'Création champs PV'!S44=1),2,1),0),0),0)</f>
        <v>0</v>
      </c>
      <c r="S40" s="51">
        <f>IF('Création champs PV'!S45=1,IF('Création champs PV'!S44=0,IF(OR('Création champs PV'!R44=1,'Création champs PV'!T44=1),IF(AND('Création champs PV'!R44=1,'Création champs PV'!T44=1),2,1),0),0),0)</f>
        <v>0</v>
      </c>
      <c r="T40" s="51">
        <f>IF('Création champs PV'!T45=1,IF('Création champs PV'!T44=0,IF(OR('Création champs PV'!S44=1,'Création champs PV'!U44=1),IF(AND('Création champs PV'!S44=1,'Création champs PV'!U44=1),2,1),0),0),0)</f>
        <v>0</v>
      </c>
      <c r="U40" s="51">
        <f>IF('Création champs PV'!U45=1,IF('Création champs PV'!U44=0,IF(OR('Création champs PV'!T44=1,'Création champs PV'!V44=1),IF(AND('Création champs PV'!T44=1,'Création champs PV'!V44=1),2,1),0),0),0)</f>
        <v>0</v>
      </c>
      <c r="V40" s="51">
        <f>IF('Création champs PV'!V45=1,IF('Création champs PV'!V44=0,IF(OR('Création champs PV'!U44=1,'Création champs PV'!W44=1),IF(AND('Création champs PV'!U44=1,'Création champs PV'!W44=1),2,1),0),0),0)</f>
        <v>0</v>
      </c>
      <c r="W40" s="51">
        <f>IF('Création champs PV'!W45=1,IF('Création champs PV'!W44=0,IF(OR('Création champs PV'!V44=1,'Création champs PV'!X44=1),IF(AND('Création champs PV'!V44=1,'Création champs PV'!X44=1),2,1),0),0),0)</f>
        <v>0</v>
      </c>
      <c r="X40" s="51">
        <f>IF('Création champs PV'!X45=1,IF('Création champs PV'!X44=0,IF(OR('Création champs PV'!W44=1,'Création champs PV'!Y44=1),IF(AND('Création champs PV'!W44=1,'Création champs PV'!Y44=1),2,1),0),0),0)</f>
        <v>0</v>
      </c>
      <c r="Y40" s="51">
        <f>IF('Création champs PV'!Y45=1,IF('Création champs PV'!Y44=0,IF(OR('Création champs PV'!X44=1,'Création champs PV'!Z44=1),IF(AND('Création champs PV'!X44=1,'Création champs PV'!Z44=1),2,1),0),0),0)</f>
        <v>0</v>
      </c>
      <c r="Z40" s="51">
        <f>IF('Création champs PV'!Z45=1,IF('Création champs PV'!Z44=0,IF(OR('Création champs PV'!Y44=1,'Création champs PV'!AA44=1),IF(AND('Création champs PV'!Y44=1,'Création champs PV'!AA44=1),2,1),0),0),0)</f>
        <v>0</v>
      </c>
      <c r="AA40" s="51">
        <f>IF('Création champs PV'!AA45=1,IF('Création champs PV'!AA44=0,IF(OR('Création champs PV'!Z44=1,'Création champs PV'!AB44=1),IF(AND('Création champs PV'!Z44=1,'Création champs PV'!AB44=1),2,1),0),0),0)</f>
        <v>0</v>
      </c>
      <c r="AB40" s="51">
        <f>IF('Création champs PV'!AB45=1,IF('Création champs PV'!AB44=0,IF(OR('Création champs PV'!AA44=1,'Création champs PV'!AC44=1),IF(AND('Création champs PV'!AA44=1,'Création champs PV'!AC44=1),2,1),0),0),0)</f>
        <v>0</v>
      </c>
      <c r="AC40" s="51">
        <f>IF('Création champs PV'!AC45=1,IF('Création champs PV'!AC44=0,IF(OR('Création champs PV'!AB44=1,'Création champs PV'!AD44=1),IF(AND('Création champs PV'!AB44=1,'Création champs PV'!AD44=1),2,1),0),0),0)</f>
        <v>0</v>
      </c>
      <c r="AD40" s="51">
        <f>IF('Création champs PV'!AD45=1,IF('Création champs PV'!AD44=0,IF(OR('Création champs PV'!AC44=1,'Création champs PV'!AE44=1),IF(AND('Création champs PV'!AC44=1,'Création champs PV'!AE44=1),2,1),0),0),0)</f>
        <v>0</v>
      </c>
      <c r="AE40" s="51">
        <f>IF('Création champs PV'!AE45=1,IF('Création champs PV'!AE44=0,IF(OR('Création champs PV'!AD44=1,'Création champs PV'!AF44=1),IF(AND('Création champs PV'!AD44=1,'Création champs PV'!AF44=1),2,1),0),0),0)</f>
        <v>0</v>
      </c>
      <c r="AF40" s="51">
        <f>IF('Création champs PV'!AF45=1,IF('Création champs PV'!AF44=0,IF(OR('Création champs PV'!AE44=1,'Création champs PV'!AG44=1),IF(AND('Création champs PV'!AE44=1,'Création champs PV'!AG44=1),2,1),0),0),0)</f>
        <v>0</v>
      </c>
      <c r="AG40" s="51">
        <f>IF('Création champs PV'!AG45=1,IF('Création champs PV'!AG44=0,IF(OR('Création champs PV'!AF44=1,'Création champs PV'!AH44=1),IF(AND('Création champs PV'!AF44=1,'Création champs PV'!AH44=1),2,1),0),0),0)</f>
        <v>0</v>
      </c>
      <c r="AH40" s="51">
        <f>IF('Création champs PV'!AH45=1,IF('Création champs PV'!AH44=0,IF(OR('Création champs PV'!AG44=1,'Création champs PV'!AI44=1),IF(AND('Création champs PV'!AG44=1,'Création champs PV'!AI44=1),2,1),0),0),0)</f>
        <v>0</v>
      </c>
      <c r="AI40" s="51">
        <f>IF('Création champs PV'!AI45=1,IF('Création champs PV'!AI44=0,IF(OR('Création champs PV'!AH44=1,'Création champs PV'!AJ44=1),IF(AND('Création champs PV'!AH44=1,'Création champs PV'!AJ44=1),2,1),0),0),0)</f>
        <v>0</v>
      </c>
      <c r="AJ40" s="51">
        <f>IF('Création champs PV'!AJ45=1,IF('Création champs PV'!AJ44=0,IF(OR('Création champs PV'!AI44=1,'Création champs PV'!AK44=1),IF(AND('Création champs PV'!AI44=1,'Création champs PV'!AK44=1),2,1),0),0),0)</f>
        <v>0</v>
      </c>
      <c r="AK40" s="51">
        <f>IF('Création champs PV'!AK45=1,IF('Création champs PV'!AK44=0,IF(OR('Création champs PV'!AJ44=1,'Création champs PV'!AL44=1),IF(AND('Création champs PV'!AJ44=1,'Création champs PV'!AL44=1),2,1),0),0),0)</f>
        <v>0</v>
      </c>
      <c r="AL40" s="51">
        <f>IF('Création champs PV'!AL45=1,IF('Création champs PV'!AL44=0,IF(OR('Création champs PV'!AK44=1,'Création champs PV'!AM44=1),IF(AND('Création champs PV'!AK44=1,'Création champs PV'!AM44=1),2,1),0),0),0)</f>
        <v>0</v>
      </c>
      <c r="AM40" s="51">
        <f>IF('Création champs PV'!AM45=1,IF('Création champs PV'!AM44=0,IF(OR('Création champs PV'!AL44=1,'Création champs PV'!AN44=1),IF(AND('Création champs PV'!AL44=1,'Création champs PV'!AN44=1),2,1),0),0),0)</f>
        <v>0</v>
      </c>
      <c r="AN40" s="51">
        <f>IF('Création champs PV'!AN45=1,IF('Création champs PV'!AN44=0,IF(OR('Création champs PV'!AM44=1,'Création champs PV'!AO44=1),IF(AND('Création champs PV'!AM44=1,'Création champs PV'!AO44=1),2,1),0),0),0)</f>
        <v>0</v>
      </c>
      <c r="AO40" s="51">
        <f>IF('Création champs PV'!AO45=1,IF('Création champs PV'!AO44=0,IF(OR('Création champs PV'!AN44=1,'Création champs PV'!AP44=1),IF(AND('Création champs PV'!AN44=1,'Création champs PV'!AP44=1),2,1),0),0),0)</f>
        <v>0</v>
      </c>
      <c r="AP40" s="51">
        <f>IF('Création champs PV'!AP45=1,IF('Création champs PV'!AP44=0,IF(OR('Création champs PV'!AO44=1,'Création champs PV'!AQ44=1),IF(AND('Création champs PV'!AO44=1,'Création champs PV'!AQ44=1),2,1),0),0),0)</f>
        <v>0</v>
      </c>
      <c r="AQ40" s="51">
        <f>IF('Création champs PV'!AQ45=1,IF('Création champs PV'!AQ44=0,IF(OR('Création champs PV'!AP44=1,'Création champs PV'!AR44=1),IF(AND('Création champs PV'!AP44=1,'Création champs PV'!AR44=1),2,1),0),0),0)</f>
        <v>0</v>
      </c>
      <c r="AR40" s="51">
        <f>IF('Création champs PV'!AR45=1,IF('Création champs PV'!AR44=0,IF(OR('Création champs PV'!AQ44=1,'Création champs PV'!AS44=1),IF(AND('Création champs PV'!AQ44=1,'Création champs PV'!AS44=1),2,1),0),0),0)</f>
        <v>0</v>
      </c>
      <c r="AS40" s="51">
        <f>IF('Création champs PV'!AS45=1,IF('Création champs PV'!AS44=0,IF(OR('Création champs PV'!AR44=1,'Création champs PV'!AT44=1),IF(AND('Création champs PV'!AR44=1,'Création champs PV'!AT44=1),2,1),0),0),0)</f>
        <v>0</v>
      </c>
      <c r="AT40" s="51">
        <f>IF('Création champs PV'!AT45=1,IF('Création champs PV'!AT44=0,IF(OR('Création champs PV'!AS44=1,'Création champs PV'!AU44=1),IF(AND('Création champs PV'!AS44=1,'Création champs PV'!AU44=1),2,1),0),0),0)</f>
        <v>0</v>
      </c>
      <c r="AU40" s="51">
        <f>IF('Création champs PV'!AU45=1,IF('Création champs PV'!AU44=0,IF(OR('Création champs PV'!AT44=1,'Création champs PV'!AV44=1),IF(AND('Création champs PV'!AT44=1,'Création champs PV'!AV44=1),2,1),0),0),0)</f>
        <v>0</v>
      </c>
      <c r="AV40" s="51">
        <f>IF('Création champs PV'!AV45=1,IF('Création champs PV'!AV44=0,IF(OR('Création champs PV'!AU44=1,'Création champs PV'!AW44=1),IF(AND('Création champs PV'!AU44=1,'Création champs PV'!AW44=1),2,1),0),0),0)</f>
        <v>0</v>
      </c>
      <c r="AW40" s="51">
        <f>IF('Création champs PV'!AW45=1,IF('Création champs PV'!AW44=0,IF(OR('Création champs PV'!AV44=1,'Création champs PV'!AX44=1),IF(AND('Création champs PV'!AV44=1,'Création champs PV'!AX44=1),2,1),0),0),0)</f>
        <v>0</v>
      </c>
      <c r="AX40" s="51">
        <f>IF('Création champs PV'!AX45=1,IF('Création champs PV'!AX44=0,IF(OR('Création champs PV'!AW44=1,'Création champs PV'!AY44=1),IF(AND('Création champs PV'!AW44=1,'Création champs PV'!AY44=1),2,1),0),0),0)</f>
        <v>0</v>
      </c>
      <c r="AY40" s="51">
        <f>IF('Création champs PV'!AY45=1,IF('Création champs PV'!AY44=0,IF(OR('Création champs PV'!AX44=1,'Création champs PV'!AZ44=1),IF(AND('Création champs PV'!AX44=1,'Création champs PV'!AZ44=1),2,1),0),0),0)</f>
        <v>0</v>
      </c>
      <c r="AZ40" s="51">
        <f>IF('Création champs PV'!AZ45=1,IF('Création champs PV'!AZ44=0,IF(OR('Création champs PV'!AY44=1,'Création champs PV'!BA44=1),IF(AND('Création champs PV'!AY44=1,'Création champs PV'!BA44=1),2,1),0),0),0)</f>
        <v>0</v>
      </c>
      <c r="BA40" s="51">
        <f>IF('Création champs PV'!BA45=1,IF('Création champs PV'!BA44=0,IF(OR('Création champs PV'!AZ44=1,'Création champs PV'!BB44=1),IF(AND('Création champs PV'!AZ44=1,'Création champs PV'!BB44=1),2,1),0),0),0)</f>
        <v>0</v>
      </c>
      <c r="BB40" s="51">
        <f>IF('Création champs PV'!BB45=1,IF('Création champs PV'!BB44=0,IF(OR('Création champs PV'!BA44=1,'Création champs PV'!BC44=1),IF(AND('Création champs PV'!BA44=1,'Création champs PV'!BC44=1),2,1),0),0),0)</f>
        <v>0</v>
      </c>
      <c r="BC40" s="51">
        <f>IF('Création champs PV'!BC45=1,IF('Création champs PV'!BC44=0,IF(OR('Création champs PV'!BB44=1,'Création champs PV'!BD44=1),IF(AND('Création champs PV'!BB44=1,'Création champs PV'!BD44=1),2,1),0),0),0)</f>
        <v>0</v>
      </c>
      <c r="BD40" s="51">
        <f>IF('Création champs PV'!BD45=1,IF('Création champs PV'!BD44=0,IF(OR('Création champs PV'!BC44=1,'Création champs PV'!BE44=1),IF(AND('Création champs PV'!BC44=1,'Création champs PV'!BE44=1),2,1),0),0),0)</f>
        <v>0</v>
      </c>
      <c r="BE40" s="51">
        <f>IF('Création champs PV'!BE45=1,IF('Création champs PV'!BE44=0,IF(OR('Création champs PV'!BD44=1,'Création champs PV'!BF44=1),IF(AND('Création champs PV'!BD44=1,'Création champs PV'!BF44=1),2,1),0),0),0)</f>
        <v>0</v>
      </c>
      <c r="BF40" s="51">
        <f>IF('Création champs PV'!BF45=1,IF('Création champs PV'!BF44=0,IF(OR('Création champs PV'!BE44=1,'Création champs PV'!BG44=1),IF(AND('Création champs PV'!BE44=1,'Création champs PV'!BG44=1),2,1),0),0),0)</f>
        <v>0</v>
      </c>
      <c r="BG40" s="51">
        <f>IF('Création champs PV'!BG45=1,IF('Création champs PV'!BG44=0,IF(OR('Création champs PV'!BF44=1,'Création champs PV'!BH44=1),IF(AND('Création champs PV'!BF44=1,'Création champs PV'!BH44=1),2,1),0),0),0)</f>
        <v>0</v>
      </c>
      <c r="BH40" s="51">
        <f>IF('Création champs PV'!BH45=1,IF('Création champs PV'!BH44=0,IF(OR('Création champs PV'!BG44=1,'Création champs PV'!BI44=1),IF(AND('Création champs PV'!BG44=1,'Création champs PV'!BI44=1),2,1),0),0),0)</f>
        <v>0</v>
      </c>
      <c r="BI40" s="51">
        <f>IF('Création champs PV'!BI45=1,IF('Création champs PV'!BI44=0,IF(OR('Création champs PV'!BH44=1,'Création champs PV'!BJ44=1),IF(AND('Création champs PV'!BH44=1,'Création champs PV'!BJ44=1),2,1),0),0),0)</f>
        <v>0</v>
      </c>
      <c r="BJ40" s="51">
        <f>IF('Création champs PV'!BJ45=1,IF('Création champs PV'!BJ44=0,IF(OR('Création champs PV'!BI44=1,'Création champs PV'!BK44=1),IF(AND('Création champs PV'!BI44=1,'Création champs PV'!BK44=1),2,1),0),0),0)</f>
        <v>0</v>
      </c>
      <c r="BK40" s="51">
        <f>IF('Création champs PV'!BK45=1,IF('Création champs PV'!BK44=0,IF(OR('Création champs PV'!BJ44=1,'Création champs PV'!BL44=1),IF(AND('Création champs PV'!BJ44=1,'Création champs PV'!BL44=1),2,1),0),0),0)</f>
        <v>0</v>
      </c>
      <c r="BL40" s="51">
        <f>IF('Création champs PV'!BL45=1,IF('Création champs PV'!BL44=0,IF(OR('Création champs PV'!BK44=1,'Création champs PV'!BM44=1),IF(AND('Création champs PV'!BK44=1,'Création champs PV'!BM44=1),2,1),0),0),0)</f>
        <v>0</v>
      </c>
      <c r="BM40" s="51">
        <f>IF('Création champs PV'!BM45=1,IF('Création champs PV'!BM44=0,IF(OR('Création champs PV'!BL44=1,'Création champs PV'!BN44=1),IF(AND('Création champs PV'!BL44=1,'Création champs PV'!BN44=1),2,1),0),0),0)</f>
        <v>0</v>
      </c>
      <c r="BN40" s="51">
        <f>IF('Création champs PV'!BN45=1,IF('Création champs PV'!BN44=0,IF(OR('Création champs PV'!BM44=1,'Création champs PV'!BO44=1),IF(AND('Création champs PV'!BM44=1,'Création champs PV'!BO44=1),2,1),0),0),0)</f>
        <v>0</v>
      </c>
      <c r="BO40" s="51">
        <f>IF('Création champs PV'!BO45=1,IF('Création champs PV'!BO44=0,IF(OR('Création champs PV'!BN44=1,'Création champs PV'!BP44=1),IF(AND('Création champs PV'!BN44=1,'Création champs PV'!BP44=1),2,1),0),0),0)</f>
        <v>0</v>
      </c>
      <c r="BP40" s="51">
        <f>IF('Création champs PV'!BP45=1,IF('Création champs PV'!BP44=0,IF(OR('Création champs PV'!BO44=1,'Création champs PV'!BQ44=1),IF(AND('Création champs PV'!BO44=1,'Création champs PV'!BQ44=1),2,1),0),0),0)</f>
        <v>0</v>
      </c>
      <c r="BQ40" s="51">
        <f>IF('Création champs PV'!BQ45=1,IF('Création champs PV'!BQ44=0,IF(OR('Création champs PV'!BP44=1,'Création champs PV'!BR44=1),IF(AND('Création champs PV'!BP44=1,'Création champs PV'!BR44=1),2,1),0),0),0)</f>
        <v>0</v>
      </c>
      <c r="BR40" s="51">
        <f>IF('Création champs PV'!BR45=1,IF('Création champs PV'!BR44=0,IF(OR('Création champs PV'!BQ44=1,'Création champs PV'!BS44=1),IF(AND('Création champs PV'!BQ44=1,'Création champs PV'!BS44=1),2,1),0),0),0)</f>
        <v>0</v>
      </c>
      <c r="BS40" s="51">
        <f>IF('Création champs PV'!BS45=1,IF('Création champs PV'!BS44=0,IF(OR('Création champs PV'!BR44=1,'Création champs PV'!BT44=1),IF(AND('Création champs PV'!BR44=1,'Création champs PV'!BT44=1),2,1),0),0),0)</f>
        <v>0</v>
      </c>
      <c r="BT40" s="51">
        <f>IF('Création champs PV'!BT45=1,IF('Création champs PV'!BT44=0,IF(OR('Création champs PV'!BS44=1,'Création champs PV'!BU44=1),IF(AND('Création champs PV'!BS44=1,'Création champs PV'!BU44=1),2,1),0),0),0)</f>
        <v>0</v>
      </c>
      <c r="BU40" s="51">
        <f>IF('Création champs PV'!BU45=1,IF('Création champs PV'!BU44=0,IF(OR('Création champs PV'!BT44=1,'Création champs PV'!BV44=1),IF(AND('Création champs PV'!BT44=1,'Création champs PV'!BV44=1),2,1),0),0),0)</f>
        <v>0</v>
      </c>
      <c r="BV40" s="51">
        <f>IF('Création champs PV'!BV45=1,IF('Création champs PV'!BV44=0,IF(OR('Création champs PV'!BU44=1,'Création champs PV'!BW44=1),IF(AND('Création champs PV'!BU44=1,'Création champs PV'!BW44=1),2,1),0),0),0)</f>
        <v>0</v>
      </c>
      <c r="BW40" s="51">
        <f>IF('Création champs PV'!BW45=1,IF('Création champs PV'!BW44=0,IF(OR('Création champs PV'!BV44=1,'Création champs PV'!BX44=1),IF(AND('Création champs PV'!BV44=1,'Création champs PV'!BX44=1),2,1),0),0),0)</f>
        <v>0</v>
      </c>
      <c r="BX40" s="51">
        <f>IF('Création champs PV'!BX45=1,IF('Création champs PV'!BX44=0,IF(OR('Création champs PV'!BW44=1,'Création champs PV'!BY44=1),IF(AND('Création champs PV'!BW44=1,'Création champs PV'!BY44=1),2,1),0),0),0)</f>
        <v>0</v>
      </c>
      <c r="BY40" s="51">
        <f>IF('Création champs PV'!BY45=1,IF('Création champs PV'!BY44=0,IF(OR('Création champs PV'!BX44=1,'Création champs PV'!BZ44=1),IF(AND('Création champs PV'!BX44=1,'Création champs PV'!BZ44=1),2,1),0),0),0)</f>
        <v>0</v>
      </c>
      <c r="BZ40" s="51">
        <f>IF('Création champs PV'!BZ45=1,IF('Création champs PV'!BZ44=0,IF(OR('Création champs PV'!BY44=1,'Création champs PV'!CA44=1),IF(AND('Création champs PV'!BY44=1,'Création champs PV'!CA44=1),2,1),0),0),0)</f>
        <v>0</v>
      </c>
      <c r="CA40" s="51">
        <f>IF('Création champs PV'!CA45=1,IF('Création champs PV'!CA44=0,IF(OR('Création champs PV'!BZ44=1,'Création champs PV'!CB44=1),IF(AND('Création champs PV'!BZ44=1,'Création champs PV'!CB44=1),2,1),0),0),0)</f>
        <v>0</v>
      </c>
      <c r="CB40" s="51">
        <f>IF('Création champs PV'!CB45=1,IF('Création champs PV'!CB44=0,IF(OR('Création champs PV'!CA44=1,'Création champs PV'!CC44=1),IF(AND('Création champs PV'!CA44=1,'Création champs PV'!CC44=1),2,1),0),0),0)</f>
        <v>0</v>
      </c>
      <c r="CC40" s="51">
        <f>IF('Création champs PV'!CC45=1,IF('Création champs PV'!CC44=0,IF(OR('Création champs PV'!CB44=1,'Création champs PV'!CD44=1),IF(AND('Création champs PV'!CB44=1,'Création champs PV'!CD44=1),2,1),0),0),0)</f>
        <v>0</v>
      </c>
      <c r="CD40" s="51">
        <f>IF('Création champs PV'!CD45=1,IF('Création champs PV'!CD44=0,IF(OR('Création champs PV'!CC44=1,'Création champs PV'!CE44=1),IF(AND('Création champs PV'!CC44=1,'Création champs PV'!CE44=1),2,1),0),0),0)</f>
        <v>0</v>
      </c>
      <c r="CE40" s="51">
        <f>IF('Création champs PV'!CE45=1,IF('Création champs PV'!CE44=0,IF(OR('Création champs PV'!CD44=1,'Création champs PV'!CF44=1),IF(AND('Création champs PV'!CD44=1,'Création champs PV'!CF44=1),2,1),0),0),0)</f>
        <v>0</v>
      </c>
      <c r="CF40" s="51">
        <f>IF('Création champs PV'!CF45=1,IF('Création champs PV'!CF44=0,IF(OR('Création champs PV'!CE44=1,'Création champs PV'!CG44=1),IF(AND('Création champs PV'!CE44=1,'Création champs PV'!CG44=1),2,1),0),0),0)</f>
        <v>0</v>
      </c>
      <c r="CG40" s="51">
        <f>IF('Création champs PV'!CG45=1,IF('Création champs PV'!CG44=0,IF(OR('Création champs PV'!CF44=1,'Création champs PV'!CH44=1),IF(AND('Création champs PV'!CF44=1,'Création champs PV'!CH44=1),2,1),0),0),0)</f>
        <v>0</v>
      </c>
      <c r="CH40" s="51">
        <f>IF('Création champs PV'!CH45=1,IF('Création champs PV'!CH44=0,IF(OR('Création champs PV'!CG44=1,'Création champs PV'!CI44=1),IF(AND('Création champs PV'!CG44=1,'Création champs PV'!CI44=1),2,1),0),0),0)</f>
        <v>0</v>
      </c>
      <c r="CI40" s="51">
        <f>IF('Création champs PV'!CI45=1,IF('Création champs PV'!CI44=0,IF(OR('Création champs PV'!CH44=1,'Création champs PV'!CJ44=1),IF(AND('Création champs PV'!CH44=1,'Création champs PV'!CJ44=1),2,1),0),0),0)</f>
        <v>0</v>
      </c>
      <c r="CJ40" s="51">
        <f>IF('Création champs PV'!CJ45=1,IF('Création champs PV'!CJ44=0,IF(OR('Création champs PV'!CI44=1,'Création champs PV'!CK44=1),IF(AND('Création champs PV'!CI44=1,'Création champs PV'!CK44=1),2,1),0),0),0)</f>
        <v>0</v>
      </c>
      <c r="CK40" s="51">
        <f>IF('Création champs PV'!CK45=1,IF('Création champs PV'!CK44=0,IF(OR('Création champs PV'!CJ44=1,'Création champs PV'!CL44=1),IF(AND('Création champs PV'!CJ44=1,'Création champs PV'!CL44=1),2,1),0),0),0)</f>
        <v>0</v>
      </c>
      <c r="CL40" s="51">
        <f>IF('Création champs PV'!CL45=1,IF('Création champs PV'!CL44=0,IF(OR('Création champs PV'!CK44=1,'Création champs PV'!CM44=1),IF(AND('Création champs PV'!CK44=1,'Création champs PV'!CM44=1),2,1),0),0),0)</f>
        <v>0</v>
      </c>
      <c r="CM40" s="51">
        <f>IF('Création champs PV'!CM45=1,IF('Création champs PV'!CM44=0,IF(OR('Création champs PV'!CL44=1,'Création champs PV'!CN44=1),IF(AND('Création champs PV'!CL44=1,'Création champs PV'!CN44=1),2,1),0),0),0)</f>
        <v>0</v>
      </c>
      <c r="CN40" s="51">
        <f>IF('Création champs PV'!CN45=1,IF('Création champs PV'!CN44=0,IF(OR('Création champs PV'!CM44=1,'Création champs PV'!CO44=1),IF(AND('Création champs PV'!CM44=1,'Création champs PV'!CO44=1),2,1),0),0),0)</f>
        <v>0</v>
      </c>
      <c r="CO40" s="51">
        <f>IF('Création champs PV'!CO45=1,IF('Création champs PV'!CO44=0,IF(OR('Création champs PV'!CN44=1,'Création champs PV'!CP44=1),IF(AND('Création champs PV'!CN44=1,'Création champs PV'!CP44=1),2,1),0),0),0)</f>
        <v>0</v>
      </c>
      <c r="CP40" s="51">
        <f>IF('Création champs PV'!CP45=1,IF('Création champs PV'!CP44=0,IF(OR('Création champs PV'!CO44=1,'Création champs PV'!CQ44=1),IF(AND('Création champs PV'!CO44=1,'Création champs PV'!CQ44=1),2,1),0),0),0)</f>
        <v>0</v>
      </c>
      <c r="CQ40" s="51">
        <f>IF('Création champs PV'!CQ45=1,IF('Création champs PV'!CQ44=0,IF(OR('Création champs PV'!CP44=1,'Création champs PV'!CR44=1),IF(AND('Création champs PV'!CP44=1,'Création champs PV'!CR44=1),2,1),0),0),0)</f>
        <v>0</v>
      </c>
      <c r="CR40" s="51">
        <f>IF('Création champs PV'!CR45=1,IF('Création champs PV'!CR44=0,IF(OR('Création champs PV'!CQ44=1,'Création champs PV'!CS44=1),IF(AND('Création champs PV'!CQ44=1,'Création champs PV'!CS44=1),2,1),0),0),0)</f>
        <v>0</v>
      </c>
      <c r="CS40" s="51">
        <f>IF('Création champs PV'!CS45=1,IF('Création champs PV'!CS44=0,IF(OR('Création champs PV'!CR44=1,'Création champs PV'!CT44=1),IF(AND('Création champs PV'!CR44=1,'Création champs PV'!CT44=1),2,1),0),0),0)</f>
        <v>0</v>
      </c>
      <c r="CT40" s="51">
        <f>IF('Création champs PV'!CT45=1,IF('Création champs PV'!CT44=0,IF(OR('Création champs PV'!CS44=1,'Création champs PV'!CU44=1),IF(AND('Création champs PV'!CS44=1,'Création champs PV'!CU44=1),2,1),0),0),0)</f>
        <v>0</v>
      </c>
      <c r="CU40" s="51">
        <f>IF('Création champs PV'!CU45=1,IF('Création champs PV'!CU44=0,IF(OR('Création champs PV'!CT44=1,'Création champs PV'!CV44=1),IF(AND('Création champs PV'!CT44=1,'Création champs PV'!CV44=1),2,1),0),0),0)</f>
        <v>0</v>
      </c>
      <c r="CV40" s="51">
        <f>IF('Création champs PV'!CV45=1,IF('Création champs PV'!CV44=0,IF(OR('Création champs PV'!CU44=1,'Création champs PV'!CW44=1),IF(AND('Création champs PV'!CU44=1,'Création champs PV'!CW44=1),2,1),0),0),0)</f>
        <v>0</v>
      </c>
      <c r="CW40" s="51">
        <f>IF('Création champs PV'!CW45=1,IF('Création champs PV'!CW44=0,IF(OR('Création champs PV'!CV44=1,'Création champs PV'!CX44=1),IF(AND('Création champs PV'!CV44=1,'Création champs PV'!CX44=1),2,1),0),0),0)</f>
        <v>0</v>
      </c>
      <c r="CX40" s="51">
        <f>IF('Création champs PV'!CX45=1,IF('Création champs PV'!CX44=0,IF(OR('Création champs PV'!CW44=1,'Création champs PV'!CY44=1),IF(AND('Création champs PV'!CW44=1,'Création champs PV'!CY44=1),2,1),0),0),0)</f>
        <v>0</v>
      </c>
      <c r="CY40" s="51">
        <f>IF('Création champs PV'!CY45=1,IF('Création champs PV'!CY44=0,IF(OR('Création champs PV'!CX44=1,'Création champs PV'!CZ44=1),IF(AND('Création champs PV'!CX44=1,'Création champs PV'!CZ44=1),2,1),0),0),0)</f>
        <v>0</v>
      </c>
      <c r="CZ40" s="51">
        <f>IF('Création champs PV'!CZ45=1,IF('Création champs PV'!CZ44=0,IF(OR('Création champs PV'!CY44=1,'Création champs PV'!DA44=1),IF(AND('Création champs PV'!CY44=1,'Création champs PV'!DA44=1),2,1),0),0),0)</f>
        <v>0</v>
      </c>
      <c r="DA40" s="51">
        <f>IF('Création champs PV'!DA45=1,IF('Création champs PV'!DA44=0,IF(OR('Création champs PV'!CZ44=1,'Création champs PV'!DB44=1),IF(AND('Création champs PV'!CZ44=1,'Création champs PV'!DB44=1),2,1),0),0),0)</f>
        <v>0</v>
      </c>
      <c r="DB40" s="51">
        <f>IF('Création champs PV'!DB45=1,IF('Création champs PV'!DB44=0,IF(OR('Création champs PV'!DA44=1,'Création champs PV'!DC44=1),IF(AND('Création champs PV'!DA44=1,'Création champs PV'!DC44=1),2,1),0),0),0)</f>
        <v>0</v>
      </c>
      <c r="DC40" s="51">
        <f>IF('Création champs PV'!DC45=1,IF('Création champs PV'!DC44=0,IF(OR('Création champs PV'!DB44=1,'Création champs PV'!DD44=1),IF(AND('Création champs PV'!DB44=1,'Création champs PV'!DD44=1),2,1),0),0),0)</f>
        <v>0</v>
      </c>
      <c r="DD40" s="51">
        <f>IF('Création champs PV'!DD45=1,IF('Création champs PV'!DD44=0,IF(OR('Création champs PV'!DC44=1,'Création champs PV'!DE44=1),IF(AND('Création champs PV'!DC44=1,'Création champs PV'!DE44=1),2,1),0),0),0)</f>
        <v>0</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row>
    <row r="41" spans="2:327" ht="21" customHeight="1" x14ac:dyDescent="0.35">
      <c r="B41" s="4"/>
      <c r="C41" s="51">
        <f>IF('Création champs PV'!C46=1,IF('Création champs PV'!C45=0,IF(OR('Création champs PV'!B45=1,'Création champs PV'!D45=1),IF(AND('Création champs PV'!B45=1,'Création champs PV'!D45=1),2,1),0),0),0)</f>
        <v>0</v>
      </c>
      <c r="D41" s="51">
        <f>IF('Création champs PV'!D46=1,IF('Création champs PV'!D45=0,IF(OR('Création champs PV'!C45=1,'Création champs PV'!E45=1),IF(AND('Création champs PV'!C45=1,'Création champs PV'!E45=1),2,1),0),0),0)</f>
        <v>0</v>
      </c>
      <c r="E41" s="51">
        <f>IF('Création champs PV'!E46=1,IF('Création champs PV'!E45=0,IF(OR('Création champs PV'!D45=1,'Création champs PV'!F45=1),IF(AND('Création champs PV'!D45=1,'Création champs PV'!F45=1),2,1),0),0),0)</f>
        <v>0</v>
      </c>
      <c r="F41" s="51">
        <f>IF('Création champs PV'!F46=1,IF('Création champs PV'!F45=0,IF(OR('Création champs PV'!E45=1,'Création champs PV'!G45=1),IF(AND('Création champs PV'!E45=1,'Création champs PV'!G45=1),2,1),0),0),0)</f>
        <v>0</v>
      </c>
      <c r="G41" s="51">
        <f>IF('Création champs PV'!G46=1,IF('Création champs PV'!G45=0,IF(OR('Création champs PV'!F45=1,'Création champs PV'!H45=1),IF(AND('Création champs PV'!F45=1,'Création champs PV'!H45=1),2,1),0),0),0)</f>
        <v>0</v>
      </c>
      <c r="H41" s="51">
        <f>IF('Création champs PV'!H46=1,IF('Création champs PV'!H45=0,IF(OR('Création champs PV'!G45=1,'Création champs PV'!I45=1),IF(AND('Création champs PV'!G45=1,'Création champs PV'!I45=1),2,1),0),0),0)</f>
        <v>0</v>
      </c>
      <c r="I41" s="51">
        <f>IF('Création champs PV'!I46=1,IF('Création champs PV'!I45=0,IF(OR('Création champs PV'!H45=1,'Création champs PV'!J45=1),IF(AND('Création champs PV'!H45=1,'Création champs PV'!J45=1),2,1),0),0),0)</f>
        <v>0</v>
      </c>
      <c r="J41" s="51">
        <f>IF('Création champs PV'!J46=1,IF('Création champs PV'!J45=0,IF(OR('Création champs PV'!I45=1,'Création champs PV'!K45=1),IF(AND('Création champs PV'!I45=1,'Création champs PV'!K45=1),2,1),0),0),0)</f>
        <v>0</v>
      </c>
      <c r="K41" s="51">
        <f>IF('Création champs PV'!K46=1,IF('Création champs PV'!K45=0,IF(OR('Création champs PV'!J45=1,'Création champs PV'!L45=1),IF(AND('Création champs PV'!J45=1,'Création champs PV'!L45=1),2,1),0),0),0)</f>
        <v>0</v>
      </c>
      <c r="L41" s="51">
        <f>IF('Création champs PV'!L46=1,IF('Création champs PV'!L45=0,IF(OR('Création champs PV'!K45=1,'Création champs PV'!M45=1),IF(AND('Création champs PV'!K45=1,'Création champs PV'!M45=1),2,1),0),0),0)</f>
        <v>0</v>
      </c>
      <c r="M41" s="51">
        <f>IF('Création champs PV'!M46=1,IF('Création champs PV'!M45=0,IF(OR('Création champs PV'!L45=1,'Création champs PV'!N45=1),IF(AND('Création champs PV'!L45=1,'Création champs PV'!N45=1),2,1),0),0),0)</f>
        <v>0</v>
      </c>
      <c r="N41" s="51">
        <f>IF('Création champs PV'!N46=1,IF('Création champs PV'!N45=0,IF(OR('Création champs PV'!M45=1,'Création champs PV'!O45=1),IF(AND('Création champs PV'!M45=1,'Création champs PV'!O45=1),2,1),0),0),0)</f>
        <v>0</v>
      </c>
      <c r="O41" s="51">
        <f>IF('Création champs PV'!O46=1,IF('Création champs PV'!O45=0,IF(OR('Création champs PV'!N45=1,'Création champs PV'!P45=1),IF(AND('Création champs PV'!N45=1,'Création champs PV'!P45=1),2,1),0),0),0)</f>
        <v>0</v>
      </c>
      <c r="P41" s="51">
        <f>IF('Création champs PV'!P46=1,IF('Création champs PV'!P45=0,IF(OR('Création champs PV'!O45=1,'Création champs PV'!Q45=1),IF(AND('Création champs PV'!O45=1,'Création champs PV'!Q45=1),2,1),0),0),0)</f>
        <v>0</v>
      </c>
      <c r="Q41" s="51">
        <f>IF('Création champs PV'!Q46=1,IF('Création champs PV'!Q45=0,IF(OR('Création champs PV'!P45=1,'Création champs PV'!R45=1),IF(AND('Création champs PV'!P45=1,'Création champs PV'!R45=1),2,1),0),0),0)</f>
        <v>0</v>
      </c>
      <c r="R41" s="51">
        <f>IF('Création champs PV'!R46=1,IF('Création champs PV'!R45=0,IF(OR('Création champs PV'!Q45=1,'Création champs PV'!S45=1),IF(AND('Création champs PV'!Q45=1,'Création champs PV'!S45=1),2,1),0),0),0)</f>
        <v>0</v>
      </c>
      <c r="S41" s="51">
        <f>IF('Création champs PV'!S46=1,IF('Création champs PV'!S45=0,IF(OR('Création champs PV'!R45=1,'Création champs PV'!T45=1),IF(AND('Création champs PV'!R45=1,'Création champs PV'!T45=1),2,1),0),0),0)</f>
        <v>0</v>
      </c>
      <c r="T41" s="51">
        <f>IF('Création champs PV'!T46=1,IF('Création champs PV'!T45=0,IF(OR('Création champs PV'!S45=1,'Création champs PV'!U45=1),IF(AND('Création champs PV'!S45=1,'Création champs PV'!U45=1),2,1),0),0),0)</f>
        <v>0</v>
      </c>
      <c r="U41" s="51">
        <f>IF('Création champs PV'!U46=1,IF('Création champs PV'!U45=0,IF(OR('Création champs PV'!T45=1,'Création champs PV'!V45=1),IF(AND('Création champs PV'!T45=1,'Création champs PV'!V45=1),2,1),0),0),0)</f>
        <v>0</v>
      </c>
      <c r="V41" s="51">
        <f>IF('Création champs PV'!V46=1,IF('Création champs PV'!V45=0,IF(OR('Création champs PV'!U45=1,'Création champs PV'!W45=1),IF(AND('Création champs PV'!U45=1,'Création champs PV'!W45=1),2,1),0),0),0)</f>
        <v>0</v>
      </c>
      <c r="W41" s="51">
        <f>IF('Création champs PV'!W46=1,IF('Création champs PV'!W45=0,IF(OR('Création champs PV'!V45=1,'Création champs PV'!X45=1),IF(AND('Création champs PV'!V45=1,'Création champs PV'!X45=1),2,1),0),0),0)</f>
        <v>0</v>
      </c>
      <c r="X41" s="51">
        <f>IF('Création champs PV'!X46=1,IF('Création champs PV'!X45=0,IF(OR('Création champs PV'!W45=1,'Création champs PV'!Y45=1),IF(AND('Création champs PV'!W45=1,'Création champs PV'!Y45=1),2,1),0),0),0)</f>
        <v>0</v>
      </c>
      <c r="Y41" s="51">
        <f>IF('Création champs PV'!Y46=1,IF('Création champs PV'!Y45=0,IF(OR('Création champs PV'!X45=1,'Création champs PV'!Z45=1),IF(AND('Création champs PV'!X45=1,'Création champs PV'!Z45=1),2,1),0),0),0)</f>
        <v>0</v>
      </c>
      <c r="Z41" s="51">
        <f>IF('Création champs PV'!Z46=1,IF('Création champs PV'!Z45=0,IF(OR('Création champs PV'!Y45=1,'Création champs PV'!AA45=1),IF(AND('Création champs PV'!Y45=1,'Création champs PV'!AA45=1),2,1),0),0),0)</f>
        <v>0</v>
      </c>
      <c r="AA41" s="51">
        <f>IF('Création champs PV'!AA46=1,IF('Création champs PV'!AA45=0,IF(OR('Création champs PV'!Z45=1,'Création champs PV'!AB45=1),IF(AND('Création champs PV'!Z45=1,'Création champs PV'!AB45=1),2,1),0),0),0)</f>
        <v>0</v>
      </c>
      <c r="AB41" s="51">
        <f>IF('Création champs PV'!AB46=1,IF('Création champs PV'!AB45=0,IF(OR('Création champs PV'!AA45=1,'Création champs PV'!AC45=1),IF(AND('Création champs PV'!AA45=1,'Création champs PV'!AC45=1),2,1),0),0),0)</f>
        <v>0</v>
      </c>
      <c r="AC41" s="51">
        <f>IF('Création champs PV'!AC46=1,IF('Création champs PV'!AC45=0,IF(OR('Création champs PV'!AB45=1,'Création champs PV'!AD45=1),IF(AND('Création champs PV'!AB45=1,'Création champs PV'!AD45=1),2,1),0),0),0)</f>
        <v>0</v>
      </c>
      <c r="AD41" s="51">
        <f>IF('Création champs PV'!AD46=1,IF('Création champs PV'!AD45=0,IF(OR('Création champs PV'!AC45=1,'Création champs PV'!AE45=1),IF(AND('Création champs PV'!AC45=1,'Création champs PV'!AE45=1),2,1),0),0),0)</f>
        <v>0</v>
      </c>
      <c r="AE41" s="51">
        <f>IF('Création champs PV'!AE46=1,IF('Création champs PV'!AE45=0,IF(OR('Création champs PV'!AD45=1,'Création champs PV'!AF45=1),IF(AND('Création champs PV'!AD45=1,'Création champs PV'!AF45=1),2,1),0),0),0)</f>
        <v>0</v>
      </c>
      <c r="AF41" s="51">
        <f>IF('Création champs PV'!AF46=1,IF('Création champs PV'!AF45=0,IF(OR('Création champs PV'!AE45=1,'Création champs PV'!AG45=1),IF(AND('Création champs PV'!AE45=1,'Création champs PV'!AG45=1),2,1),0),0),0)</f>
        <v>0</v>
      </c>
      <c r="AG41" s="51">
        <f>IF('Création champs PV'!AG46=1,IF('Création champs PV'!AG45=0,IF(OR('Création champs PV'!AF45=1,'Création champs PV'!AH45=1),IF(AND('Création champs PV'!AF45=1,'Création champs PV'!AH45=1),2,1),0),0),0)</f>
        <v>0</v>
      </c>
      <c r="AH41" s="51">
        <f>IF('Création champs PV'!AH46=1,IF('Création champs PV'!AH45=0,IF(OR('Création champs PV'!AG45=1,'Création champs PV'!AI45=1),IF(AND('Création champs PV'!AG45=1,'Création champs PV'!AI45=1),2,1),0),0),0)</f>
        <v>0</v>
      </c>
      <c r="AI41" s="51">
        <f>IF('Création champs PV'!AI46=1,IF('Création champs PV'!AI45=0,IF(OR('Création champs PV'!AH45=1,'Création champs PV'!AJ45=1),IF(AND('Création champs PV'!AH45=1,'Création champs PV'!AJ45=1),2,1),0),0),0)</f>
        <v>0</v>
      </c>
      <c r="AJ41" s="51">
        <f>IF('Création champs PV'!AJ46=1,IF('Création champs PV'!AJ45=0,IF(OR('Création champs PV'!AI45=1,'Création champs PV'!AK45=1),IF(AND('Création champs PV'!AI45=1,'Création champs PV'!AK45=1),2,1),0),0),0)</f>
        <v>0</v>
      </c>
      <c r="AK41" s="51">
        <f>IF('Création champs PV'!AK46=1,IF('Création champs PV'!AK45=0,IF(OR('Création champs PV'!AJ45=1,'Création champs PV'!AL45=1),IF(AND('Création champs PV'!AJ45=1,'Création champs PV'!AL45=1),2,1),0),0),0)</f>
        <v>0</v>
      </c>
      <c r="AL41" s="51">
        <f>IF('Création champs PV'!AL46=1,IF('Création champs PV'!AL45=0,IF(OR('Création champs PV'!AK45=1,'Création champs PV'!AM45=1),IF(AND('Création champs PV'!AK45=1,'Création champs PV'!AM45=1),2,1),0),0),0)</f>
        <v>0</v>
      </c>
      <c r="AM41" s="51">
        <f>IF('Création champs PV'!AM46=1,IF('Création champs PV'!AM45=0,IF(OR('Création champs PV'!AL45=1,'Création champs PV'!AN45=1),IF(AND('Création champs PV'!AL45=1,'Création champs PV'!AN45=1),2,1),0),0),0)</f>
        <v>0</v>
      </c>
      <c r="AN41" s="51">
        <f>IF('Création champs PV'!AN46=1,IF('Création champs PV'!AN45=0,IF(OR('Création champs PV'!AM45=1,'Création champs PV'!AO45=1),IF(AND('Création champs PV'!AM45=1,'Création champs PV'!AO45=1),2,1),0),0),0)</f>
        <v>0</v>
      </c>
      <c r="AO41" s="51">
        <f>IF('Création champs PV'!AO46=1,IF('Création champs PV'!AO45=0,IF(OR('Création champs PV'!AN45=1,'Création champs PV'!AP45=1),IF(AND('Création champs PV'!AN45=1,'Création champs PV'!AP45=1),2,1),0),0),0)</f>
        <v>0</v>
      </c>
      <c r="AP41" s="51">
        <f>IF('Création champs PV'!AP46=1,IF('Création champs PV'!AP45=0,IF(OR('Création champs PV'!AO45=1,'Création champs PV'!AQ45=1),IF(AND('Création champs PV'!AO45=1,'Création champs PV'!AQ45=1),2,1),0),0),0)</f>
        <v>0</v>
      </c>
      <c r="AQ41" s="51">
        <f>IF('Création champs PV'!AQ46=1,IF('Création champs PV'!AQ45=0,IF(OR('Création champs PV'!AP45=1,'Création champs PV'!AR45=1),IF(AND('Création champs PV'!AP45=1,'Création champs PV'!AR45=1),2,1),0),0),0)</f>
        <v>0</v>
      </c>
      <c r="AR41" s="51">
        <f>IF('Création champs PV'!AR46=1,IF('Création champs PV'!AR45=0,IF(OR('Création champs PV'!AQ45=1,'Création champs PV'!AS45=1),IF(AND('Création champs PV'!AQ45=1,'Création champs PV'!AS45=1),2,1),0),0),0)</f>
        <v>0</v>
      </c>
      <c r="AS41" s="51">
        <f>IF('Création champs PV'!AS46=1,IF('Création champs PV'!AS45=0,IF(OR('Création champs PV'!AR45=1,'Création champs PV'!AT45=1),IF(AND('Création champs PV'!AR45=1,'Création champs PV'!AT45=1),2,1),0),0),0)</f>
        <v>0</v>
      </c>
      <c r="AT41" s="51">
        <f>IF('Création champs PV'!AT46=1,IF('Création champs PV'!AT45=0,IF(OR('Création champs PV'!AS45=1,'Création champs PV'!AU45=1),IF(AND('Création champs PV'!AS45=1,'Création champs PV'!AU45=1),2,1),0),0),0)</f>
        <v>0</v>
      </c>
      <c r="AU41" s="51">
        <f>IF('Création champs PV'!AU46=1,IF('Création champs PV'!AU45=0,IF(OR('Création champs PV'!AT45=1,'Création champs PV'!AV45=1),IF(AND('Création champs PV'!AT45=1,'Création champs PV'!AV45=1),2,1),0),0),0)</f>
        <v>0</v>
      </c>
      <c r="AV41" s="51">
        <f>IF('Création champs PV'!AV46=1,IF('Création champs PV'!AV45=0,IF(OR('Création champs PV'!AU45=1,'Création champs PV'!AW45=1),IF(AND('Création champs PV'!AU45=1,'Création champs PV'!AW45=1),2,1),0),0),0)</f>
        <v>0</v>
      </c>
      <c r="AW41" s="51">
        <f>IF('Création champs PV'!AW46=1,IF('Création champs PV'!AW45=0,IF(OR('Création champs PV'!AV45=1,'Création champs PV'!AX45=1),IF(AND('Création champs PV'!AV45=1,'Création champs PV'!AX45=1),2,1),0),0),0)</f>
        <v>0</v>
      </c>
      <c r="AX41" s="51">
        <f>IF('Création champs PV'!AX46=1,IF('Création champs PV'!AX45=0,IF(OR('Création champs PV'!AW45=1,'Création champs PV'!AY45=1),IF(AND('Création champs PV'!AW45=1,'Création champs PV'!AY45=1),2,1),0),0),0)</f>
        <v>0</v>
      </c>
      <c r="AY41" s="51">
        <f>IF('Création champs PV'!AY46=1,IF('Création champs PV'!AY45=0,IF(OR('Création champs PV'!AX45=1,'Création champs PV'!AZ45=1),IF(AND('Création champs PV'!AX45=1,'Création champs PV'!AZ45=1),2,1),0),0),0)</f>
        <v>0</v>
      </c>
      <c r="AZ41" s="51">
        <f>IF('Création champs PV'!AZ46=1,IF('Création champs PV'!AZ45=0,IF(OR('Création champs PV'!AY45=1,'Création champs PV'!BA45=1),IF(AND('Création champs PV'!AY45=1,'Création champs PV'!BA45=1),2,1),0),0),0)</f>
        <v>0</v>
      </c>
      <c r="BA41" s="51">
        <f>IF('Création champs PV'!BA46=1,IF('Création champs PV'!BA45=0,IF(OR('Création champs PV'!AZ45=1,'Création champs PV'!BB45=1),IF(AND('Création champs PV'!AZ45=1,'Création champs PV'!BB45=1),2,1),0),0),0)</f>
        <v>0</v>
      </c>
      <c r="BB41" s="51">
        <f>IF('Création champs PV'!BB46=1,IF('Création champs PV'!BB45=0,IF(OR('Création champs PV'!BA45=1,'Création champs PV'!BC45=1),IF(AND('Création champs PV'!BA45=1,'Création champs PV'!BC45=1),2,1),0),0),0)</f>
        <v>0</v>
      </c>
      <c r="BC41" s="51">
        <f>IF('Création champs PV'!BC46=1,IF('Création champs PV'!BC45=0,IF(OR('Création champs PV'!BB45=1,'Création champs PV'!BD45=1),IF(AND('Création champs PV'!BB45=1,'Création champs PV'!BD45=1),2,1),0),0),0)</f>
        <v>0</v>
      </c>
      <c r="BD41" s="51">
        <f>IF('Création champs PV'!BD46=1,IF('Création champs PV'!BD45=0,IF(OR('Création champs PV'!BC45=1,'Création champs PV'!BE45=1),IF(AND('Création champs PV'!BC45=1,'Création champs PV'!BE45=1),2,1),0),0),0)</f>
        <v>0</v>
      </c>
      <c r="BE41" s="51">
        <f>IF('Création champs PV'!BE46=1,IF('Création champs PV'!BE45=0,IF(OR('Création champs PV'!BD45=1,'Création champs PV'!BF45=1),IF(AND('Création champs PV'!BD45=1,'Création champs PV'!BF45=1),2,1),0),0),0)</f>
        <v>0</v>
      </c>
      <c r="BF41" s="51">
        <f>IF('Création champs PV'!BF46=1,IF('Création champs PV'!BF45=0,IF(OR('Création champs PV'!BE45=1,'Création champs PV'!BG45=1),IF(AND('Création champs PV'!BE45=1,'Création champs PV'!BG45=1),2,1),0),0),0)</f>
        <v>0</v>
      </c>
      <c r="BG41" s="51">
        <f>IF('Création champs PV'!BG46=1,IF('Création champs PV'!BG45=0,IF(OR('Création champs PV'!BF45=1,'Création champs PV'!BH45=1),IF(AND('Création champs PV'!BF45=1,'Création champs PV'!BH45=1),2,1),0),0),0)</f>
        <v>0</v>
      </c>
      <c r="BH41" s="51">
        <f>IF('Création champs PV'!BH46=1,IF('Création champs PV'!BH45=0,IF(OR('Création champs PV'!BG45=1,'Création champs PV'!BI45=1),IF(AND('Création champs PV'!BG45=1,'Création champs PV'!BI45=1),2,1),0),0),0)</f>
        <v>0</v>
      </c>
      <c r="BI41" s="51">
        <f>IF('Création champs PV'!BI46=1,IF('Création champs PV'!BI45=0,IF(OR('Création champs PV'!BH45=1,'Création champs PV'!BJ45=1),IF(AND('Création champs PV'!BH45=1,'Création champs PV'!BJ45=1),2,1),0),0),0)</f>
        <v>0</v>
      </c>
      <c r="BJ41" s="51">
        <f>IF('Création champs PV'!BJ46=1,IF('Création champs PV'!BJ45=0,IF(OR('Création champs PV'!BI45=1,'Création champs PV'!BK45=1),IF(AND('Création champs PV'!BI45=1,'Création champs PV'!BK45=1),2,1),0),0),0)</f>
        <v>0</v>
      </c>
      <c r="BK41" s="51">
        <f>IF('Création champs PV'!BK46=1,IF('Création champs PV'!BK45=0,IF(OR('Création champs PV'!BJ45=1,'Création champs PV'!BL45=1),IF(AND('Création champs PV'!BJ45=1,'Création champs PV'!BL45=1),2,1),0),0),0)</f>
        <v>0</v>
      </c>
      <c r="BL41" s="51">
        <f>IF('Création champs PV'!BL46=1,IF('Création champs PV'!BL45=0,IF(OR('Création champs PV'!BK45=1,'Création champs PV'!BM45=1),IF(AND('Création champs PV'!BK45=1,'Création champs PV'!BM45=1),2,1),0),0),0)</f>
        <v>0</v>
      </c>
      <c r="BM41" s="51">
        <f>IF('Création champs PV'!BM46=1,IF('Création champs PV'!BM45=0,IF(OR('Création champs PV'!BL45=1,'Création champs PV'!BN45=1),IF(AND('Création champs PV'!BL45=1,'Création champs PV'!BN45=1),2,1),0),0),0)</f>
        <v>0</v>
      </c>
      <c r="BN41" s="51">
        <f>IF('Création champs PV'!BN46=1,IF('Création champs PV'!BN45=0,IF(OR('Création champs PV'!BM45=1,'Création champs PV'!BO45=1),IF(AND('Création champs PV'!BM45=1,'Création champs PV'!BO45=1),2,1),0),0),0)</f>
        <v>0</v>
      </c>
      <c r="BO41" s="51">
        <f>IF('Création champs PV'!BO46=1,IF('Création champs PV'!BO45=0,IF(OR('Création champs PV'!BN45=1,'Création champs PV'!BP45=1),IF(AND('Création champs PV'!BN45=1,'Création champs PV'!BP45=1),2,1),0),0),0)</f>
        <v>0</v>
      </c>
      <c r="BP41" s="51">
        <f>IF('Création champs PV'!BP46=1,IF('Création champs PV'!BP45=0,IF(OR('Création champs PV'!BO45=1,'Création champs PV'!BQ45=1),IF(AND('Création champs PV'!BO45=1,'Création champs PV'!BQ45=1),2,1),0),0),0)</f>
        <v>0</v>
      </c>
      <c r="BQ41" s="51">
        <f>IF('Création champs PV'!BQ46=1,IF('Création champs PV'!BQ45=0,IF(OR('Création champs PV'!BP45=1,'Création champs PV'!BR45=1),IF(AND('Création champs PV'!BP45=1,'Création champs PV'!BR45=1),2,1),0),0),0)</f>
        <v>0</v>
      </c>
      <c r="BR41" s="51">
        <f>IF('Création champs PV'!BR46=1,IF('Création champs PV'!BR45=0,IF(OR('Création champs PV'!BQ45=1,'Création champs PV'!BS45=1),IF(AND('Création champs PV'!BQ45=1,'Création champs PV'!BS45=1),2,1),0),0),0)</f>
        <v>0</v>
      </c>
      <c r="BS41" s="51">
        <f>IF('Création champs PV'!BS46=1,IF('Création champs PV'!BS45=0,IF(OR('Création champs PV'!BR45=1,'Création champs PV'!BT45=1),IF(AND('Création champs PV'!BR45=1,'Création champs PV'!BT45=1),2,1),0),0),0)</f>
        <v>0</v>
      </c>
      <c r="BT41" s="51">
        <f>IF('Création champs PV'!BT46=1,IF('Création champs PV'!BT45=0,IF(OR('Création champs PV'!BS45=1,'Création champs PV'!BU45=1),IF(AND('Création champs PV'!BS45=1,'Création champs PV'!BU45=1),2,1),0),0),0)</f>
        <v>0</v>
      </c>
      <c r="BU41" s="51">
        <f>IF('Création champs PV'!BU46=1,IF('Création champs PV'!BU45=0,IF(OR('Création champs PV'!BT45=1,'Création champs PV'!BV45=1),IF(AND('Création champs PV'!BT45=1,'Création champs PV'!BV45=1),2,1),0),0),0)</f>
        <v>0</v>
      </c>
      <c r="BV41" s="51">
        <f>IF('Création champs PV'!BV46=1,IF('Création champs PV'!BV45=0,IF(OR('Création champs PV'!BU45=1,'Création champs PV'!BW45=1),IF(AND('Création champs PV'!BU45=1,'Création champs PV'!BW45=1),2,1),0),0),0)</f>
        <v>0</v>
      </c>
      <c r="BW41" s="51">
        <f>IF('Création champs PV'!BW46=1,IF('Création champs PV'!BW45=0,IF(OR('Création champs PV'!BV45=1,'Création champs PV'!BX45=1),IF(AND('Création champs PV'!BV45=1,'Création champs PV'!BX45=1),2,1),0),0),0)</f>
        <v>0</v>
      </c>
      <c r="BX41" s="51">
        <f>IF('Création champs PV'!BX46=1,IF('Création champs PV'!BX45=0,IF(OR('Création champs PV'!BW45=1,'Création champs PV'!BY45=1),IF(AND('Création champs PV'!BW45=1,'Création champs PV'!BY45=1),2,1),0),0),0)</f>
        <v>0</v>
      </c>
      <c r="BY41" s="51">
        <f>IF('Création champs PV'!BY46=1,IF('Création champs PV'!BY45=0,IF(OR('Création champs PV'!BX45=1,'Création champs PV'!BZ45=1),IF(AND('Création champs PV'!BX45=1,'Création champs PV'!BZ45=1),2,1),0),0),0)</f>
        <v>0</v>
      </c>
      <c r="BZ41" s="51">
        <f>IF('Création champs PV'!BZ46=1,IF('Création champs PV'!BZ45=0,IF(OR('Création champs PV'!BY45=1,'Création champs PV'!CA45=1),IF(AND('Création champs PV'!BY45=1,'Création champs PV'!CA45=1),2,1),0),0),0)</f>
        <v>0</v>
      </c>
      <c r="CA41" s="51">
        <f>IF('Création champs PV'!CA46=1,IF('Création champs PV'!CA45=0,IF(OR('Création champs PV'!BZ45=1,'Création champs PV'!CB45=1),IF(AND('Création champs PV'!BZ45=1,'Création champs PV'!CB45=1),2,1),0),0),0)</f>
        <v>0</v>
      </c>
      <c r="CB41" s="51">
        <f>IF('Création champs PV'!CB46=1,IF('Création champs PV'!CB45=0,IF(OR('Création champs PV'!CA45=1,'Création champs PV'!CC45=1),IF(AND('Création champs PV'!CA45=1,'Création champs PV'!CC45=1),2,1),0),0),0)</f>
        <v>0</v>
      </c>
      <c r="CC41" s="51">
        <f>IF('Création champs PV'!CC46=1,IF('Création champs PV'!CC45=0,IF(OR('Création champs PV'!CB45=1,'Création champs PV'!CD45=1),IF(AND('Création champs PV'!CB45=1,'Création champs PV'!CD45=1),2,1),0),0),0)</f>
        <v>0</v>
      </c>
      <c r="CD41" s="51">
        <f>IF('Création champs PV'!CD46=1,IF('Création champs PV'!CD45=0,IF(OR('Création champs PV'!CC45=1,'Création champs PV'!CE45=1),IF(AND('Création champs PV'!CC45=1,'Création champs PV'!CE45=1),2,1),0),0),0)</f>
        <v>0</v>
      </c>
      <c r="CE41" s="51">
        <f>IF('Création champs PV'!CE46=1,IF('Création champs PV'!CE45=0,IF(OR('Création champs PV'!CD45=1,'Création champs PV'!CF45=1),IF(AND('Création champs PV'!CD45=1,'Création champs PV'!CF45=1),2,1),0),0),0)</f>
        <v>0</v>
      </c>
      <c r="CF41" s="51">
        <f>IF('Création champs PV'!CF46=1,IF('Création champs PV'!CF45=0,IF(OR('Création champs PV'!CE45=1,'Création champs PV'!CG45=1),IF(AND('Création champs PV'!CE45=1,'Création champs PV'!CG45=1),2,1),0),0),0)</f>
        <v>0</v>
      </c>
      <c r="CG41" s="51">
        <f>IF('Création champs PV'!CG46=1,IF('Création champs PV'!CG45=0,IF(OR('Création champs PV'!CF45=1,'Création champs PV'!CH45=1),IF(AND('Création champs PV'!CF45=1,'Création champs PV'!CH45=1),2,1),0),0),0)</f>
        <v>0</v>
      </c>
      <c r="CH41" s="51">
        <f>IF('Création champs PV'!CH46=1,IF('Création champs PV'!CH45=0,IF(OR('Création champs PV'!CG45=1,'Création champs PV'!CI45=1),IF(AND('Création champs PV'!CG45=1,'Création champs PV'!CI45=1),2,1),0),0),0)</f>
        <v>0</v>
      </c>
      <c r="CI41" s="51">
        <f>IF('Création champs PV'!CI46=1,IF('Création champs PV'!CI45=0,IF(OR('Création champs PV'!CH45=1,'Création champs PV'!CJ45=1),IF(AND('Création champs PV'!CH45=1,'Création champs PV'!CJ45=1),2,1),0),0),0)</f>
        <v>0</v>
      </c>
      <c r="CJ41" s="51">
        <f>IF('Création champs PV'!CJ46=1,IF('Création champs PV'!CJ45=0,IF(OR('Création champs PV'!CI45=1,'Création champs PV'!CK45=1),IF(AND('Création champs PV'!CI45=1,'Création champs PV'!CK45=1),2,1),0),0),0)</f>
        <v>0</v>
      </c>
      <c r="CK41" s="51">
        <f>IF('Création champs PV'!CK46=1,IF('Création champs PV'!CK45=0,IF(OR('Création champs PV'!CJ45=1,'Création champs PV'!CL45=1),IF(AND('Création champs PV'!CJ45=1,'Création champs PV'!CL45=1),2,1),0),0),0)</f>
        <v>0</v>
      </c>
      <c r="CL41" s="51">
        <f>IF('Création champs PV'!CL46=1,IF('Création champs PV'!CL45=0,IF(OR('Création champs PV'!CK45=1,'Création champs PV'!CM45=1),IF(AND('Création champs PV'!CK45=1,'Création champs PV'!CM45=1),2,1),0),0),0)</f>
        <v>0</v>
      </c>
      <c r="CM41" s="51">
        <f>IF('Création champs PV'!CM46=1,IF('Création champs PV'!CM45=0,IF(OR('Création champs PV'!CL45=1,'Création champs PV'!CN45=1),IF(AND('Création champs PV'!CL45=1,'Création champs PV'!CN45=1),2,1),0),0),0)</f>
        <v>0</v>
      </c>
      <c r="CN41" s="51">
        <f>IF('Création champs PV'!CN46=1,IF('Création champs PV'!CN45=0,IF(OR('Création champs PV'!CM45=1,'Création champs PV'!CO45=1),IF(AND('Création champs PV'!CM45=1,'Création champs PV'!CO45=1),2,1),0),0),0)</f>
        <v>0</v>
      </c>
      <c r="CO41" s="51">
        <f>IF('Création champs PV'!CO46=1,IF('Création champs PV'!CO45=0,IF(OR('Création champs PV'!CN45=1,'Création champs PV'!CP45=1),IF(AND('Création champs PV'!CN45=1,'Création champs PV'!CP45=1),2,1),0),0),0)</f>
        <v>0</v>
      </c>
      <c r="CP41" s="51">
        <f>IF('Création champs PV'!CP46=1,IF('Création champs PV'!CP45=0,IF(OR('Création champs PV'!CO45=1,'Création champs PV'!CQ45=1),IF(AND('Création champs PV'!CO45=1,'Création champs PV'!CQ45=1),2,1),0),0),0)</f>
        <v>0</v>
      </c>
      <c r="CQ41" s="51">
        <f>IF('Création champs PV'!CQ46=1,IF('Création champs PV'!CQ45=0,IF(OR('Création champs PV'!CP45=1,'Création champs PV'!CR45=1),IF(AND('Création champs PV'!CP45=1,'Création champs PV'!CR45=1),2,1),0),0),0)</f>
        <v>0</v>
      </c>
      <c r="CR41" s="51">
        <f>IF('Création champs PV'!CR46=1,IF('Création champs PV'!CR45=0,IF(OR('Création champs PV'!CQ45=1,'Création champs PV'!CS45=1),IF(AND('Création champs PV'!CQ45=1,'Création champs PV'!CS45=1),2,1),0),0),0)</f>
        <v>0</v>
      </c>
      <c r="CS41" s="51">
        <f>IF('Création champs PV'!CS46=1,IF('Création champs PV'!CS45=0,IF(OR('Création champs PV'!CR45=1,'Création champs PV'!CT45=1),IF(AND('Création champs PV'!CR45=1,'Création champs PV'!CT45=1),2,1),0),0),0)</f>
        <v>0</v>
      </c>
      <c r="CT41" s="51">
        <f>IF('Création champs PV'!CT46=1,IF('Création champs PV'!CT45=0,IF(OR('Création champs PV'!CS45=1,'Création champs PV'!CU45=1),IF(AND('Création champs PV'!CS45=1,'Création champs PV'!CU45=1),2,1),0),0),0)</f>
        <v>0</v>
      </c>
      <c r="CU41" s="51">
        <f>IF('Création champs PV'!CU46=1,IF('Création champs PV'!CU45=0,IF(OR('Création champs PV'!CT45=1,'Création champs PV'!CV45=1),IF(AND('Création champs PV'!CT45=1,'Création champs PV'!CV45=1),2,1),0),0),0)</f>
        <v>0</v>
      </c>
      <c r="CV41" s="51">
        <f>IF('Création champs PV'!CV46=1,IF('Création champs PV'!CV45=0,IF(OR('Création champs PV'!CU45=1,'Création champs PV'!CW45=1),IF(AND('Création champs PV'!CU45=1,'Création champs PV'!CW45=1),2,1),0),0),0)</f>
        <v>0</v>
      </c>
      <c r="CW41" s="51">
        <f>IF('Création champs PV'!CW46=1,IF('Création champs PV'!CW45=0,IF(OR('Création champs PV'!CV45=1,'Création champs PV'!CX45=1),IF(AND('Création champs PV'!CV45=1,'Création champs PV'!CX45=1),2,1),0),0),0)</f>
        <v>0</v>
      </c>
      <c r="CX41" s="51">
        <f>IF('Création champs PV'!CX46=1,IF('Création champs PV'!CX45=0,IF(OR('Création champs PV'!CW45=1,'Création champs PV'!CY45=1),IF(AND('Création champs PV'!CW45=1,'Création champs PV'!CY45=1),2,1),0),0),0)</f>
        <v>0</v>
      </c>
      <c r="CY41" s="51">
        <f>IF('Création champs PV'!CY46=1,IF('Création champs PV'!CY45=0,IF(OR('Création champs PV'!CX45=1,'Création champs PV'!CZ45=1),IF(AND('Création champs PV'!CX45=1,'Création champs PV'!CZ45=1),2,1),0),0),0)</f>
        <v>0</v>
      </c>
      <c r="CZ41" s="51">
        <f>IF('Création champs PV'!CZ46=1,IF('Création champs PV'!CZ45=0,IF(OR('Création champs PV'!CY45=1,'Création champs PV'!DA45=1),IF(AND('Création champs PV'!CY45=1,'Création champs PV'!DA45=1),2,1),0),0),0)</f>
        <v>0</v>
      </c>
      <c r="DA41" s="51">
        <f>IF('Création champs PV'!DA46=1,IF('Création champs PV'!DA45=0,IF(OR('Création champs PV'!CZ45=1,'Création champs PV'!DB45=1),IF(AND('Création champs PV'!CZ45=1,'Création champs PV'!DB45=1),2,1),0),0),0)</f>
        <v>0</v>
      </c>
      <c r="DB41" s="51">
        <f>IF('Création champs PV'!DB46=1,IF('Création champs PV'!DB45=0,IF(OR('Création champs PV'!DA45=1,'Création champs PV'!DC45=1),IF(AND('Création champs PV'!DA45=1,'Création champs PV'!DC45=1),2,1),0),0),0)</f>
        <v>0</v>
      </c>
      <c r="DC41" s="51">
        <f>IF('Création champs PV'!DC46=1,IF('Création champs PV'!DC45=0,IF(OR('Création champs PV'!DB45=1,'Création champs PV'!DD45=1),IF(AND('Création champs PV'!DB45=1,'Création champs PV'!DD45=1),2,1),0),0),0)</f>
        <v>0</v>
      </c>
      <c r="DD41" s="51">
        <f>IF('Création champs PV'!DD46=1,IF('Création champs PV'!DD45=0,IF(OR('Création champs PV'!DC45=1,'Création champs PV'!DE45=1),IF(AND('Création champs PV'!DC45=1,'Création champs PV'!DE45=1),2,1),0),0),0)</f>
        <v>0</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row>
    <row r="42" spans="2:327" ht="21" customHeight="1" x14ac:dyDescent="0.35">
      <c r="B42" s="4"/>
      <c r="C42" s="51">
        <f>IF('Création champs PV'!C47=1,IF('Création champs PV'!C46=0,IF(OR('Création champs PV'!B46=1,'Création champs PV'!D46=1),IF(AND('Création champs PV'!B46=1,'Création champs PV'!D46=1),2,1),0),0),0)</f>
        <v>0</v>
      </c>
      <c r="D42" s="51">
        <f>IF('Création champs PV'!D47=1,IF('Création champs PV'!D46=0,IF(OR('Création champs PV'!C46=1,'Création champs PV'!E46=1),IF(AND('Création champs PV'!C46=1,'Création champs PV'!E46=1),2,1),0),0),0)</f>
        <v>0</v>
      </c>
      <c r="E42" s="51">
        <f>IF('Création champs PV'!E47=1,IF('Création champs PV'!E46=0,IF(OR('Création champs PV'!D46=1,'Création champs PV'!F46=1),IF(AND('Création champs PV'!D46=1,'Création champs PV'!F46=1),2,1),0),0),0)</f>
        <v>0</v>
      </c>
      <c r="F42" s="51">
        <f>IF('Création champs PV'!F47=1,IF('Création champs PV'!F46=0,IF(OR('Création champs PV'!E46=1,'Création champs PV'!G46=1),IF(AND('Création champs PV'!E46=1,'Création champs PV'!G46=1),2,1),0),0),0)</f>
        <v>0</v>
      </c>
      <c r="G42" s="51">
        <f>IF('Création champs PV'!G47=1,IF('Création champs PV'!G46=0,IF(OR('Création champs PV'!F46=1,'Création champs PV'!H46=1),IF(AND('Création champs PV'!F46=1,'Création champs PV'!H46=1),2,1),0),0),0)</f>
        <v>0</v>
      </c>
      <c r="H42" s="51">
        <f>IF('Création champs PV'!H47=1,IF('Création champs PV'!H46=0,IF(OR('Création champs PV'!G46=1,'Création champs PV'!I46=1),IF(AND('Création champs PV'!G46=1,'Création champs PV'!I46=1),2,1),0),0),0)</f>
        <v>0</v>
      </c>
      <c r="I42" s="51">
        <f>IF('Création champs PV'!I47=1,IF('Création champs PV'!I46=0,IF(OR('Création champs PV'!H46=1,'Création champs PV'!J46=1),IF(AND('Création champs PV'!H46=1,'Création champs PV'!J46=1),2,1),0),0),0)</f>
        <v>0</v>
      </c>
      <c r="J42" s="51">
        <f>IF('Création champs PV'!J47=1,IF('Création champs PV'!J46=0,IF(OR('Création champs PV'!I46=1,'Création champs PV'!K46=1),IF(AND('Création champs PV'!I46=1,'Création champs PV'!K46=1),2,1),0),0),0)</f>
        <v>0</v>
      </c>
      <c r="K42" s="51">
        <f>IF('Création champs PV'!K47=1,IF('Création champs PV'!K46=0,IF(OR('Création champs PV'!J46=1,'Création champs PV'!L46=1),IF(AND('Création champs PV'!J46=1,'Création champs PV'!L46=1),2,1),0),0),0)</f>
        <v>0</v>
      </c>
      <c r="L42" s="51">
        <f>IF('Création champs PV'!L47=1,IF('Création champs PV'!L46=0,IF(OR('Création champs PV'!K46=1,'Création champs PV'!M46=1),IF(AND('Création champs PV'!K46=1,'Création champs PV'!M46=1),2,1),0),0),0)</f>
        <v>0</v>
      </c>
      <c r="M42" s="51">
        <f>IF('Création champs PV'!M47=1,IF('Création champs PV'!M46=0,IF(OR('Création champs PV'!L46=1,'Création champs PV'!N46=1),IF(AND('Création champs PV'!L46=1,'Création champs PV'!N46=1),2,1),0),0),0)</f>
        <v>0</v>
      </c>
      <c r="N42" s="51">
        <f>IF('Création champs PV'!N47=1,IF('Création champs PV'!N46=0,IF(OR('Création champs PV'!M46=1,'Création champs PV'!O46=1),IF(AND('Création champs PV'!M46=1,'Création champs PV'!O46=1),2,1),0),0),0)</f>
        <v>0</v>
      </c>
      <c r="O42" s="51">
        <f>IF('Création champs PV'!O47=1,IF('Création champs PV'!O46=0,IF(OR('Création champs PV'!N46=1,'Création champs PV'!P46=1),IF(AND('Création champs PV'!N46=1,'Création champs PV'!P46=1),2,1),0),0),0)</f>
        <v>0</v>
      </c>
      <c r="P42" s="51">
        <f>IF('Création champs PV'!P47=1,IF('Création champs PV'!P46=0,IF(OR('Création champs PV'!O46=1,'Création champs PV'!Q46=1),IF(AND('Création champs PV'!O46=1,'Création champs PV'!Q46=1),2,1),0),0),0)</f>
        <v>0</v>
      </c>
      <c r="Q42" s="51">
        <f>IF('Création champs PV'!Q47=1,IF('Création champs PV'!Q46=0,IF(OR('Création champs PV'!P46=1,'Création champs PV'!R46=1),IF(AND('Création champs PV'!P46=1,'Création champs PV'!R46=1),2,1),0),0),0)</f>
        <v>0</v>
      </c>
      <c r="R42" s="51">
        <f>IF('Création champs PV'!R47=1,IF('Création champs PV'!R46=0,IF(OR('Création champs PV'!Q46=1,'Création champs PV'!S46=1),IF(AND('Création champs PV'!Q46=1,'Création champs PV'!S46=1),2,1),0),0),0)</f>
        <v>0</v>
      </c>
      <c r="S42" s="51">
        <f>IF('Création champs PV'!S47=1,IF('Création champs PV'!S46=0,IF(OR('Création champs PV'!R46=1,'Création champs PV'!T46=1),IF(AND('Création champs PV'!R46=1,'Création champs PV'!T46=1),2,1),0),0),0)</f>
        <v>0</v>
      </c>
      <c r="T42" s="51">
        <f>IF('Création champs PV'!T47=1,IF('Création champs PV'!T46=0,IF(OR('Création champs PV'!S46=1,'Création champs PV'!U46=1),IF(AND('Création champs PV'!S46=1,'Création champs PV'!U46=1),2,1),0),0),0)</f>
        <v>0</v>
      </c>
      <c r="U42" s="51">
        <f>IF('Création champs PV'!U47=1,IF('Création champs PV'!U46=0,IF(OR('Création champs PV'!T46=1,'Création champs PV'!V46=1),IF(AND('Création champs PV'!T46=1,'Création champs PV'!V46=1),2,1),0),0),0)</f>
        <v>0</v>
      </c>
      <c r="V42" s="51">
        <f>IF('Création champs PV'!V47=1,IF('Création champs PV'!V46=0,IF(OR('Création champs PV'!U46=1,'Création champs PV'!W46=1),IF(AND('Création champs PV'!U46=1,'Création champs PV'!W46=1),2,1),0),0),0)</f>
        <v>0</v>
      </c>
      <c r="W42" s="51">
        <f>IF('Création champs PV'!W47=1,IF('Création champs PV'!W46=0,IF(OR('Création champs PV'!V46=1,'Création champs PV'!X46=1),IF(AND('Création champs PV'!V46=1,'Création champs PV'!X46=1),2,1),0),0),0)</f>
        <v>0</v>
      </c>
      <c r="X42" s="51">
        <f>IF('Création champs PV'!X47=1,IF('Création champs PV'!X46=0,IF(OR('Création champs PV'!W46=1,'Création champs PV'!Y46=1),IF(AND('Création champs PV'!W46=1,'Création champs PV'!Y46=1),2,1),0),0),0)</f>
        <v>0</v>
      </c>
      <c r="Y42" s="51">
        <f>IF('Création champs PV'!Y47=1,IF('Création champs PV'!Y46=0,IF(OR('Création champs PV'!X46=1,'Création champs PV'!Z46=1),IF(AND('Création champs PV'!X46=1,'Création champs PV'!Z46=1),2,1),0),0),0)</f>
        <v>0</v>
      </c>
      <c r="Z42" s="51">
        <f>IF('Création champs PV'!Z47=1,IF('Création champs PV'!Z46=0,IF(OR('Création champs PV'!Y46=1,'Création champs PV'!AA46=1),IF(AND('Création champs PV'!Y46=1,'Création champs PV'!AA46=1),2,1),0),0),0)</f>
        <v>0</v>
      </c>
      <c r="AA42" s="51">
        <f>IF('Création champs PV'!AA47=1,IF('Création champs PV'!AA46=0,IF(OR('Création champs PV'!Z46=1,'Création champs PV'!AB46=1),IF(AND('Création champs PV'!Z46=1,'Création champs PV'!AB46=1),2,1),0),0),0)</f>
        <v>0</v>
      </c>
      <c r="AB42" s="51">
        <f>IF('Création champs PV'!AB47=1,IF('Création champs PV'!AB46=0,IF(OR('Création champs PV'!AA46=1,'Création champs PV'!AC46=1),IF(AND('Création champs PV'!AA46=1,'Création champs PV'!AC46=1),2,1),0),0),0)</f>
        <v>0</v>
      </c>
      <c r="AC42" s="51">
        <f>IF('Création champs PV'!AC47=1,IF('Création champs PV'!AC46=0,IF(OR('Création champs PV'!AB46=1,'Création champs PV'!AD46=1),IF(AND('Création champs PV'!AB46=1,'Création champs PV'!AD46=1),2,1),0),0),0)</f>
        <v>0</v>
      </c>
      <c r="AD42" s="51">
        <f>IF('Création champs PV'!AD47=1,IF('Création champs PV'!AD46=0,IF(OR('Création champs PV'!AC46=1,'Création champs PV'!AE46=1),IF(AND('Création champs PV'!AC46=1,'Création champs PV'!AE46=1),2,1),0),0),0)</f>
        <v>0</v>
      </c>
      <c r="AE42" s="51">
        <f>IF('Création champs PV'!AE47=1,IF('Création champs PV'!AE46=0,IF(OR('Création champs PV'!AD46=1,'Création champs PV'!AF46=1),IF(AND('Création champs PV'!AD46=1,'Création champs PV'!AF46=1),2,1),0),0),0)</f>
        <v>0</v>
      </c>
      <c r="AF42" s="51">
        <f>IF('Création champs PV'!AF47=1,IF('Création champs PV'!AF46=0,IF(OR('Création champs PV'!AE46=1,'Création champs PV'!AG46=1),IF(AND('Création champs PV'!AE46=1,'Création champs PV'!AG46=1),2,1),0),0),0)</f>
        <v>0</v>
      </c>
      <c r="AG42" s="51">
        <f>IF('Création champs PV'!AG47=1,IF('Création champs PV'!AG46=0,IF(OR('Création champs PV'!AF46=1,'Création champs PV'!AH46=1),IF(AND('Création champs PV'!AF46=1,'Création champs PV'!AH46=1),2,1),0),0),0)</f>
        <v>0</v>
      </c>
      <c r="AH42" s="51">
        <f>IF('Création champs PV'!AH47=1,IF('Création champs PV'!AH46=0,IF(OR('Création champs PV'!AG46=1,'Création champs PV'!AI46=1),IF(AND('Création champs PV'!AG46=1,'Création champs PV'!AI46=1),2,1),0),0),0)</f>
        <v>0</v>
      </c>
      <c r="AI42" s="51">
        <f>IF('Création champs PV'!AI47=1,IF('Création champs PV'!AI46=0,IF(OR('Création champs PV'!AH46=1,'Création champs PV'!AJ46=1),IF(AND('Création champs PV'!AH46=1,'Création champs PV'!AJ46=1),2,1),0),0),0)</f>
        <v>0</v>
      </c>
      <c r="AJ42" s="51">
        <f>IF('Création champs PV'!AJ47=1,IF('Création champs PV'!AJ46=0,IF(OR('Création champs PV'!AI46=1,'Création champs PV'!AK46=1),IF(AND('Création champs PV'!AI46=1,'Création champs PV'!AK46=1),2,1),0),0),0)</f>
        <v>0</v>
      </c>
      <c r="AK42" s="51">
        <f>IF('Création champs PV'!AK47=1,IF('Création champs PV'!AK46=0,IF(OR('Création champs PV'!AJ46=1,'Création champs PV'!AL46=1),IF(AND('Création champs PV'!AJ46=1,'Création champs PV'!AL46=1),2,1),0),0),0)</f>
        <v>0</v>
      </c>
      <c r="AL42" s="51">
        <f>IF('Création champs PV'!AL47=1,IF('Création champs PV'!AL46=0,IF(OR('Création champs PV'!AK46=1,'Création champs PV'!AM46=1),IF(AND('Création champs PV'!AK46=1,'Création champs PV'!AM46=1),2,1),0),0),0)</f>
        <v>0</v>
      </c>
      <c r="AM42" s="51">
        <f>IF('Création champs PV'!AM47=1,IF('Création champs PV'!AM46=0,IF(OR('Création champs PV'!AL46=1,'Création champs PV'!AN46=1),IF(AND('Création champs PV'!AL46=1,'Création champs PV'!AN46=1),2,1),0),0),0)</f>
        <v>0</v>
      </c>
      <c r="AN42" s="51">
        <f>IF('Création champs PV'!AN47=1,IF('Création champs PV'!AN46=0,IF(OR('Création champs PV'!AM46=1,'Création champs PV'!AO46=1),IF(AND('Création champs PV'!AM46=1,'Création champs PV'!AO46=1),2,1),0),0),0)</f>
        <v>0</v>
      </c>
      <c r="AO42" s="51">
        <f>IF('Création champs PV'!AO47=1,IF('Création champs PV'!AO46=0,IF(OR('Création champs PV'!AN46=1,'Création champs PV'!AP46=1),IF(AND('Création champs PV'!AN46=1,'Création champs PV'!AP46=1),2,1),0),0),0)</f>
        <v>0</v>
      </c>
      <c r="AP42" s="51">
        <f>IF('Création champs PV'!AP47=1,IF('Création champs PV'!AP46=0,IF(OR('Création champs PV'!AO46=1,'Création champs PV'!AQ46=1),IF(AND('Création champs PV'!AO46=1,'Création champs PV'!AQ46=1),2,1),0),0),0)</f>
        <v>0</v>
      </c>
      <c r="AQ42" s="51">
        <f>IF('Création champs PV'!AQ47=1,IF('Création champs PV'!AQ46=0,IF(OR('Création champs PV'!AP46=1,'Création champs PV'!AR46=1),IF(AND('Création champs PV'!AP46=1,'Création champs PV'!AR46=1),2,1),0),0),0)</f>
        <v>0</v>
      </c>
      <c r="AR42" s="51">
        <f>IF('Création champs PV'!AR47=1,IF('Création champs PV'!AR46=0,IF(OR('Création champs PV'!AQ46=1,'Création champs PV'!AS46=1),IF(AND('Création champs PV'!AQ46=1,'Création champs PV'!AS46=1),2,1),0),0),0)</f>
        <v>0</v>
      </c>
      <c r="AS42" s="51">
        <f>IF('Création champs PV'!AS47=1,IF('Création champs PV'!AS46=0,IF(OR('Création champs PV'!AR46=1,'Création champs PV'!AT46=1),IF(AND('Création champs PV'!AR46=1,'Création champs PV'!AT46=1),2,1),0),0),0)</f>
        <v>0</v>
      </c>
      <c r="AT42" s="51">
        <f>IF('Création champs PV'!AT47=1,IF('Création champs PV'!AT46=0,IF(OR('Création champs PV'!AS46=1,'Création champs PV'!AU46=1),IF(AND('Création champs PV'!AS46=1,'Création champs PV'!AU46=1),2,1),0),0),0)</f>
        <v>0</v>
      </c>
      <c r="AU42" s="51">
        <f>IF('Création champs PV'!AU47=1,IF('Création champs PV'!AU46=0,IF(OR('Création champs PV'!AT46=1,'Création champs PV'!AV46=1),IF(AND('Création champs PV'!AT46=1,'Création champs PV'!AV46=1),2,1),0),0),0)</f>
        <v>0</v>
      </c>
      <c r="AV42" s="51">
        <f>IF('Création champs PV'!AV47=1,IF('Création champs PV'!AV46=0,IF(OR('Création champs PV'!AU46=1,'Création champs PV'!AW46=1),IF(AND('Création champs PV'!AU46=1,'Création champs PV'!AW46=1),2,1),0),0),0)</f>
        <v>0</v>
      </c>
      <c r="AW42" s="51">
        <f>IF('Création champs PV'!AW47=1,IF('Création champs PV'!AW46=0,IF(OR('Création champs PV'!AV46=1,'Création champs PV'!AX46=1),IF(AND('Création champs PV'!AV46=1,'Création champs PV'!AX46=1),2,1),0),0),0)</f>
        <v>0</v>
      </c>
      <c r="AX42" s="51">
        <f>IF('Création champs PV'!AX47=1,IF('Création champs PV'!AX46=0,IF(OR('Création champs PV'!AW46=1,'Création champs PV'!AY46=1),IF(AND('Création champs PV'!AW46=1,'Création champs PV'!AY46=1),2,1),0),0),0)</f>
        <v>0</v>
      </c>
      <c r="AY42" s="51">
        <f>IF('Création champs PV'!AY47=1,IF('Création champs PV'!AY46=0,IF(OR('Création champs PV'!AX46=1,'Création champs PV'!AZ46=1),IF(AND('Création champs PV'!AX46=1,'Création champs PV'!AZ46=1),2,1),0),0),0)</f>
        <v>0</v>
      </c>
      <c r="AZ42" s="51">
        <f>IF('Création champs PV'!AZ47=1,IF('Création champs PV'!AZ46=0,IF(OR('Création champs PV'!AY46=1,'Création champs PV'!BA46=1),IF(AND('Création champs PV'!AY46=1,'Création champs PV'!BA46=1),2,1),0),0),0)</f>
        <v>0</v>
      </c>
      <c r="BA42" s="51">
        <f>IF('Création champs PV'!BA47=1,IF('Création champs PV'!BA46=0,IF(OR('Création champs PV'!AZ46=1,'Création champs PV'!BB46=1),IF(AND('Création champs PV'!AZ46=1,'Création champs PV'!BB46=1),2,1),0),0),0)</f>
        <v>0</v>
      </c>
      <c r="BB42" s="51">
        <f>IF('Création champs PV'!BB47=1,IF('Création champs PV'!BB46=0,IF(OR('Création champs PV'!BA46=1,'Création champs PV'!BC46=1),IF(AND('Création champs PV'!BA46=1,'Création champs PV'!BC46=1),2,1),0),0),0)</f>
        <v>0</v>
      </c>
      <c r="BC42" s="51">
        <f>IF('Création champs PV'!BC47=1,IF('Création champs PV'!BC46=0,IF(OR('Création champs PV'!BB46=1,'Création champs PV'!BD46=1),IF(AND('Création champs PV'!BB46=1,'Création champs PV'!BD46=1),2,1),0),0),0)</f>
        <v>0</v>
      </c>
      <c r="BD42" s="51">
        <f>IF('Création champs PV'!BD47=1,IF('Création champs PV'!BD46=0,IF(OR('Création champs PV'!BC46=1,'Création champs PV'!BE46=1),IF(AND('Création champs PV'!BC46=1,'Création champs PV'!BE46=1),2,1),0),0),0)</f>
        <v>0</v>
      </c>
      <c r="BE42" s="51">
        <f>IF('Création champs PV'!BE47=1,IF('Création champs PV'!BE46=0,IF(OR('Création champs PV'!BD46=1,'Création champs PV'!BF46=1),IF(AND('Création champs PV'!BD46=1,'Création champs PV'!BF46=1),2,1),0),0),0)</f>
        <v>0</v>
      </c>
      <c r="BF42" s="51">
        <f>IF('Création champs PV'!BF47=1,IF('Création champs PV'!BF46=0,IF(OR('Création champs PV'!BE46=1,'Création champs PV'!BG46=1),IF(AND('Création champs PV'!BE46=1,'Création champs PV'!BG46=1),2,1),0),0),0)</f>
        <v>0</v>
      </c>
      <c r="BG42" s="51">
        <f>IF('Création champs PV'!BG47=1,IF('Création champs PV'!BG46=0,IF(OR('Création champs PV'!BF46=1,'Création champs PV'!BH46=1),IF(AND('Création champs PV'!BF46=1,'Création champs PV'!BH46=1),2,1),0),0),0)</f>
        <v>0</v>
      </c>
      <c r="BH42" s="51">
        <f>IF('Création champs PV'!BH47=1,IF('Création champs PV'!BH46=0,IF(OR('Création champs PV'!BG46=1,'Création champs PV'!BI46=1),IF(AND('Création champs PV'!BG46=1,'Création champs PV'!BI46=1),2,1),0),0),0)</f>
        <v>0</v>
      </c>
      <c r="BI42" s="51">
        <f>IF('Création champs PV'!BI47=1,IF('Création champs PV'!BI46=0,IF(OR('Création champs PV'!BH46=1,'Création champs PV'!BJ46=1),IF(AND('Création champs PV'!BH46=1,'Création champs PV'!BJ46=1),2,1),0),0),0)</f>
        <v>0</v>
      </c>
      <c r="BJ42" s="51">
        <f>IF('Création champs PV'!BJ47=1,IF('Création champs PV'!BJ46=0,IF(OR('Création champs PV'!BI46=1,'Création champs PV'!BK46=1),IF(AND('Création champs PV'!BI46=1,'Création champs PV'!BK46=1),2,1),0),0),0)</f>
        <v>0</v>
      </c>
      <c r="BK42" s="51">
        <f>IF('Création champs PV'!BK47=1,IF('Création champs PV'!BK46=0,IF(OR('Création champs PV'!BJ46=1,'Création champs PV'!BL46=1),IF(AND('Création champs PV'!BJ46=1,'Création champs PV'!BL46=1),2,1),0),0),0)</f>
        <v>0</v>
      </c>
      <c r="BL42" s="51">
        <f>IF('Création champs PV'!BL47=1,IF('Création champs PV'!BL46=0,IF(OR('Création champs PV'!BK46=1,'Création champs PV'!BM46=1),IF(AND('Création champs PV'!BK46=1,'Création champs PV'!BM46=1),2,1),0),0),0)</f>
        <v>0</v>
      </c>
      <c r="BM42" s="51">
        <f>IF('Création champs PV'!BM47=1,IF('Création champs PV'!BM46=0,IF(OR('Création champs PV'!BL46=1,'Création champs PV'!BN46=1),IF(AND('Création champs PV'!BL46=1,'Création champs PV'!BN46=1),2,1),0),0),0)</f>
        <v>0</v>
      </c>
      <c r="BN42" s="51">
        <f>IF('Création champs PV'!BN47=1,IF('Création champs PV'!BN46=0,IF(OR('Création champs PV'!BM46=1,'Création champs PV'!BO46=1),IF(AND('Création champs PV'!BM46=1,'Création champs PV'!BO46=1),2,1),0),0),0)</f>
        <v>0</v>
      </c>
      <c r="BO42" s="51">
        <f>IF('Création champs PV'!BO47=1,IF('Création champs PV'!BO46=0,IF(OR('Création champs PV'!BN46=1,'Création champs PV'!BP46=1),IF(AND('Création champs PV'!BN46=1,'Création champs PV'!BP46=1),2,1),0),0),0)</f>
        <v>0</v>
      </c>
      <c r="BP42" s="51">
        <f>IF('Création champs PV'!BP47=1,IF('Création champs PV'!BP46=0,IF(OR('Création champs PV'!BO46=1,'Création champs PV'!BQ46=1),IF(AND('Création champs PV'!BO46=1,'Création champs PV'!BQ46=1),2,1),0),0),0)</f>
        <v>0</v>
      </c>
      <c r="BQ42" s="51">
        <f>IF('Création champs PV'!BQ47=1,IF('Création champs PV'!BQ46=0,IF(OR('Création champs PV'!BP46=1,'Création champs PV'!BR46=1),IF(AND('Création champs PV'!BP46=1,'Création champs PV'!BR46=1),2,1),0),0),0)</f>
        <v>0</v>
      </c>
      <c r="BR42" s="51">
        <f>IF('Création champs PV'!BR47=1,IF('Création champs PV'!BR46=0,IF(OR('Création champs PV'!BQ46=1,'Création champs PV'!BS46=1),IF(AND('Création champs PV'!BQ46=1,'Création champs PV'!BS46=1),2,1),0),0),0)</f>
        <v>0</v>
      </c>
      <c r="BS42" s="51">
        <f>IF('Création champs PV'!BS47=1,IF('Création champs PV'!BS46=0,IF(OR('Création champs PV'!BR46=1,'Création champs PV'!BT46=1),IF(AND('Création champs PV'!BR46=1,'Création champs PV'!BT46=1),2,1),0),0),0)</f>
        <v>0</v>
      </c>
      <c r="BT42" s="51">
        <f>IF('Création champs PV'!BT47=1,IF('Création champs PV'!BT46=0,IF(OR('Création champs PV'!BS46=1,'Création champs PV'!BU46=1),IF(AND('Création champs PV'!BS46=1,'Création champs PV'!BU46=1),2,1),0),0),0)</f>
        <v>0</v>
      </c>
      <c r="BU42" s="51">
        <f>IF('Création champs PV'!BU47=1,IF('Création champs PV'!BU46=0,IF(OR('Création champs PV'!BT46=1,'Création champs PV'!BV46=1),IF(AND('Création champs PV'!BT46=1,'Création champs PV'!BV46=1),2,1),0),0),0)</f>
        <v>0</v>
      </c>
      <c r="BV42" s="51">
        <f>IF('Création champs PV'!BV47=1,IF('Création champs PV'!BV46=0,IF(OR('Création champs PV'!BU46=1,'Création champs PV'!BW46=1),IF(AND('Création champs PV'!BU46=1,'Création champs PV'!BW46=1),2,1),0),0),0)</f>
        <v>0</v>
      </c>
      <c r="BW42" s="51">
        <f>IF('Création champs PV'!BW47=1,IF('Création champs PV'!BW46=0,IF(OR('Création champs PV'!BV46=1,'Création champs PV'!BX46=1),IF(AND('Création champs PV'!BV46=1,'Création champs PV'!BX46=1),2,1),0),0),0)</f>
        <v>0</v>
      </c>
      <c r="BX42" s="51">
        <f>IF('Création champs PV'!BX47=1,IF('Création champs PV'!BX46=0,IF(OR('Création champs PV'!BW46=1,'Création champs PV'!BY46=1),IF(AND('Création champs PV'!BW46=1,'Création champs PV'!BY46=1),2,1),0),0),0)</f>
        <v>0</v>
      </c>
      <c r="BY42" s="51">
        <f>IF('Création champs PV'!BY47=1,IF('Création champs PV'!BY46=0,IF(OR('Création champs PV'!BX46=1,'Création champs PV'!BZ46=1),IF(AND('Création champs PV'!BX46=1,'Création champs PV'!BZ46=1),2,1),0),0),0)</f>
        <v>0</v>
      </c>
      <c r="BZ42" s="51">
        <f>IF('Création champs PV'!BZ47=1,IF('Création champs PV'!BZ46=0,IF(OR('Création champs PV'!BY46=1,'Création champs PV'!CA46=1),IF(AND('Création champs PV'!BY46=1,'Création champs PV'!CA46=1),2,1),0),0),0)</f>
        <v>0</v>
      </c>
      <c r="CA42" s="51">
        <f>IF('Création champs PV'!CA47=1,IF('Création champs PV'!CA46=0,IF(OR('Création champs PV'!BZ46=1,'Création champs PV'!CB46=1),IF(AND('Création champs PV'!BZ46=1,'Création champs PV'!CB46=1),2,1),0),0),0)</f>
        <v>0</v>
      </c>
      <c r="CB42" s="51">
        <f>IF('Création champs PV'!CB47=1,IF('Création champs PV'!CB46=0,IF(OR('Création champs PV'!CA46=1,'Création champs PV'!CC46=1),IF(AND('Création champs PV'!CA46=1,'Création champs PV'!CC46=1),2,1),0),0),0)</f>
        <v>0</v>
      </c>
      <c r="CC42" s="51">
        <f>IF('Création champs PV'!CC47=1,IF('Création champs PV'!CC46=0,IF(OR('Création champs PV'!CB46=1,'Création champs PV'!CD46=1),IF(AND('Création champs PV'!CB46=1,'Création champs PV'!CD46=1),2,1),0),0),0)</f>
        <v>0</v>
      </c>
      <c r="CD42" s="51">
        <f>IF('Création champs PV'!CD47=1,IF('Création champs PV'!CD46=0,IF(OR('Création champs PV'!CC46=1,'Création champs PV'!CE46=1),IF(AND('Création champs PV'!CC46=1,'Création champs PV'!CE46=1),2,1),0),0),0)</f>
        <v>0</v>
      </c>
      <c r="CE42" s="51">
        <f>IF('Création champs PV'!CE47=1,IF('Création champs PV'!CE46=0,IF(OR('Création champs PV'!CD46=1,'Création champs PV'!CF46=1),IF(AND('Création champs PV'!CD46=1,'Création champs PV'!CF46=1),2,1),0),0),0)</f>
        <v>0</v>
      </c>
      <c r="CF42" s="51">
        <f>IF('Création champs PV'!CF47=1,IF('Création champs PV'!CF46=0,IF(OR('Création champs PV'!CE46=1,'Création champs PV'!CG46=1),IF(AND('Création champs PV'!CE46=1,'Création champs PV'!CG46=1),2,1),0),0),0)</f>
        <v>0</v>
      </c>
      <c r="CG42" s="51">
        <f>IF('Création champs PV'!CG47=1,IF('Création champs PV'!CG46=0,IF(OR('Création champs PV'!CF46=1,'Création champs PV'!CH46=1),IF(AND('Création champs PV'!CF46=1,'Création champs PV'!CH46=1),2,1),0),0),0)</f>
        <v>0</v>
      </c>
      <c r="CH42" s="51">
        <f>IF('Création champs PV'!CH47=1,IF('Création champs PV'!CH46=0,IF(OR('Création champs PV'!CG46=1,'Création champs PV'!CI46=1),IF(AND('Création champs PV'!CG46=1,'Création champs PV'!CI46=1),2,1),0),0),0)</f>
        <v>0</v>
      </c>
      <c r="CI42" s="51">
        <f>IF('Création champs PV'!CI47=1,IF('Création champs PV'!CI46=0,IF(OR('Création champs PV'!CH46=1,'Création champs PV'!CJ46=1),IF(AND('Création champs PV'!CH46=1,'Création champs PV'!CJ46=1),2,1),0),0),0)</f>
        <v>0</v>
      </c>
      <c r="CJ42" s="51">
        <f>IF('Création champs PV'!CJ47=1,IF('Création champs PV'!CJ46=0,IF(OR('Création champs PV'!CI46=1,'Création champs PV'!CK46=1),IF(AND('Création champs PV'!CI46=1,'Création champs PV'!CK46=1),2,1),0),0),0)</f>
        <v>0</v>
      </c>
      <c r="CK42" s="51">
        <f>IF('Création champs PV'!CK47=1,IF('Création champs PV'!CK46=0,IF(OR('Création champs PV'!CJ46=1,'Création champs PV'!CL46=1),IF(AND('Création champs PV'!CJ46=1,'Création champs PV'!CL46=1),2,1),0),0),0)</f>
        <v>0</v>
      </c>
      <c r="CL42" s="51">
        <f>IF('Création champs PV'!CL47=1,IF('Création champs PV'!CL46=0,IF(OR('Création champs PV'!CK46=1,'Création champs PV'!CM46=1),IF(AND('Création champs PV'!CK46=1,'Création champs PV'!CM46=1),2,1),0),0),0)</f>
        <v>0</v>
      </c>
      <c r="CM42" s="51">
        <f>IF('Création champs PV'!CM47=1,IF('Création champs PV'!CM46=0,IF(OR('Création champs PV'!CL46=1,'Création champs PV'!CN46=1),IF(AND('Création champs PV'!CL46=1,'Création champs PV'!CN46=1),2,1),0),0),0)</f>
        <v>0</v>
      </c>
      <c r="CN42" s="51">
        <f>IF('Création champs PV'!CN47=1,IF('Création champs PV'!CN46=0,IF(OR('Création champs PV'!CM46=1,'Création champs PV'!CO46=1),IF(AND('Création champs PV'!CM46=1,'Création champs PV'!CO46=1),2,1),0),0),0)</f>
        <v>0</v>
      </c>
      <c r="CO42" s="51">
        <f>IF('Création champs PV'!CO47=1,IF('Création champs PV'!CO46=0,IF(OR('Création champs PV'!CN46=1,'Création champs PV'!CP46=1),IF(AND('Création champs PV'!CN46=1,'Création champs PV'!CP46=1),2,1),0),0),0)</f>
        <v>0</v>
      </c>
      <c r="CP42" s="51">
        <f>IF('Création champs PV'!CP47=1,IF('Création champs PV'!CP46=0,IF(OR('Création champs PV'!CO46=1,'Création champs PV'!CQ46=1),IF(AND('Création champs PV'!CO46=1,'Création champs PV'!CQ46=1),2,1),0),0),0)</f>
        <v>0</v>
      </c>
      <c r="CQ42" s="51">
        <f>IF('Création champs PV'!CQ47=1,IF('Création champs PV'!CQ46=0,IF(OR('Création champs PV'!CP46=1,'Création champs PV'!CR46=1),IF(AND('Création champs PV'!CP46=1,'Création champs PV'!CR46=1),2,1),0),0),0)</f>
        <v>0</v>
      </c>
      <c r="CR42" s="51">
        <f>IF('Création champs PV'!CR47=1,IF('Création champs PV'!CR46=0,IF(OR('Création champs PV'!CQ46=1,'Création champs PV'!CS46=1),IF(AND('Création champs PV'!CQ46=1,'Création champs PV'!CS46=1),2,1),0),0),0)</f>
        <v>0</v>
      </c>
      <c r="CS42" s="51">
        <f>IF('Création champs PV'!CS47=1,IF('Création champs PV'!CS46=0,IF(OR('Création champs PV'!CR46=1,'Création champs PV'!CT46=1),IF(AND('Création champs PV'!CR46=1,'Création champs PV'!CT46=1),2,1),0),0),0)</f>
        <v>0</v>
      </c>
      <c r="CT42" s="51">
        <f>IF('Création champs PV'!CT47=1,IF('Création champs PV'!CT46=0,IF(OR('Création champs PV'!CS46=1,'Création champs PV'!CU46=1),IF(AND('Création champs PV'!CS46=1,'Création champs PV'!CU46=1),2,1),0),0),0)</f>
        <v>0</v>
      </c>
      <c r="CU42" s="51">
        <f>IF('Création champs PV'!CU47=1,IF('Création champs PV'!CU46=0,IF(OR('Création champs PV'!CT46=1,'Création champs PV'!CV46=1),IF(AND('Création champs PV'!CT46=1,'Création champs PV'!CV46=1),2,1),0),0),0)</f>
        <v>0</v>
      </c>
      <c r="CV42" s="51">
        <f>IF('Création champs PV'!CV47=1,IF('Création champs PV'!CV46=0,IF(OR('Création champs PV'!CU46=1,'Création champs PV'!CW46=1),IF(AND('Création champs PV'!CU46=1,'Création champs PV'!CW46=1),2,1),0),0),0)</f>
        <v>0</v>
      </c>
      <c r="CW42" s="51">
        <f>IF('Création champs PV'!CW47=1,IF('Création champs PV'!CW46=0,IF(OR('Création champs PV'!CV46=1,'Création champs PV'!CX46=1),IF(AND('Création champs PV'!CV46=1,'Création champs PV'!CX46=1),2,1),0),0),0)</f>
        <v>0</v>
      </c>
      <c r="CX42" s="51">
        <f>IF('Création champs PV'!CX47=1,IF('Création champs PV'!CX46=0,IF(OR('Création champs PV'!CW46=1,'Création champs PV'!CY46=1),IF(AND('Création champs PV'!CW46=1,'Création champs PV'!CY46=1),2,1),0),0),0)</f>
        <v>0</v>
      </c>
      <c r="CY42" s="51">
        <f>IF('Création champs PV'!CY47=1,IF('Création champs PV'!CY46=0,IF(OR('Création champs PV'!CX46=1,'Création champs PV'!CZ46=1),IF(AND('Création champs PV'!CX46=1,'Création champs PV'!CZ46=1),2,1),0),0),0)</f>
        <v>0</v>
      </c>
      <c r="CZ42" s="51">
        <f>IF('Création champs PV'!CZ47=1,IF('Création champs PV'!CZ46=0,IF(OR('Création champs PV'!CY46=1,'Création champs PV'!DA46=1),IF(AND('Création champs PV'!CY46=1,'Création champs PV'!DA46=1),2,1),0),0),0)</f>
        <v>0</v>
      </c>
      <c r="DA42" s="51">
        <f>IF('Création champs PV'!DA47=1,IF('Création champs PV'!DA46=0,IF(OR('Création champs PV'!CZ46=1,'Création champs PV'!DB46=1),IF(AND('Création champs PV'!CZ46=1,'Création champs PV'!DB46=1),2,1),0),0),0)</f>
        <v>0</v>
      </c>
      <c r="DB42" s="51">
        <f>IF('Création champs PV'!DB47=1,IF('Création champs PV'!DB46=0,IF(OR('Création champs PV'!DA46=1,'Création champs PV'!DC46=1),IF(AND('Création champs PV'!DA46=1,'Création champs PV'!DC46=1),2,1),0),0),0)</f>
        <v>0</v>
      </c>
      <c r="DC42" s="51">
        <f>IF('Création champs PV'!DC47=1,IF('Création champs PV'!DC46=0,IF(OR('Création champs PV'!DB46=1,'Création champs PV'!DD46=1),IF(AND('Création champs PV'!DB46=1,'Création champs PV'!DD46=1),2,1),0),0),0)</f>
        <v>0</v>
      </c>
      <c r="DD42" s="51">
        <f>IF('Création champs PV'!DD47=1,IF('Création champs PV'!DD46=0,IF(OR('Création champs PV'!DC46=1,'Création champs PV'!DE46=1),IF(AND('Création champs PV'!DC46=1,'Création champs PV'!DE46=1),2,1),0),0),0)</f>
        <v>0</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row>
    <row r="43" spans="2:327" ht="21" customHeight="1" x14ac:dyDescent="0.35">
      <c r="B43" s="4"/>
      <c r="C43" s="51">
        <f>IF('Création champs PV'!C48=1,IF('Création champs PV'!C47=0,IF(OR('Création champs PV'!B47=1,'Création champs PV'!D47=1),IF(AND('Création champs PV'!B47=1,'Création champs PV'!D47=1),2,1),0),0),0)</f>
        <v>0</v>
      </c>
      <c r="D43" s="51">
        <f>IF('Création champs PV'!D48=1,IF('Création champs PV'!D47=0,IF(OR('Création champs PV'!C47=1,'Création champs PV'!E47=1),IF(AND('Création champs PV'!C47=1,'Création champs PV'!E47=1),2,1),0),0),0)</f>
        <v>0</v>
      </c>
      <c r="E43" s="51">
        <f>IF('Création champs PV'!E48=1,IF('Création champs PV'!E47=0,IF(OR('Création champs PV'!D47=1,'Création champs PV'!F47=1),IF(AND('Création champs PV'!D47=1,'Création champs PV'!F47=1),2,1),0),0),0)</f>
        <v>0</v>
      </c>
      <c r="F43" s="51">
        <f>IF('Création champs PV'!F48=1,IF('Création champs PV'!F47=0,IF(OR('Création champs PV'!E47=1,'Création champs PV'!G47=1),IF(AND('Création champs PV'!E47=1,'Création champs PV'!G47=1),2,1),0),0),0)</f>
        <v>0</v>
      </c>
      <c r="G43" s="51">
        <f>IF('Création champs PV'!G48=1,IF('Création champs PV'!G47=0,IF(OR('Création champs PV'!F47=1,'Création champs PV'!H47=1),IF(AND('Création champs PV'!F47=1,'Création champs PV'!H47=1),2,1),0),0),0)</f>
        <v>0</v>
      </c>
      <c r="H43" s="51">
        <f>IF('Création champs PV'!H48=1,IF('Création champs PV'!H47=0,IF(OR('Création champs PV'!G47=1,'Création champs PV'!I47=1),IF(AND('Création champs PV'!G47=1,'Création champs PV'!I47=1),2,1),0),0),0)</f>
        <v>0</v>
      </c>
      <c r="I43" s="51">
        <f>IF('Création champs PV'!I48=1,IF('Création champs PV'!I47=0,IF(OR('Création champs PV'!H47=1,'Création champs PV'!J47=1),IF(AND('Création champs PV'!H47=1,'Création champs PV'!J47=1),2,1),0),0),0)</f>
        <v>0</v>
      </c>
      <c r="J43" s="51">
        <f>IF('Création champs PV'!J48=1,IF('Création champs PV'!J47=0,IF(OR('Création champs PV'!I47=1,'Création champs PV'!K47=1),IF(AND('Création champs PV'!I47=1,'Création champs PV'!K47=1),2,1),0),0),0)</f>
        <v>0</v>
      </c>
      <c r="K43" s="51">
        <f>IF('Création champs PV'!K48=1,IF('Création champs PV'!K47=0,IF(OR('Création champs PV'!J47=1,'Création champs PV'!L47=1),IF(AND('Création champs PV'!J47=1,'Création champs PV'!L47=1),2,1),0),0),0)</f>
        <v>0</v>
      </c>
      <c r="L43" s="51">
        <f>IF('Création champs PV'!L48=1,IF('Création champs PV'!L47=0,IF(OR('Création champs PV'!K47=1,'Création champs PV'!M47=1),IF(AND('Création champs PV'!K47=1,'Création champs PV'!M47=1),2,1),0),0),0)</f>
        <v>0</v>
      </c>
      <c r="M43" s="51">
        <f>IF('Création champs PV'!M48=1,IF('Création champs PV'!M47=0,IF(OR('Création champs PV'!L47=1,'Création champs PV'!N47=1),IF(AND('Création champs PV'!L47=1,'Création champs PV'!N47=1),2,1),0),0),0)</f>
        <v>0</v>
      </c>
      <c r="N43" s="51">
        <f>IF('Création champs PV'!N48=1,IF('Création champs PV'!N47=0,IF(OR('Création champs PV'!M47=1,'Création champs PV'!O47=1),IF(AND('Création champs PV'!M47=1,'Création champs PV'!O47=1),2,1),0),0),0)</f>
        <v>0</v>
      </c>
      <c r="O43" s="51">
        <f>IF('Création champs PV'!O48=1,IF('Création champs PV'!O47=0,IF(OR('Création champs PV'!N47=1,'Création champs PV'!P47=1),IF(AND('Création champs PV'!N47=1,'Création champs PV'!P47=1),2,1),0),0),0)</f>
        <v>0</v>
      </c>
      <c r="P43" s="51">
        <f>IF('Création champs PV'!P48=1,IF('Création champs PV'!P47=0,IF(OR('Création champs PV'!O47=1,'Création champs PV'!Q47=1),IF(AND('Création champs PV'!O47=1,'Création champs PV'!Q47=1),2,1),0),0),0)</f>
        <v>0</v>
      </c>
      <c r="Q43" s="51">
        <f>IF('Création champs PV'!Q48=1,IF('Création champs PV'!Q47=0,IF(OR('Création champs PV'!P47=1,'Création champs PV'!R47=1),IF(AND('Création champs PV'!P47=1,'Création champs PV'!R47=1),2,1),0),0),0)</f>
        <v>0</v>
      </c>
      <c r="R43" s="51">
        <f>IF('Création champs PV'!R48=1,IF('Création champs PV'!R47=0,IF(OR('Création champs PV'!Q47=1,'Création champs PV'!S47=1),IF(AND('Création champs PV'!Q47=1,'Création champs PV'!S47=1),2,1),0),0),0)</f>
        <v>0</v>
      </c>
      <c r="S43" s="51">
        <f>IF('Création champs PV'!S48=1,IF('Création champs PV'!S47=0,IF(OR('Création champs PV'!R47=1,'Création champs PV'!T47=1),IF(AND('Création champs PV'!R47=1,'Création champs PV'!T47=1),2,1),0),0),0)</f>
        <v>0</v>
      </c>
      <c r="T43" s="51">
        <f>IF('Création champs PV'!T48=1,IF('Création champs PV'!T47=0,IF(OR('Création champs PV'!S47=1,'Création champs PV'!U47=1),IF(AND('Création champs PV'!S47=1,'Création champs PV'!U47=1),2,1),0),0),0)</f>
        <v>0</v>
      </c>
      <c r="U43" s="51">
        <f>IF('Création champs PV'!U48=1,IF('Création champs PV'!U47=0,IF(OR('Création champs PV'!T47=1,'Création champs PV'!V47=1),IF(AND('Création champs PV'!T47=1,'Création champs PV'!V47=1),2,1),0),0),0)</f>
        <v>0</v>
      </c>
      <c r="V43" s="51">
        <f>IF('Création champs PV'!V48=1,IF('Création champs PV'!V47=0,IF(OR('Création champs PV'!U47=1,'Création champs PV'!W47=1),IF(AND('Création champs PV'!U47=1,'Création champs PV'!W47=1),2,1),0),0),0)</f>
        <v>0</v>
      </c>
      <c r="W43" s="51">
        <f>IF('Création champs PV'!W48=1,IF('Création champs PV'!W47=0,IF(OR('Création champs PV'!V47=1,'Création champs PV'!X47=1),IF(AND('Création champs PV'!V47=1,'Création champs PV'!X47=1),2,1),0),0),0)</f>
        <v>0</v>
      </c>
      <c r="X43" s="51">
        <f>IF('Création champs PV'!X48=1,IF('Création champs PV'!X47=0,IF(OR('Création champs PV'!W47=1,'Création champs PV'!Y47=1),IF(AND('Création champs PV'!W47=1,'Création champs PV'!Y47=1),2,1),0),0),0)</f>
        <v>0</v>
      </c>
      <c r="Y43" s="51">
        <f>IF('Création champs PV'!Y48=1,IF('Création champs PV'!Y47=0,IF(OR('Création champs PV'!X47=1,'Création champs PV'!Z47=1),IF(AND('Création champs PV'!X47=1,'Création champs PV'!Z47=1),2,1),0),0),0)</f>
        <v>0</v>
      </c>
      <c r="Z43" s="51">
        <f>IF('Création champs PV'!Z48=1,IF('Création champs PV'!Z47=0,IF(OR('Création champs PV'!Y47=1,'Création champs PV'!AA47=1),IF(AND('Création champs PV'!Y47=1,'Création champs PV'!AA47=1),2,1),0),0),0)</f>
        <v>0</v>
      </c>
      <c r="AA43" s="51">
        <f>IF('Création champs PV'!AA48=1,IF('Création champs PV'!AA47=0,IF(OR('Création champs PV'!Z47=1,'Création champs PV'!AB47=1),IF(AND('Création champs PV'!Z47=1,'Création champs PV'!AB47=1),2,1),0),0),0)</f>
        <v>0</v>
      </c>
      <c r="AB43" s="51">
        <f>IF('Création champs PV'!AB48=1,IF('Création champs PV'!AB47=0,IF(OR('Création champs PV'!AA47=1,'Création champs PV'!AC47=1),IF(AND('Création champs PV'!AA47=1,'Création champs PV'!AC47=1),2,1),0),0),0)</f>
        <v>0</v>
      </c>
      <c r="AC43" s="51">
        <f>IF('Création champs PV'!AC48=1,IF('Création champs PV'!AC47=0,IF(OR('Création champs PV'!AB47=1,'Création champs PV'!AD47=1),IF(AND('Création champs PV'!AB47=1,'Création champs PV'!AD47=1),2,1),0),0),0)</f>
        <v>0</v>
      </c>
      <c r="AD43" s="51">
        <f>IF('Création champs PV'!AD48=1,IF('Création champs PV'!AD47=0,IF(OR('Création champs PV'!AC47=1,'Création champs PV'!AE47=1),IF(AND('Création champs PV'!AC47=1,'Création champs PV'!AE47=1),2,1),0),0),0)</f>
        <v>0</v>
      </c>
      <c r="AE43" s="51">
        <f>IF('Création champs PV'!AE48=1,IF('Création champs PV'!AE47=0,IF(OR('Création champs PV'!AD47=1,'Création champs PV'!AF47=1),IF(AND('Création champs PV'!AD47=1,'Création champs PV'!AF47=1),2,1),0),0),0)</f>
        <v>0</v>
      </c>
      <c r="AF43" s="51">
        <f>IF('Création champs PV'!AF48=1,IF('Création champs PV'!AF47=0,IF(OR('Création champs PV'!AE47=1,'Création champs PV'!AG47=1),IF(AND('Création champs PV'!AE47=1,'Création champs PV'!AG47=1),2,1),0),0),0)</f>
        <v>0</v>
      </c>
      <c r="AG43" s="51">
        <f>IF('Création champs PV'!AG48=1,IF('Création champs PV'!AG47=0,IF(OR('Création champs PV'!AF47=1,'Création champs PV'!AH47=1),IF(AND('Création champs PV'!AF47=1,'Création champs PV'!AH47=1),2,1),0),0),0)</f>
        <v>0</v>
      </c>
      <c r="AH43" s="51">
        <f>IF('Création champs PV'!AH48=1,IF('Création champs PV'!AH47=0,IF(OR('Création champs PV'!AG47=1,'Création champs PV'!AI47=1),IF(AND('Création champs PV'!AG47=1,'Création champs PV'!AI47=1),2,1),0),0),0)</f>
        <v>0</v>
      </c>
      <c r="AI43" s="51">
        <f>IF('Création champs PV'!AI48=1,IF('Création champs PV'!AI47=0,IF(OR('Création champs PV'!AH47=1,'Création champs PV'!AJ47=1),IF(AND('Création champs PV'!AH47=1,'Création champs PV'!AJ47=1),2,1),0),0),0)</f>
        <v>0</v>
      </c>
      <c r="AJ43" s="51">
        <f>IF('Création champs PV'!AJ48=1,IF('Création champs PV'!AJ47=0,IF(OR('Création champs PV'!AI47=1,'Création champs PV'!AK47=1),IF(AND('Création champs PV'!AI47=1,'Création champs PV'!AK47=1),2,1),0),0),0)</f>
        <v>0</v>
      </c>
      <c r="AK43" s="51">
        <f>IF('Création champs PV'!AK48=1,IF('Création champs PV'!AK47=0,IF(OR('Création champs PV'!AJ47=1,'Création champs PV'!AL47=1),IF(AND('Création champs PV'!AJ47=1,'Création champs PV'!AL47=1),2,1),0),0),0)</f>
        <v>0</v>
      </c>
      <c r="AL43" s="51">
        <f>IF('Création champs PV'!AL48=1,IF('Création champs PV'!AL47=0,IF(OR('Création champs PV'!AK47=1,'Création champs PV'!AM47=1),IF(AND('Création champs PV'!AK47=1,'Création champs PV'!AM47=1),2,1),0),0),0)</f>
        <v>0</v>
      </c>
      <c r="AM43" s="51">
        <f>IF('Création champs PV'!AM48=1,IF('Création champs PV'!AM47=0,IF(OR('Création champs PV'!AL47=1,'Création champs PV'!AN47=1),IF(AND('Création champs PV'!AL47=1,'Création champs PV'!AN47=1),2,1),0),0),0)</f>
        <v>0</v>
      </c>
      <c r="AN43" s="51">
        <f>IF('Création champs PV'!AN48=1,IF('Création champs PV'!AN47=0,IF(OR('Création champs PV'!AM47=1,'Création champs PV'!AO47=1),IF(AND('Création champs PV'!AM47=1,'Création champs PV'!AO47=1),2,1),0),0),0)</f>
        <v>0</v>
      </c>
      <c r="AO43" s="51">
        <f>IF('Création champs PV'!AO48=1,IF('Création champs PV'!AO47=0,IF(OR('Création champs PV'!AN47=1,'Création champs PV'!AP47=1),IF(AND('Création champs PV'!AN47=1,'Création champs PV'!AP47=1),2,1),0),0),0)</f>
        <v>0</v>
      </c>
      <c r="AP43" s="51">
        <f>IF('Création champs PV'!AP48=1,IF('Création champs PV'!AP47=0,IF(OR('Création champs PV'!AO47=1,'Création champs PV'!AQ47=1),IF(AND('Création champs PV'!AO47=1,'Création champs PV'!AQ47=1),2,1),0),0),0)</f>
        <v>0</v>
      </c>
      <c r="AQ43" s="51">
        <f>IF('Création champs PV'!AQ48=1,IF('Création champs PV'!AQ47=0,IF(OR('Création champs PV'!AP47=1,'Création champs PV'!AR47=1),IF(AND('Création champs PV'!AP47=1,'Création champs PV'!AR47=1),2,1),0),0),0)</f>
        <v>0</v>
      </c>
      <c r="AR43" s="51">
        <f>IF('Création champs PV'!AR48=1,IF('Création champs PV'!AR47=0,IF(OR('Création champs PV'!AQ47=1,'Création champs PV'!AS47=1),IF(AND('Création champs PV'!AQ47=1,'Création champs PV'!AS47=1),2,1),0),0),0)</f>
        <v>0</v>
      </c>
      <c r="AS43" s="51">
        <f>IF('Création champs PV'!AS48=1,IF('Création champs PV'!AS47=0,IF(OR('Création champs PV'!AR47=1,'Création champs PV'!AT47=1),IF(AND('Création champs PV'!AR47=1,'Création champs PV'!AT47=1),2,1),0),0),0)</f>
        <v>0</v>
      </c>
      <c r="AT43" s="51">
        <f>IF('Création champs PV'!AT48=1,IF('Création champs PV'!AT47=0,IF(OR('Création champs PV'!AS47=1,'Création champs PV'!AU47=1),IF(AND('Création champs PV'!AS47=1,'Création champs PV'!AU47=1),2,1),0),0),0)</f>
        <v>0</v>
      </c>
      <c r="AU43" s="51">
        <f>IF('Création champs PV'!AU48=1,IF('Création champs PV'!AU47=0,IF(OR('Création champs PV'!AT47=1,'Création champs PV'!AV47=1),IF(AND('Création champs PV'!AT47=1,'Création champs PV'!AV47=1),2,1),0),0),0)</f>
        <v>0</v>
      </c>
      <c r="AV43" s="51">
        <f>IF('Création champs PV'!AV48=1,IF('Création champs PV'!AV47=0,IF(OR('Création champs PV'!AU47=1,'Création champs PV'!AW47=1),IF(AND('Création champs PV'!AU47=1,'Création champs PV'!AW47=1),2,1),0),0),0)</f>
        <v>0</v>
      </c>
      <c r="AW43" s="51">
        <f>IF('Création champs PV'!AW48=1,IF('Création champs PV'!AW47=0,IF(OR('Création champs PV'!AV47=1,'Création champs PV'!AX47=1),IF(AND('Création champs PV'!AV47=1,'Création champs PV'!AX47=1),2,1),0),0),0)</f>
        <v>0</v>
      </c>
      <c r="AX43" s="51">
        <f>IF('Création champs PV'!AX48=1,IF('Création champs PV'!AX47=0,IF(OR('Création champs PV'!AW47=1,'Création champs PV'!AY47=1),IF(AND('Création champs PV'!AW47=1,'Création champs PV'!AY47=1),2,1),0),0),0)</f>
        <v>0</v>
      </c>
      <c r="AY43" s="51">
        <f>IF('Création champs PV'!AY48=1,IF('Création champs PV'!AY47=0,IF(OR('Création champs PV'!AX47=1,'Création champs PV'!AZ47=1),IF(AND('Création champs PV'!AX47=1,'Création champs PV'!AZ47=1),2,1),0),0),0)</f>
        <v>0</v>
      </c>
      <c r="AZ43" s="51">
        <f>IF('Création champs PV'!AZ48=1,IF('Création champs PV'!AZ47=0,IF(OR('Création champs PV'!AY47=1,'Création champs PV'!BA47=1),IF(AND('Création champs PV'!AY47=1,'Création champs PV'!BA47=1),2,1),0),0),0)</f>
        <v>0</v>
      </c>
      <c r="BA43" s="51">
        <f>IF('Création champs PV'!BA48=1,IF('Création champs PV'!BA47=0,IF(OR('Création champs PV'!AZ47=1,'Création champs PV'!BB47=1),IF(AND('Création champs PV'!AZ47=1,'Création champs PV'!BB47=1),2,1),0),0),0)</f>
        <v>0</v>
      </c>
      <c r="BB43" s="51">
        <f>IF('Création champs PV'!BB48=1,IF('Création champs PV'!BB47=0,IF(OR('Création champs PV'!BA47=1,'Création champs PV'!BC47=1),IF(AND('Création champs PV'!BA47=1,'Création champs PV'!BC47=1),2,1),0),0),0)</f>
        <v>0</v>
      </c>
      <c r="BC43" s="51">
        <f>IF('Création champs PV'!BC48=1,IF('Création champs PV'!BC47=0,IF(OR('Création champs PV'!BB47=1,'Création champs PV'!BD47=1),IF(AND('Création champs PV'!BB47=1,'Création champs PV'!BD47=1),2,1),0),0),0)</f>
        <v>0</v>
      </c>
      <c r="BD43" s="51">
        <f>IF('Création champs PV'!BD48=1,IF('Création champs PV'!BD47=0,IF(OR('Création champs PV'!BC47=1,'Création champs PV'!BE47=1),IF(AND('Création champs PV'!BC47=1,'Création champs PV'!BE47=1),2,1),0),0),0)</f>
        <v>0</v>
      </c>
      <c r="BE43" s="51">
        <f>IF('Création champs PV'!BE48=1,IF('Création champs PV'!BE47=0,IF(OR('Création champs PV'!BD47=1,'Création champs PV'!BF47=1),IF(AND('Création champs PV'!BD47=1,'Création champs PV'!BF47=1),2,1),0),0),0)</f>
        <v>0</v>
      </c>
      <c r="BF43" s="51">
        <f>IF('Création champs PV'!BF48=1,IF('Création champs PV'!BF47=0,IF(OR('Création champs PV'!BE47=1,'Création champs PV'!BG47=1),IF(AND('Création champs PV'!BE47=1,'Création champs PV'!BG47=1),2,1),0),0),0)</f>
        <v>0</v>
      </c>
      <c r="BG43" s="51">
        <f>IF('Création champs PV'!BG48=1,IF('Création champs PV'!BG47=0,IF(OR('Création champs PV'!BF47=1,'Création champs PV'!BH47=1),IF(AND('Création champs PV'!BF47=1,'Création champs PV'!BH47=1),2,1),0),0),0)</f>
        <v>0</v>
      </c>
      <c r="BH43" s="51">
        <f>IF('Création champs PV'!BH48=1,IF('Création champs PV'!BH47=0,IF(OR('Création champs PV'!BG47=1,'Création champs PV'!BI47=1),IF(AND('Création champs PV'!BG47=1,'Création champs PV'!BI47=1),2,1),0),0),0)</f>
        <v>0</v>
      </c>
      <c r="BI43" s="51">
        <f>IF('Création champs PV'!BI48=1,IF('Création champs PV'!BI47=0,IF(OR('Création champs PV'!BH47=1,'Création champs PV'!BJ47=1),IF(AND('Création champs PV'!BH47=1,'Création champs PV'!BJ47=1),2,1),0),0),0)</f>
        <v>0</v>
      </c>
      <c r="BJ43" s="51">
        <f>IF('Création champs PV'!BJ48=1,IF('Création champs PV'!BJ47=0,IF(OR('Création champs PV'!BI47=1,'Création champs PV'!BK47=1),IF(AND('Création champs PV'!BI47=1,'Création champs PV'!BK47=1),2,1),0),0),0)</f>
        <v>0</v>
      </c>
      <c r="BK43" s="51">
        <f>IF('Création champs PV'!BK48=1,IF('Création champs PV'!BK47=0,IF(OR('Création champs PV'!BJ47=1,'Création champs PV'!BL47=1),IF(AND('Création champs PV'!BJ47=1,'Création champs PV'!BL47=1),2,1),0),0),0)</f>
        <v>0</v>
      </c>
      <c r="BL43" s="51">
        <f>IF('Création champs PV'!BL48=1,IF('Création champs PV'!BL47=0,IF(OR('Création champs PV'!BK47=1,'Création champs PV'!BM47=1),IF(AND('Création champs PV'!BK47=1,'Création champs PV'!BM47=1),2,1),0),0),0)</f>
        <v>0</v>
      </c>
      <c r="BM43" s="51">
        <f>IF('Création champs PV'!BM48=1,IF('Création champs PV'!BM47=0,IF(OR('Création champs PV'!BL47=1,'Création champs PV'!BN47=1),IF(AND('Création champs PV'!BL47=1,'Création champs PV'!BN47=1),2,1),0),0),0)</f>
        <v>0</v>
      </c>
      <c r="BN43" s="51">
        <f>IF('Création champs PV'!BN48=1,IF('Création champs PV'!BN47=0,IF(OR('Création champs PV'!BM47=1,'Création champs PV'!BO47=1),IF(AND('Création champs PV'!BM47=1,'Création champs PV'!BO47=1),2,1),0),0),0)</f>
        <v>0</v>
      </c>
      <c r="BO43" s="51">
        <f>IF('Création champs PV'!BO48=1,IF('Création champs PV'!BO47=0,IF(OR('Création champs PV'!BN47=1,'Création champs PV'!BP47=1),IF(AND('Création champs PV'!BN47=1,'Création champs PV'!BP47=1),2,1),0),0),0)</f>
        <v>0</v>
      </c>
      <c r="BP43" s="51">
        <f>IF('Création champs PV'!BP48=1,IF('Création champs PV'!BP47=0,IF(OR('Création champs PV'!BO47=1,'Création champs PV'!BQ47=1),IF(AND('Création champs PV'!BO47=1,'Création champs PV'!BQ47=1),2,1),0),0),0)</f>
        <v>0</v>
      </c>
      <c r="BQ43" s="51">
        <f>IF('Création champs PV'!BQ48=1,IF('Création champs PV'!BQ47=0,IF(OR('Création champs PV'!BP47=1,'Création champs PV'!BR47=1),IF(AND('Création champs PV'!BP47=1,'Création champs PV'!BR47=1),2,1),0),0),0)</f>
        <v>0</v>
      </c>
      <c r="BR43" s="51">
        <f>IF('Création champs PV'!BR48=1,IF('Création champs PV'!BR47=0,IF(OR('Création champs PV'!BQ47=1,'Création champs PV'!BS47=1),IF(AND('Création champs PV'!BQ47=1,'Création champs PV'!BS47=1),2,1),0),0),0)</f>
        <v>0</v>
      </c>
      <c r="BS43" s="51">
        <f>IF('Création champs PV'!BS48=1,IF('Création champs PV'!BS47=0,IF(OR('Création champs PV'!BR47=1,'Création champs PV'!BT47=1),IF(AND('Création champs PV'!BR47=1,'Création champs PV'!BT47=1),2,1),0),0),0)</f>
        <v>0</v>
      </c>
      <c r="BT43" s="51">
        <f>IF('Création champs PV'!BT48=1,IF('Création champs PV'!BT47=0,IF(OR('Création champs PV'!BS47=1,'Création champs PV'!BU47=1),IF(AND('Création champs PV'!BS47=1,'Création champs PV'!BU47=1),2,1),0),0),0)</f>
        <v>0</v>
      </c>
      <c r="BU43" s="51">
        <f>IF('Création champs PV'!BU48=1,IF('Création champs PV'!BU47=0,IF(OR('Création champs PV'!BT47=1,'Création champs PV'!BV47=1),IF(AND('Création champs PV'!BT47=1,'Création champs PV'!BV47=1),2,1),0),0),0)</f>
        <v>0</v>
      </c>
      <c r="BV43" s="51">
        <f>IF('Création champs PV'!BV48=1,IF('Création champs PV'!BV47=0,IF(OR('Création champs PV'!BU47=1,'Création champs PV'!BW47=1),IF(AND('Création champs PV'!BU47=1,'Création champs PV'!BW47=1),2,1),0),0),0)</f>
        <v>0</v>
      </c>
      <c r="BW43" s="51">
        <f>IF('Création champs PV'!BW48=1,IF('Création champs PV'!BW47=0,IF(OR('Création champs PV'!BV47=1,'Création champs PV'!BX47=1),IF(AND('Création champs PV'!BV47=1,'Création champs PV'!BX47=1),2,1),0),0),0)</f>
        <v>0</v>
      </c>
      <c r="BX43" s="51">
        <f>IF('Création champs PV'!BX48=1,IF('Création champs PV'!BX47=0,IF(OR('Création champs PV'!BW47=1,'Création champs PV'!BY47=1),IF(AND('Création champs PV'!BW47=1,'Création champs PV'!BY47=1),2,1),0),0),0)</f>
        <v>0</v>
      </c>
      <c r="BY43" s="51">
        <f>IF('Création champs PV'!BY48=1,IF('Création champs PV'!BY47=0,IF(OR('Création champs PV'!BX47=1,'Création champs PV'!BZ47=1),IF(AND('Création champs PV'!BX47=1,'Création champs PV'!BZ47=1),2,1),0),0),0)</f>
        <v>0</v>
      </c>
      <c r="BZ43" s="51">
        <f>IF('Création champs PV'!BZ48=1,IF('Création champs PV'!BZ47=0,IF(OR('Création champs PV'!BY47=1,'Création champs PV'!CA47=1),IF(AND('Création champs PV'!BY47=1,'Création champs PV'!CA47=1),2,1),0),0),0)</f>
        <v>0</v>
      </c>
      <c r="CA43" s="51">
        <f>IF('Création champs PV'!CA48=1,IF('Création champs PV'!CA47=0,IF(OR('Création champs PV'!BZ47=1,'Création champs PV'!CB47=1),IF(AND('Création champs PV'!BZ47=1,'Création champs PV'!CB47=1),2,1),0),0),0)</f>
        <v>0</v>
      </c>
      <c r="CB43" s="51">
        <f>IF('Création champs PV'!CB48=1,IF('Création champs PV'!CB47=0,IF(OR('Création champs PV'!CA47=1,'Création champs PV'!CC47=1),IF(AND('Création champs PV'!CA47=1,'Création champs PV'!CC47=1),2,1),0),0),0)</f>
        <v>0</v>
      </c>
      <c r="CC43" s="51">
        <f>IF('Création champs PV'!CC48=1,IF('Création champs PV'!CC47=0,IF(OR('Création champs PV'!CB47=1,'Création champs PV'!CD47=1),IF(AND('Création champs PV'!CB47=1,'Création champs PV'!CD47=1),2,1),0),0),0)</f>
        <v>0</v>
      </c>
      <c r="CD43" s="51">
        <f>IF('Création champs PV'!CD48=1,IF('Création champs PV'!CD47=0,IF(OR('Création champs PV'!CC47=1,'Création champs PV'!CE47=1),IF(AND('Création champs PV'!CC47=1,'Création champs PV'!CE47=1),2,1),0),0),0)</f>
        <v>0</v>
      </c>
      <c r="CE43" s="51">
        <f>IF('Création champs PV'!CE48=1,IF('Création champs PV'!CE47=0,IF(OR('Création champs PV'!CD47=1,'Création champs PV'!CF47=1),IF(AND('Création champs PV'!CD47=1,'Création champs PV'!CF47=1),2,1),0),0),0)</f>
        <v>0</v>
      </c>
      <c r="CF43" s="51">
        <f>IF('Création champs PV'!CF48=1,IF('Création champs PV'!CF47=0,IF(OR('Création champs PV'!CE47=1,'Création champs PV'!CG47=1),IF(AND('Création champs PV'!CE47=1,'Création champs PV'!CG47=1),2,1),0),0),0)</f>
        <v>0</v>
      </c>
      <c r="CG43" s="51">
        <f>IF('Création champs PV'!CG48=1,IF('Création champs PV'!CG47=0,IF(OR('Création champs PV'!CF47=1,'Création champs PV'!CH47=1),IF(AND('Création champs PV'!CF47=1,'Création champs PV'!CH47=1),2,1),0),0),0)</f>
        <v>0</v>
      </c>
      <c r="CH43" s="51">
        <f>IF('Création champs PV'!CH48=1,IF('Création champs PV'!CH47=0,IF(OR('Création champs PV'!CG47=1,'Création champs PV'!CI47=1),IF(AND('Création champs PV'!CG47=1,'Création champs PV'!CI47=1),2,1),0),0),0)</f>
        <v>0</v>
      </c>
      <c r="CI43" s="51">
        <f>IF('Création champs PV'!CI48=1,IF('Création champs PV'!CI47=0,IF(OR('Création champs PV'!CH47=1,'Création champs PV'!CJ47=1),IF(AND('Création champs PV'!CH47=1,'Création champs PV'!CJ47=1),2,1),0),0),0)</f>
        <v>0</v>
      </c>
      <c r="CJ43" s="51">
        <f>IF('Création champs PV'!CJ48=1,IF('Création champs PV'!CJ47=0,IF(OR('Création champs PV'!CI47=1,'Création champs PV'!CK47=1),IF(AND('Création champs PV'!CI47=1,'Création champs PV'!CK47=1),2,1),0),0),0)</f>
        <v>0</v>
      </c>
      <c r="CK43" s="51">
        <f>IF('Création champs PV'!CK48=1,IF('Création champs PV'!CK47=0,IF(OR('Création champs PV'!CJ47=1,'Création champs PV'!CL47=1),IF(AND('Création champs PV'!CJ47=1,'Création champs PV'!CL47=1),2,1),0),0),0)</f>
        <v>0</v>
      </c>
      <c r="CL43" s="51">
        <f>IF('Création champs PV'!CL48=1,IF('Création champs PV'!CL47=0,IF(OR('Création champs PV'!CK47=1,'Création champs PV'!CM47=1),IF(AND('Création champs PV'!CK47=1,'Création champs PV'!CM47=1),2,1),0),0),0)</f>
        <v>0</v>
      </c>
      <c r="CM43" s="51">
        <f>IF('Création champs PV'!CM48=1,IF('Création champs PV'!CM47=0,IF(OR('Création champs PV'!CL47=1,'Création champs PV'!CN47=1),IF(AND('Création champs PV'!CL47=1,'Création champs PV'!CN47=1),2,1),0),0),0)</f>
        <v>0</v>
      </c>
      <c r="CN43" s="51">
        <f>IF('Création champs PV'!CN48=1,IF('Création champs PV'!CN47=0,IF(OR('Création champs PV'!CM47=1,'Création champs PV'!CO47=1),IF(AND('Création champs PV'!CM47=1,'Création champs PV'!CO47=1),2,1),0),0),0)</f>
        <v>0</v>
      </c>
      <c r="CO43" s="51">
        <f>IF('Création champs PV'!CO48=1,IF('Création champs PV'!CO47=0,IF(OR('Création champs PV'!CN47=1,'Création champs PV'!CP47=1),IF(AND('Création champs PV'!CN47=1,'Création champs PV'!CP47=1),2,1),0),0),0)</f>
        <v>0</v>
      </c>
      <c r="CP43" s="51">
        <f>IF('Création champs PV'!CP48=1,IF('Création champs PV'!CP47=0,IF(OR('Création champs PV'!CO47=1,'Création champs PV'!CQ47=1),IF(AND('Création champs PV'!CO47=1,'Création champs PV'!CQ47=1),2,1),0),0),0)</f>
        <v>0</v>
      </c>
      <c r="CQ43" s="51">
        <f>IF('Création champs PV'!CQ48=1,IF('Création champs PV'!CQ47=0,IF(OR('Création champs PV'!CP47=1,'Création champs PV'!CR47=1),IF(AND('Création champs PV'!CP47=1,'Création champs PV'!CR47=1),2,1),0),0),0)</f>
        <v>0</v>
      </c>
      <c r="CR43" s="51">
        <f>IF('Création champs PV'!CR48=1,IF('Création champs PV'!CR47=0,IF(OR('Création champs PV'!CQ47=1,'Création champs PV'!CS47=1),IF(AND('Création champs PV'!CQ47=1,'Création champs PV'!CS47=1),2,1),0),0),0)</f>
        <v>0</v>
      </c>
      <c r="CS43" s="51">
        <f>IF('Création champs PV'!CS48=1,IF('Création champs PV'!CS47=0,IF(OR('Création champs PV'!CR47=1,'Création champs PV'!CT47=1),IF(AND('Création champs PV'!CR47=1,'Création champs PV'!CT47=1),2,1),0),0),0)</f>
        <v>0</v>
      </c>
      <c r="CT43" s="51">
        <f>IF('Création champs PV'!CT48=1,IF('Création champs PV'!CT47=0,IF(OR('Création champs PV'!CS47=1,'Création champs PV'!CU47=1),IF(AND('Création champs PV'!CS47=1,'Création champs PV'!CU47=1),2,1),0),0),0)</f>
        <v>0</v>
      </c>
      <c r="CU43" s="51">
        <f>IF('Création champs PV'!CU48=1,IF('Création champs PV'!CU47=0,IF(OR('Création champs PV'!CT47=1,'Création champs PV'!CV47=1),IF(AND('Création champs PV'!CT47=1,'Création champs PV'!CV47=1),2,1),0),0),0)</f>
        <v>0</v>
      </c>
      <c r="CV43" s="51">
        <f>IF('Création champs PV'!CV48=1,IF('Création champs PV'!CV47=0,IF(OR('Création champs PV'!CU47=1,'Création champs PV'!CW47=1),IF(AND('Création champs PV'!CU47=1,'Création champs PV'!CW47=1),2,1),0),0),0)</f>
        <v>0</v>
      </c>
      <c r="CW43" s="51">
        <f>IF('Création champs PV'!CW48=1,IF('Création champs PV'!CW47=0,IF(OR('Création champs PV'!CV47=1,'Création champs PV'!CX47=1),IF(AND('Création champs PV'!CV47=1,'Création champs PV'!CX47=1),2,1),0),0),0)</f>
        <v>0</v>
      </c>
      <c r="CX43" s="51">
        <f>IF('Création champs PV'!CX48=1,IF('Création champs PV'!CX47=0,IF(OR('Création champs PV'!CW47=1,'Création champs PV'!CY47=1),IF(AND('Création champs PV'!CW47=1,'Création champs PV'!CY47=1),2,1),0),0),0)</f>
        <v>0</v>
      </c>
      <c r="CY43" s="51">
        <f>IF('Création champs PV'!CY48=1,IF('Création champs PV'!CY47=0,IF(OR('Création champs PV'!CX47=1,'Création champs PV'!CZ47=1),IF(AND('Création champs PV'!CX47=1,'Création champs PV'!CZ47=1),2,1),0),0),0)</f>
        <v>0</v>
      </c>
      <c r="CZ43" s="51">
        <f>IF('Création champs PV'!CZ48=1,IF('Création champs PV'!CZ47=0,IF(OR('Création champs PV'!CY47=1,'Création champs PV'!DA47=1),IF(AND('Création champs PV'!CY47=1,'Création champs PV'!DA47=1),2,1),0),0),0)</f>
        <v>0</v>
      </c>
      <c r="DA43" s="51">
        <f>IF('Création champs PV'!DA48=1,IF('Création champs PV'!DA47=0,IF(OR('Création champs PV'!CZ47=1,'Création champs PV'!DB47=1),IF(AND('Création champs PV'!CZ47=1,'Création champs PV'!DB47=1),2,1),0),0),0)</f>
        <v>0</v>
      </c>
      <c r="DB43" s="51">
        <f>IF('Création champs PV'!DB48=1,IF('Création champs PV'!DB47=0,IF(OR('Création champs PV'!DA47=1,'Création champs PV'!DC47=1),IF(AND('Création champs PV'!DA47=1,'Création champs PV'!DC47=1),2,1),0),0),0)</f>
        <v>0</v>
      </c>
      <c r="DC43" s="51">
        <f>IF('Création champs PV'!DC48=1,IF('Création champs PV'!DC47=0,IF(OR('Création champs PV'!DB47=1,'Création champs PV'!DD47=1),IF(AND('Création champs PV'!DB47=1,'Création champs PV'!DD47=1),2,1),0),0),0)</f>
        <v>0</v>
      </c>
      <c r="DD43" s="51">
        <f>IF('Création champs PV'!DD48=1,IF('Création champs PV'!DD47=0,IF(OR('Création champs PV'!DC47=1,'Création champs PV'!DE47=1),IF(AND('Création champs PV'!DC47=1,'Création champs PV'!DE47=1),2,1),0),0),0)</f>
        <v>0</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row>
    <row r="44" spans="2:327" ht="21" customHeight="1" x14ac:dyDescent="0.35">
      <c r="B44" s="4"/>
      <c r="C44" s="51">
        <f>IF('Création champs PV'!C49=1,IF('Création champs PV'!C48=0,IF(OR('Création champs PV'!B48=1,'Création champs PV'!D48=1),IF(AND('Création champs PV'!B48=1,'Création champs PV'!D48=1),2,1),0),0),0)</f>
        <v>0</v>
      </c>
      <c r="D44" s="51">
        <f>IF('Création champs PV'!D49=1,IF('Création champs PV'!D48=0,IF(OR('Création champs PV'!C48=1,'Création champs PV'!E48=1),IF(AND('Création champs PV'!C48=1,'Création champs PV'!E48=1),2,1),0),0),0)</f>
        <v>0</v>
      </c>
      <c r="E44" s="51">
        <f>IF('Création champs PV'!E49=1,IF('Création champs PV'!E48=0,IF(OR('Création champs PV'!D48=1,'Création champs PV'!F48=1),IF(AND('Création champs PV'!D48=1,'Création champs PV'!F48=1),2,1),0),0),0)</f>
        <v>0</v>
      </c>
      <c r="F44" s="51">
        <f>IF('Création champs PV'!F49=1,IF('Création champs PV'!F48=0,IF(OR('Création champs PV'!E48=1,'Création champs PV'!G48=1),IF(AND('Création champs PV'!E48=1,'Création champs PV'!G48=1),2,1),0),0),0)</f>
        <v>0</v>
      </c>
      <c r="G44" s="51">
        <f>IF('Création champs PV'!G49=1,IF('Création champs PV'!G48=0,IF(OR('Création champs PV'!F48=1,'Création champs PV'!H48=1),IF(AND('Création champs PV'!F48=1,'Création champs PV'!H48=1),2,1),0),0),0)</f>
        <v>0</v>
      </c>
      <c r="H44" s="51">
        <f>IF('Création champs PV'!H49=1,IF('Création champs PV'!H48=0,IF(OR('Création champs PV'!G48=1,'Création champs PV'!I48=1),IF(AND('Création champs PV'!G48=1,'Création champs PV'!I48=1),2,1),0),0),0)</f>
        <v>0</v>
      </c>
      <c r="I44" s="51">
        <f>IF('Création champs PV'!I49=1,IF('Création champs PV'!I48=0,IF(OR('Création champs PV'!H48=1,'Création champs PV'!J48=1),IF(AND('Création champs PV'!H48=1,'Création champs PV'!J48=1),2,1),0),0),0)</f>
        <v>0</v>
      </c>
      <c r="J44" s="51">
        <f>IF('Création champs PV'!J49=1,IF('Création champs PV'!J48=0,IF(OR('Création champs PV'!I48=1,'Création champs PV'!K48=1),IF(AND('Création champs PV'!I48=1,'Création champs PV'!K48=1),2,1),0),0),0)</f>
        <v>0</v>
      </c>
      <c r="K44" s="51">
        <f>IF('Création champs PV'!K49=1,IF('Création champs PV'!K48=0,IF(OR('Création champs PV'!J48=1,'Création champs PV'!L48=1),IF(AND('Création champs PV'!J48=1,'Création champs PV'!L48=1),2,1),0),0),0)</f>
        <v>0</v>
      </c>
      <c r="L44" s="51">
        <f>IF('Création champs PV'!L49=1,IF('Création champs PV'!L48=0,IF(OR('Création champs PV'!K48=1,'Création champs PV'!M48=1),IF(AND('Création champs PV'!K48=1,'Création champs PV'!M48=1),2,1),0),0),0)</f>
        <v>0</v>
      </c>
      <c r="M44" s="51">
        <f>IF('Création champs PV'!M49=1,IF('Création champs PV'!M48=0,IF(OR('Création champs PV'!L48=1,'Création champs PV'!N48=1),IF(AND('Création champs PV'!L48=1,'Création champs PV'!N48=1),2,1),0),0),0)</f>
        <v>0</v>
      </c>
      <c r="N44" s="51">
        <f>IF('Création champs PV'!N49=1,IF('Création champs PV'!N48=0,IF(OR('Création champs PV'!M48=1,'Création champs PV'!O48=1),IF(AND('Création champs PV'!M48=1,'Création champs PV'!O48=1),2,1),0),0),0)</f>
        <v>0</v>
      </c>
      <c r="O44" s="51">
        <f>IF('Création champs PV'!O49=1,IF('Création champs PV'!O48=0,IF(OR('Création champs PV'!N48=1,'Création champs PV'!P48=1),IF(AND('Création champs PV'!N48=1,'Création champs PV'!P48=1),2,1),0),0),0)</f>
        <v>0</v>
      </c>
      <c r="P44" s="51">
        <f>IF('Création champs PV'!P49=1,IF('Création champs PV'!P48=0,IF(OR('Création champs PV'!O48=1,'Création champs PV'!Q48=1),IF(AND('Création champs PV'!O48=1,'Création champs PV'!Q48=1),2,1),0),0),0)</f>
        <v>0</v>
      </c>
      <c r="Q44" s="51">
        <f>IF('Création champs PV'!Q49=1,IF('Création champs PV'!Q48=0,IF(OR('Création champs PV'!P48=1,'Création champs PV'!R48=1),IF(AND('Création champs PV'!P48=1,'Création champs PV'!R48=1),2,1),0),0),0)</f>
        <v>0</v>
      </c>
      <c r="R44" s="51">
        <f>IF('Création champs PV'!R49=1,IF('Création champs PV'!R48=0,IF(OR('Création champs PV'!Q48=1,'Création champs PV'!S48=1),IF(AND('Création champs PV'!Q48=1,'Création champs PV'!S48=1),2,1),0),0),0)</f>
        <v>0</v>
      </c>
      <c r="S44" s="51">
        <f>IF('Création champs PV'!S49=1,IF('Création champs PV'!S48=0,IF(OR('Création champs PV'!R48=1,'Création champs PV'!T48=1),IF(AND('Création champs PV'!R48=1,'Création champs PV'!T48=1),2,1),0),0),0)</f>
        <v>0</v>
      </c>
      <c r="T44" s="51">
        <f>IF('Création champs PV'!T49=1,IF('Création champs PV'!T48=0,IF(OR('Création champs PV'!S48=1,'Création champs PV'!U48=1),IF(AND('Création champs PV'!S48=1,'Création champs PV'!U48=1),2,1),0),0),0)</f>
        <v>0</v>
      </c>
      <c r="U44" s="51">
        <f>IF('Création champs PV'!U49=1,IF('Création champs PV'!U48=0,IF(OR('Création champs PV'!T48=1,'Création champs PV'!V48=1),IF(AND('Création champs PV'!T48=1,'Création champs PV'!V48=1),2,1),0),0),0)</f>
        <v>0</v>
      </c>
      <c r="V44" s="51">
        <f>IF('Création champs PV'!V49=1,IF('Création champs PV'!V48=0,IF(OR('Création champs PV'!U48=1,'Création champs PV'!W48=1),IF(AND('Création champs PV'!U48=1,'Création champs PV'!W48=1),2,1),0),0),0)</f>
        <v>0</v>
      </c>
      <c r="W44" s="51">
        <f>IF('Création champs PV'!W49=1,IF('Création champs PV'!W48=0,IF(OR('Création champs PV'!V48=1,'Création champs PV'!X48=1),IF(AND('Création champs PV'!V48=1,'Création champs PV'!X48=1),2,1),0),0),0)</f>
        <v>0</v>
      </c>
      <c r="X44" s="51">
        <f>IF('Création champs PV'!X49=1,IF('Création champs PV'!X48=0,IF(OR('Création champs PV'!W48=1,'Création champs PV'!Y48=1),IF(AND('Création champs PV'!W48=1,'Création champs PV'!Y48=1),2,1),0),0),0)</f>
        <v>0</v>
      </c>
      <c r="Y44" s="51">
        <f>IF('Création champs PV'!Y49=1,IF('Création champs PV'!Y48=0,IF(OR('Création champs PV'!X48=1,'Création champs PV'!Z48=1),IF(AND('Création champs PV'!X48=1,'Création champs PV'!Z48=1),2,1),0),0),0)</f>
        <v>0</v>
      </c>
      <c r="Z44" s="51">
        <f>IF('Création champs PV'!Z49=1,IF('Création champs PV'!Z48=0,IF(OR('Création champs PV'!Y48=1,'Création champs PV'!AA48=1),IF(AND('Création champs PV'!Y48=1,'Création champs PV'!AA48=1),2,1),0),0),0)</f>
        <v>0</v>
      </c>
      <c r="AA44" s="51">
        <f>IF('Création champs PV'!AA49=1,IF('Création champs PV'!AA48=0,IF(OR('Création champs PV'!Z48=1,'Création champs PV'!AB48=1),IF(AND('Création champs PV'!Z48=1,'Création champs PV'!AB48=1),2,1),0),0),0)</f>
        <v>0</v>
      </c>
      <c r="AB44" s="51">
        <f>IF('Création champs PV'!AB49=1,IF('Création champs PV'!AB48=0,IF(OR('Création champs PV'!AA48=1,'Création champs PV'!AC48=1),IF(AND('Création champs PV'!AA48=1,'Création champs PV'!AC48=1),2,1),0),0),0)</f>
        <v>0</v>
      </c>
      <c r="AC44" s="51">
        <f>IF('Création champs PV'!AC49=1,IF('Création champs PV'!AC48=0,IF(OR('Création champs PV'!AB48=1,'Création champs PV'!AD48=1),IF(AND('Création champs PV'!AB48=1,'Création champs PV'!AD48=1),2,1),0),0),0)</f>
        <v>0</v>
      </c>
      <c r="AD44" s="51">
        <f>IF('Création champs PV'!AD49=1,IF('Création champs PV'!AD48=0,IF(OR('Création champs PV'!AC48=1,'Création champs PV'!AE48=1),IF(AND('Création champs PV'!AC48=1,'Création champs PV'!AE48=1),2,1),0),0),0)</f>
        <v>0</v>
      </c>
      <c r="AE44" s="51">
        <f>IF('Création champs PV'!AE49=1,IF('Création champs PV'!AE48=0,IF(OR('Création champs PV'!AD48=1,'Création champs PV'!AF48=1),IF(AND('Création champs PV'!AD48=1,'Création champs PV'!AF48=1),2,1),0),0),0)</f>
        <v>0</v>
      </c>
      <c r="AF44" s="51">
        <f>IF('Création champs PV'!AF49=1,IF('Création champs PV'!AF48=0,IF(OR('Création champs PV'!AE48=1,'Création champs PV'!AG48=1),IF(AND('Création champs PV'!AE48=1,'Création champs PV'!AG48=1),2,1),0),0),0)</f>
        <v>0</v>
      </c>
      <c r="AG44" s="51">
        <f>IF('Création champs PV'!AG49=1,IF('Création champs PV'!AG48=0,IF(OR('Création champs PV'!AF48=1,'Création champs PV'!AH48=1),IF(AND('Création champs PV'!AF48=1,'Création champs PV'!AH48=1),2,1),0),0),0)</f>
        <v>0</v>
      </c>
      <c r="AH44" s="51">
        <f>IF('Création champs PV'!AH49=1,IF('Création champs PV'!AH48=0,IF(OR('Création champs PV'!AG48=1,'Création champs PV'!AI48=1),IF(AND('Création champs PV'!AG48=1,'Création champs PV'!AI48=1),2,1),0),0),0)</f>
        <v>0</v>
      </c>
      <c r="AI44" s="51">
        <f>IF('Création champs PV'!AI49=1,IF('Création champs PV'!AI48=0,IF(OR('Création champs PV'!AH48=1,'Création champs PV'!AJ48=1),IF(AND('Création champs PV'!AH48=1,'Création champs PV'!AJ48=1),2,1),0),0),0)</f>
        <v>0</v>
      </c>
      <c r="AJ44" s="51">
        <f>IF('Création champs PV'!AJ49=1,IF('Création champs PV'!AJ48=0,IF(OR('Création champs PV'!AI48=1,'Création champs PV'!AK48=1),IF(AND('Création champs PV'!AI48=1,'Création champs PV'!AK48=1),2,1),0),0),0)</f>
        <v>0</v>
      </c>
      <c r="AK44" s="51">
        <f>IF('Création champs PV'!AK49=1,IF('Création champs PV'!AK48=0,IF(OR('Création champs PV'!AJ48=1,'Création champs PV'!AL48=1),IF(AND('Création champs PV'!AJ48=1,'Création champs PV'!AL48=1),2,1),0),0),0)</f>
        <v>0</v>
      </c>
      <c r="AL44" s="51">
        <f>IF('Création champs PV'!AL49=1,IF('Création champs PV'!AL48=0,IF(OR('Création champs PV'!AK48=1,'Création champs PV'!AM48=1),IF(AND('Création champs PV'!AK48=1,'Création champs PV'!AM48=1),2,1),0),0),0)</f>
        <v>0</v>
      </c>
      <c r="AM44" s="51">
        <f>IF('Création champs PV'!AM49=1,IF('Création champs PV'!AM48=0,IF(OR('Création champs PV'!AL48=1,'Création champs PV'!AN48=1),IF(AND('Création champs PV'!AL48=1,'Création champs PV'!AN48=1),2,1),0),0),0)</f>
        <v>0</v>
      </c>
      <c r="AN44" s="51">
        <f>IF('Création champs PV'!AN49=1,IF('Création champs PV'!AN48=0,IF(OR('Création champs PV'!AM48=1,'Création champs PV'!AO48=1),IF(AND('Création champs PV'!AM48=1,'Création champs PV'!AO48=1),2,1),0),0),0)</f>
        <v>0</v>
      </c>
      <c r="AO44" s="51">
        <f>IF('Création champs PV'!AO49=1,IF('Création champs PV'!AO48=0,IF(OR('Création champs PV'!AN48=1,'Création champs PV'!AP48=1),IF(AND('Création champs PV'!AN48=1,'Création champs PV'!AP48=1),2,1),0),0),0)</f>
        <v>0</v>
      </c>
      <c r="AP44" s="51">
        <f>IF('Création champs PV'!AP49=1,IF('Création champs PV'!AP48=0,IF(OR('Création champs PV'!AO48=1,'Création champs PV'!AQ48=1),IF(AND('Création champs PV'!AO48=1,'Création champs PV'!AQ48=1),2,1),0),0),0)</f>
        <v>0</v>
      </c>
      <c r="AQ44" s="51">
        <f>IF('Création champs PV'!AQ49=1,IF('Création champs PV'!AQ48=0,IF(OR('Création champs PV'!AP48=1,'Création champs PV'!AR48=1),IF(AND('Création champs PV'!AP48=1,'Création champs PV'!AR48=1),2,1),0),0),0)</f>
        <v>0</v>
      </c>
      <c r="AR44" s="51">
        <f>IF('Création champs PV'!AR49=1,IF('Création champs PV'!AR48=0,IF(OR('Création champs PV'!AQ48=1,'Création champs PV'!AS48=1),IF(AND('Création champs PV'!AQ48=1,'Création champs PV'!AS48=1),2,1),0),0),0)</f>
        <v>0</v>
      </c>
      <c r="AS44" s="51">
        <f>IF('Création champs PV'!AS49=1,IF('Création champs PV'!AS48=0,IF(OR('Création champs PV'!AR48=1,'Création champs PV'!AT48=1),IF(AND('Création champs PV'!AR48=1,'Création champs PV'!AT48=1),2,1),0),0),0)</f>
        <v>0</v>
      </c>
      <c r="AT44" s="51">
        <f>IF('Création champs PV'!AT49=1,IF('Création champs PV'!AT48=0,IF(OR('Création champs PV'!AS48=1,'Création champs PV'!AU48=1),IF(AND('Création champs PV'!AS48=1,'Création champs PV'!AU48=1),2,1),0),0),0)</f>
        <v>0</v>
      </c>
      <c r="AU44" s="51">
        <f>IF('Création champs PV'!AU49=1,IF('Création champs PV'!AU48=0,IF(OR('Création champs PV'!AT48=1,'Création champs PV'!AV48=1),IF(AND('Création champs PV'!AT48=1,'Création champs PV'!AV48=1),2,1),0),0),0)</f>
        <v>0</v>
      </c>
      <c r="AV44" s="51">
        <f>IF('Création champs PV'!AV49=1,IF('Création champs PV'!AV48=0,IF(OR('Création champs PV'!AU48=1,'Création champs PV'!AW48=1),IF(AND('Création champs PV'!AU48=1,'Création champs PV'!AW48=1),2,1),0),0),0)</f>
        <v>0</v>
      </c>
      <c r="AW44" s="51">
        <f>IF('Création champs PV'!AW49=1,IF('Création champs PV'!AW48=0,IF(OR('Création champs PV'!AV48=1,'Création champs PV'!AX48=1),IF(AND('Création champs PV'!AV48=1,'Création champs PV'!AX48=1),2,1),0),0),0)</f>
        <v>0</v>
      </c>
      <c r="AX44" s="51">
        <f>IF('Création champs PV'!AX49=1,IF('Création champs PV'!AX48=0,IF(OR('Création champs PV'!AW48=1,'Création champs PV'!AY48=1),IF(AND('Création champs PV'!AW48=1,'Création champs PV'!AY48=1),2,1),0),0),0)</f>
        <v>0</v>
      </c>
      <c r="AY44" s="51">
        <f>IF('Création champs PV'!AY49=1,IF('Création champs PV'!AY48=0,IF(OR('Création champs PV'!AX48=1,'Création champs PV'!AZ48=1),IF(AND('Création champs PV'!AX48=1,'Création champs PV'!AZ48=1),2,1),0),0),0)</f>
        <v>0</v>
      </c>
      <c r="AZ44" s="51">
        <f>IF('Création champs PV'!AZ49=1,IF('Création champs PV'!AZ48=0,IF(OR('Création champs PV'!AY48=1,'Création champs PV'!BA48=1),IF(AND('Création champs PV'!AY48=1,'Création champs PV'!BA48=1),2,1),0),0),0)</f>
        <v>0</v>
      </c>
      <c r="BA44" s="51">
        <f>IF('Création champs PV'!BA49=1,IF('Création champs PV'!BA48=0,IF(OR('Création champs PV'!AZ48=1,'Création champs PV'!BB48=1),IF(AND('Création champs PV'!AZ48=1,'Création champs PV'!BB48=1),2,1),0),0),0)</f>
        <v>0</v>
      </c>
      <c r="BB44" s="51">
        <f>IF('Création champs PV'!BB49=1,IF('Création champs PV'!BB48=0,IF(OR('Création champs PV'!BA48=1,'Création champs PV'!BC48=1),IF(AND('Création champs PV'!BA48=1,'Création champs PV'!BC48=1),2,1),0),0),0)</f>
        <v>0</v>
      </c>
      <c r="BC44" s="51">
        <f>IF('Création champs PV'!BC49=1,IF('Création champs PV'!BC48=0,IF(OR('Création champs PV'!BB48=1,'Création champs PV'!BD48=1),IF(AND('Création champs PV'!BB48=1,'Création champs PV'!BD48=1),2,1),0),0),0)</f>
        <v>0</v>
      </c>
      <c r="BD44" s="51">
        <f>IF('Création champs PV'!BD49=1,IF('Création champs PV'!BD48=0,IF(OR('Création champs PV'!BC48=1,'Création champs PV'!BE48=1),IF(AND('Création champs PV'!BC48=1,'Création champs PV'!BE48=1),2,1),0),0),0)</f>
        <v>0</v>
      </c>
      <c r="BE44" s="51">
        <f>IF('Création champs PV'!BE49=1,IF('Création champs PV'!BE48=0,IF(OR('Création champs PV'!BD48=1,'Création champs PV'!BF48=1),IF(AND('Création champs PV'!BD48=1,'Création champs PV'!BF48=1),2,1),0),0),0)</f>
        <v>0</v>
      </c>
      <c r="BF44" s="51">
        <f>IF('Création champs PV'!BF49=1,IF('Création champs PV'!BF48=0,IF(OR('Création champs PV'!BE48=1,'Création champs PV'!BG48=1),IF(AND('Création champs PV'!BE48=1,'Création champs PV'!BG48=1),2,1),0),0),0)</f>
        <v>0</v>
      </c>
      <c r="BG44" s="51">
        <f>IF('Création champs PV'!BG49=1,IF('Création champs PV'!BG48=0,IF(OR('Création champs PV'!BF48=1,'Création champs PV'!BH48=1),IF(AND('Création champs PV'!BF48=1,'Création champs PV'!BH48=1),2,1),0),0),0)</f>
        <v>0</v>
      </c>
      <c r="BH44" s="51">
        <f>IF('Création champs PV'!BH49=1,IF('Création champs PV'!BH48=0,IF(OR('Création champs PV'!BG48=1,'Création champs PV'!BI48=1),IF(AND('Création champs PV'!BG48=1,'Création champs PV'!BI48=1),2,1),0),0),0)</f>
        <v>0</v>
      </c>
      <c r="BI44" s="51">
        <f>IF('Création champs PV'!BI49=1,IF('Création champs PV'!BI48=0,IF(OR('Création champs PV'!BH48=1,'Création champs PV'!BJ48=1),IF(AND('Création champs PV'!BH48=1,'Création champs PV'!BJ48=1),2,1),0),0),0)</f>
        <v>0</v>
      </c>
      <c r="BJ44" s="51">
        <f>IF('Création champs PV'!BJ49=1,IF('Création champs PV'!BJ48=0,IF(OR('Création champs PV'!BI48=1,'Création champs PV'!BK48=1),IF(AND('Création champs PV'!BI48=1,'Création champs PV'!BK48=1),2,1),0),0),0)</f>
        <v>0</v>
      </c>
      <c r="BK44" s="51">
        <f>IF('Création champs PV'!BK49=1,IF('Création champs PV'!BK48=0,IF(OR('Création champs PV'!BJ48=1,'Création champs PV'!BL48=1),IF(AND('Création champs PV'!BJ48=1,'Création champs PV'!BL48=1),2,1),0),0),0)</f>
        <v>0</v>
      </c>
      <c r="BL44" s="51">
        <f>IF('Création champs PV'!BL49=1,IF('Création champs PV'!BL48=0,IF(OR('Création champs PV'!BK48=1,'Création champs PV'!BM48=1),IF(AND('Création champs PV'!BK48=1,'Création champs PV'!BM48=1),2,1),0),0),0)</f>
        <v>0</v>
      </c>
      <c r="BM44" s="51">
        <f>IF('Création champs PV'!BM49=1,IF('Création champs PV'!BM48=0,IF(OR('Création champs PV'!BL48=1,'Création champs PV'!BN48=1),IF(AND('Création champs PV'!BL48=1,'Création champs PV'!BN48=1),2,1),0),0),0)</f>
        <v>0</v>
      </c>
      <c r="BN44" s="51">
        <f>IF('Création champs PV'!BN49=1,IF('Création champs PV'!BN48=0,IF(OR('Création champs PV'!BM48=1,'Création champs PV'!BO48=1),IF(AND('Création champs PV'!BM48=1,'Création champs PV'!BO48=1),2,1),0),0),0)</f>
        <v>0</v>
      </c>
      <c r="BO44" s="51">
        <f>IF('Création champs PV'!BO49=1,IF('Création champs PV'!BO48=0,IF(OR('Création champs PV'!BN48=1,'Création champs PV'!BP48=1),IF(AND('Création champs PV'!BN48=1,'Création champs PV'!BP48=1),2,1),0),0),0)</f>
        <v>0</v>
      </c>
      <c r="BP44" s="51">
        <f>IF('Création champs PV'!BP49=1,IF('Création champs PV'!BP48=0,IF(OR('Création champs PV'!BO48=1,'Création champs PV'!BQ48=1),IF(AND('Création champs PV'!BO48=1,'Création champs PV'!BQ48=1),2,1),0),0),0)</f>
        <v>0</v>
      </c>
      <c r="BQ44" s="51">
        <f>IF('Création champs PV'!BQ49=1,IF('Création champs PV'!BQ48=0,IF(OR('Création champs PV'!BP48=1,'Création champs PV'!BR48=1),IF(AND('Création champs PV'!BP48=1,'Création champs PV'!BR48=1),2,1),0),0),0)</f>
        <v>0</v>
      </c>
      <c r="BR44" s="51">
        <f>IF('Création champs PV'!BR49=1,IF('Création champs PV'!BR48=0,IF(OR('Création champs PV'!BQ48=1,'Création champs PV'!BS48=1),IF(AND('Création champs PV'!BQ48=1,'Création champs PV'!BS48=1),2,1),0),0),0)</f>
        <v>0</v>
      </c>
      <c r="BS44" s="51">
        <f>IF('Création champs PV'!BS49=1,IF('Création champs PV'!BS48=0,IF(OR('Création champs PV'!BR48=1,'Création champs PV'!BT48=1),IF(AND('Création champs PV'!BR48=1,'Création champs PV'!BT48=1),2,1),0),0),0)</f>
        <v>0</v>
      </c>
      <c r="BT44" s="51">
        <f>IF('Création champs PV'!BT49=1,IF('Création champs PV'!BT48=0,IF(OR('Création champs PV'!BS48=1,'Création champs PV'!BU48=1),IF(AND('Création champs PV'!BS48=1,'Création champs PV'!BU48=1),2,1),0),0),0)</f>
        <v>0</v>
      </c>
      <c r="BU44" s="51">
        <f>IF('Création champs PV'!BU49=1,IF('Création champs PV'!BU48=0,IF(OR('Création champs PV'!BT48=1,'Création champs PV'!BV48=1),IF(AND('Création champs PV'!BT48=1,'Création champs PV'!BV48=1),2,1),0),0),0)</f>
        <v>0</v>
      </c>
      <c r="BV44" s="51">
        <f>IF('Création champs PV'!BV49=1,IF('Création champs PV'!BV48=0,IF(OR('Création champs PV'!BU48=1,'Création champs PV'!BW48=1),IF(AND('Création champs PV'!BU48=1,'Création champs PV'!BW48=1),2,1),0),0),0)</f>
        <v>0</v>
      </c>
      <c r="BW44" s="51">
        <f>IF('Création champs PV'!BW49=1,IF('Création champs PV'!BW48=0,IF(OR('Création champs PV'!BV48=1,'Création champs PV'!BX48=1),IF(AND('Création champs PV'!BV48=1,'Création champs PV'!BX48=1),2,1),0),0),0)</f>
        <v>0</v>
      </c>
      <c r="BX44" s="51">
        <f>IF('Création champs PV'!BX49=1,IF('Création champs PV'!BX48=0,IF(OR('Création champs PV'!BW48=1,'Création champs PV'!BY48=1),IF(AND('Création champs PV'!BW48=1,'Création champs PV'!BY48=1),2,1),0),0),0)</f>
        <v>0</v>
      </c>
      <c r="BY44" s="51">
        <f>IF('Création champs PV'!BY49=1,IF('Création champs PV'!BY48=0,IF(OR('Création champs PV'!BX48=1,'Création champs PV'!BZ48=1),IF(AND('Création champs PV'!BX48=1,'Création champs PV'!BZ48=1),2,1),0),0),0)</f>
        <v>0</v>
      </c>
      <c r="BZ44" s="51">
        <f>IF('Création champs PV'!BZ49=1,IF('Création champs PV'!BZ48=0,IF(OR('Création champs PV'!BY48=1,'Création champs PV'!CA48=1),IF(AND('Création champs PV'!BY48=1,'Création champs PV'!CA48=1),2,1),0),0),0)</f>
        <v>0</v>
      </c>
      <c r="CA44" s="51">
        <f>IF('Création champs PV'!CA49=1,IF('Création champs PV'!CA48=0,IF(OR('Création champs PV'!BZ48=1,'Création champs PV'!CB48=1),IF(AND('Création champs PV'!BZ48=1,'Création champs PV'!CB48=1),2,1),0),0),0)</f>
        <v>0</v>
      </c>
      <c r="CB44" s="51">
        <f>IF('Création champs PV'!CB49=1,IF('Création champs PV'!CB48=0,IF(OR('Création champs PV'!CA48=1,'Création champs PV'!CC48=1),IF(AND('Création champs PV'!CA48=1,'Création champs PV'!CC48=1),2,1),0),0),0)</f>
        <v>0</v>
      </c>
      <c r="CC44" s="51">
        <f>IF('Création champs PV'!CC49=1,IF('Création champs PV'!CC48=0,IF(OR('Création champs PV'!CB48=1,'Création champs PV'!CD48=1),IF(AND('Création champs PV'!CB48=1,'Création champs PV'!CD48=1),2,1),0),0),0)</f>
        <v>0</v>
      </c>
      <c r="CD44" s="51">
        <f>IF('Création champs PV'!CD49=1,IF('Création champs PV'!CD48=0,IF(OR('Création champs PV'!CC48=1,'Création champs PV'!CE48=1),IF(AND('Création champs PV'!CC48=1,'Création champs PV'!CE48=1),2,1),0),0),0)</f>
        <v>0</v>
      </c>
      <c r="CE44" s="51">
        <f>IF('Création champs PV'!CE49=1,IF('Création champs PV'!CE48=0,IF(OR('Création champs PV'!CD48=1,'Création champs PV'!CF48=1),IF(AND('Création champs PV'!CD48=1,'Création champs PV'!CF48=1),2,1),0),0),0)</f>
        <v>0</v>
      </c>
      <c r="CF44" s="51">
        <f>IF('Création champs PV'!CF49=1,IF('Création champs PV'!CF48=0,IF(OR('Création champs PV'!CE48=1,'Création champs PV'!CG48=1),IF(AND('Création champs PV'!CE48=1,'Création champs PV'!CG48=1),2,1),0),0),0)</f>
        <v>0</v>
      </c>
      <c r="CG44" s="51">
        <f>IF('Création champs PV'!CG49=1,IF('Création champs PV'!CG48=0,IF(OR('Création champs PV'!CF48=1,'Création champs PV'!CH48=1),IF(AND('Création champs PV'!CF48=1,'Création champs PV'!CH48=1),2,1),0),0),0)</f>
        <v>0</v>
      </c>
      <c r="CH44" s="51">
        <f>IF('Création champs PV'!CH49=1,IF('Création champs PV'!CH48=0,IF(OR('Création champs PV'!CG48=1,'Création champs PV'!CI48=1),IF(AND('Création champs PV'!CG48=1,'Création champs PV'!CI48=1),2,1),0),0),0)</f>
        <v>0</v>
      </c>
      <c r="CI44" s="51">
        <f>IF('Création champs PV'!CI49=1,IF('Création champs PV'!CI48=0,IF(OR('Création champs PV'!CH48=1,'Création champs PV'!CJ48=1),IF(AND('Création champs PV'!CH48=1,'Création champs PV'!CJ48=1),2,1),0),0),0)</f>
        <v>0</v>
      </c>
      <c r="CJ44" s="51">
        <f>IF('Création champs PV'!CJ49=1,IF('Création champs PV'!CJ48=0,IF(OR('Création champs PV'!CI48=1,'Création champs PV'!CK48=1),IF(AND('Création champs PV'!CI48=1,'Création champs PV'!CK48=1),2,1),0),0),0)</f>
        <v>0</v>
      </c>
      <c r="CK44" s="51">
        <f>IF('Création champs PV'!CK49=1,IF('Création champs PV'!CK48=0,IF(OR('Création champs PV'!CJ48=1,'Création champs PV'!CL48=1),IF(AND('Création champs PV'!CJ48=1,'Création champs PV'!CL48=1),2,1),0),0),0)</f>
        <v>0</v>
      </c>
      <c r="CL44" s="51">
        <f>IF('Création champs PV'!CL49=1,IF('Création champs PV'!CL48=0,IF(OR('Création champs PV'!CK48=1,'Création champs PV'!CM48=1),IF(AND('Création champs PV'!CK48=1,'Création champs PV'!CM48=1),2,1),0),0),0)</f>
        <v>0</v>
      </c>
      <c r="CM44" s="51">
        <f>IF('Création champs PV'!CM49=1,IF('Création champs PV'!CM48=0,IF(OR('Création champs PV'!CL48=1,'Création champs PV'!CN48=1),IF(AND('Création champs PV'!CL48=1,'Création champs PV'!CN48=1),2,1),0),0),0)</f>
        <v>0</v>
      </c>
      <c r="CN44" s="51">
        <f>IF('Création champs PV'!CN49=1,IF('Création champs PV'!CN48=0,IF(OR('Création champs PV'!CM48=1,'Création champs PV'!CO48=1),IF(AND('Création champs PV'!CM48=1,'Création champs PV'!CO48=1),2,1),0),0),0)</f>
        <v>0</v>
      </c>
      <c r="CO44" s="51">
        <f>IF('Création champs PV'!CO49=1,IF('Création champs PV'!CO48=0,IF(OR('Création champs PV'!CN48=1,'Création champs PV'!CP48=1),IF(AND('Création champs PV'!CN48=1,'Création champs PV'!CP48=1),2,1),0),0),0)</f>
        <v>0</v>
      </c>
      <c r="CP44" s="51">
        <f>IF('Création champs PV'!CP49=1,IF('Création champs PV'!CP48=0,IF(OR('Création champs PV'!CO48=1,'Création champs PV'!CQ48=1),IF(AND('Création champs PV'!CO48=1,'Création champs PV'!CQ48=1),2,1),0),0),0)</f>
        <v>0</v>
      </c>
      <c r="CQ44" s="51">
        <f>IF('Création champs PV'!CQ49=1,IF('Création champs PV'!CQ48=0,IF(OR('Création champs PV'!CP48=1,'Création champs PV'!CR48=1),IF(AND('Création champs PV'!CP48=1,'Création champs PV'!CR48=1),2,1),0),0),0)</f>
        <v>0</v>
      </c>
      <c r="CR44" s="51">
        <f>IF('Création champs PV'!CR49=1,IF('Création champs PV'!CR48=0,IF(OR('Création champs PV'!CQ48=1,'Création champs PV'!CS48=1),IF(AND('Création champs PV'!CQ48=1,'Création champs PV'!CS48=1),2,1),0),0),0)</f>
        <v>0</v>
      </c>
      <c r="CS44" s="51">
        <f>IF('Création champs PV'!CS49=1,IF('Création champs PV'!CS48=0,IF(OR('Création champs PV'!CR48=1,'Création champs PV'!CT48=1),IF(AND('Création champs PV'!CR48=1,'Création champs PV'!CT48=1),2,1),0),0),0)</f>
        <v>0</v>
      </c>
      <c r="CT44" s="51">
        <f>IF('Création champs PV'!CT49=1,IF('Création champs PV'!CT48=0,IF(OR('Création champs PV'!CS48=1,'Création champs PV'!CU48=1),IF(AND('Création champs PV'!CS48=1,'Création champs PV'!CU48=1),2,1),0),0),0)</f>
        <v>0</v>
      </c>
      <c r="CU44" s="51">
        <f>IF('Création champs PV'!CU49=1,IF('Création champs PV'!CU48=0,IF(OR('Création champs PV'!CT48=1,'Création champs PV'!CV48=1),IF(AND('Création champs PV'!CT48=1,'Création champs PV'!CV48=1),2,1),0),0),0)</f>
        <v>0</v>
      </c>
      <c r="CV44" s="51">
        <f>IF('Création champs PV'!CV49=1,IF('Création champs PV'!CV48=0,IF(OR('Création champs PV'!CU48=1,'Création champs PV'!CW48=1),IF(AND('Création champs PV'!CU48=1,'Création champs PV'!CW48=1),2,1),0),0),0)</f>
        <v>0</v>
      </c>
      <c r="CW44" s="51">
        <f>IF('Création champs PV'!CW49=1,IF('Création champs PV'!CW48=0,IF(OR('Création champs PV'!CV48=1,'Création champs PV'!CX48=1),IF(AND('Création champs PV'!CV48=1,'Création champs PV'!CX48=1),2,1),0),0),0)</f>
        <v>0</v>
      </c>
      <c r="CX44" s="51">
        <f>IF('Création champs PV'!CX49=1,IF('Création champs PV'!CX48=0,IF(OR('Création champs PV'!CW48=1,'Création champs PV'!CY48=1),IF(AND('Création champs PV'!CW48=1,'Création champs PV'!CY48=1),2,1),0),0),0)</f>
        <v>0</v>
      </c>
      <c r="CY44" s="51">
        <f>IF('Création champs PV'!CY49=1,IF('Création champs PV'!CY48=0,IF(OR('Création champs PV'!CX48=1,'Création champs PV'!CZ48=1),IF(AND('Création champs PV'!CX48=1,'Création champs PV'!CZ48=1),2,1),0),0),0)</f>
        <v>0</v>
      </c>
      <c r="CZ44" s="51">
        <f>IF('Création champs PV'!CZ49=1,IF('Création champs PV'!CZ48=0,IF(OR('Création champs PV'!CY48=1,'Création champs PV'!DA48=1),IF(AND('Création champs PV'!CY48=1,'Création champs PV'!DA48=1),2,1),0),0),0)</f>
        <v>0</v>
      </c>
      <c r="DA44" s="51">
        <f>IF('Création champs PV'!DA49=1,IF('Création champs PV'!DA48=0,IF(OR('Création champs PV'!CZ48=1,'Création champs PV'!DB48=1),IF(AND('Création champs PV'!CZ48=1,'Création champs PV'!DB48=1),2,1),0),0),0)</f>
        <v>0</v>
      </c>
      <c r="DB44" s="51">
        <f>IF('Création champs PV'!DB49=1,IF('Création champs PV'!DB48=0,IF(OR('Création champs PV'!DA48=1,'Création champs PV'!DC48=1),IF(AND('Création champs PV'!DA48=1,'Création champs PV'!DC48=1),2,1),0),0),0)</f>
        <v>0</v>
      </c>
      <c r="DC44" s="51">
        <f>IF('Création champs PV'!DC49=1,IF('Création champs PV'!DC48=0,IF(OR('Création champs PV'!DB48=1,'Création champs PV'!DD48=1),IF(AND('Création champs PV'!DB48=1,'Création champs PV'!DD48=1),2,1),0),0),0)</f>
        <v>0</v>
      </c>
      <c r="DD44" s="51">
        <f>IF('Création champs PV'!DD49=1,IF('Création champs PV'!DD48=0,IF(OR('Création champs PV'!DC48=1,'Création champs PV'!DE48=1),IF(AND('Création champs PV'!DC48=1,'Création champs PV'!DE48=1),2,1),0),0),0)</f>
        <v>0</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row>
    <row r="45" spans="2:327" ht="21" customHeight="1" x14ac:dyDescent="0.35">
      <c r="B45" s="4"/>
      <c r="C45" s="51">
        <f>IF('Création champs PV'!C50=1,IF('Création champs PV'!C49=0,IF(OR('Création champs PV'!B49=1,'Création champs PV'!D49=1),IF(AND('Création champs PV'!B49=1,'Création champs PV'!D49=1),2,1),0),0),0)</f>
        <v>0</v>
      </c>
      <c r="D45" s="51">
        <f>IF('Création champs PV'!D50=1,IF('Création champs PV'!D49=0,IF(OR('Création champs PV'!C49=1,'Création champs PV'!E49=1),IF(AND('Création champs PV'!C49=1,'Création champs PV'!E49=1),2,1),0),0),0)</f>
        <v>0</v>
      </c>
      <c r="E45" s="51">
        <f>IF('Création champs PV'!E50=1,IF('Création champs PV'!E49=0,IF(OR('Création champs PV'!D49=1,'Création champs PV'!F49=1),IF(AND('Création champs PV'!D49=1,'Création champs PV'!F49=1),2,1),0),0),0)</f>
        <v>0</v>
      </c>
      <c r="F45" s="51">
        <f>IF('Création champs PV'!F50=1,IF('Création champs PV'!F49=0,IF(OR('Création champs PV'!E49=1,'Création champs PV'!G49=1),IF(AND('Création champs PV'!E49=1,'Création champs PV'!G49=1),2,1),0),0),0)</f>
        <v>0</v>
      </c>
      <c r="G45" s="51">
        <f>IF('Création champs PV'!G50=1,IF('Création champs PV'!G49=0,IF(OR('Création champs PV'!F49=1,'Création champs PV'!H49=1),IF(AND('Création champs PV'!F49=1,'Création champs PV'!H49=1),2,1),0),0),0)</f>
        <v>0</v>
      </c>
      <c r="H45" s="51">
        <f>IF('Création champs PV'!H50=1,IF('Création champs PV'!H49=0,IF(OR('Création champs PV'!G49=1,'Création champs PV'!I49=1),IF(AND('Création champs PV'!G49=1,'Création champs PV'!I49=1),2,1),0),0),0)</f>
        <v>0</v>
      </c>
      <c r="I45" s="51">
        <f>IF('Création champs PV'!I50=1,IF('Création champs PV'!I49=0,IF(OR('Création champs PV'!H49=1,'Création champs PV'!J49=1),IF(AND('Création champs PV'!H49=1,'Création champs PV'!J49=1),2,1),0),0),0)</f>
        <v>0</v>
      </c>
      <c r="J45" s="51">
        <f>IF('Création champs PV'!J50=1,IF('Création champs PV'!J49=0,IF(OR('Création champs PV'!I49=1,'Création champs PV'!K49=1),IF(AND('Création champs PV'!I49=1,'Création champs PV'!K49=1),2,1),0),0),0)</f>
        <v>0</v>
      </c>
      <c r="K45" s="51">
        <f>IF('Création champs PV'!K50=1,IF('Création champs PV'!K49=0,IF(OR('Création champs PV'!J49=1,'Création champs PV'!L49=1),IF(AND('Création champs PV'!J49=1,'Création champs PV'!L49=1),2,1),0),0),0)</f>
        <v>0</v>
      </c>
      <c r="L45" s="51">
        <f>IF('Création champs PV'!L50=1,IF('Création champs PV'!L49=0,IF(OR('Création champs PV'!K49=1,'Création champs PV'!M49=1),IF(AND('Création champs PV'!K49=1,'Création champs PV'!M49=1),2,1),0),0),0)</f>
        <v>0</v>
      </c>
      <c r="M45" s="51">
        <f>IF('Création champs PV'!M50=1,IF('Création champs PV'!M49=0,IF(OR('Création champs PV'!L49=1,'Création champs PV'!N49=1),IF(AND('Création champs PV'!L49=1,'Création champs PV'!N49=1),2,1),0),0),0)</f>
        <v>0</v>
      </c>
      <c r="N45" s="51">
        <f>IF('Création champs PV'!N50=1,IF('Création champs PV'!N49=0,IF(OR('Création champs PV'!M49=1,'Création champs PV'!O49=1),IF(AND('Création champs PV'!M49=1,'Création champs PV'!O49=1),2,1),0),0),0)</f>
        <v>0</v>
      </c>
      <c r="O45" s="51">
        <f>IF('Création champs PV'!O50=1,IF('Création champs PV'!O49=0,IF(OR('Création champs PV'!N49=1,'Création champs PV'!P49=1),IF(AND('Création champs PV'!N49=1,'Création champs PV'!P49=1),2,1),0),0),0)</f>
        <v>0</v>
      </c>
      <c r="P45" s="51">
        <f>IF('Création champs PV'!P50=1,IF('Création champs PV'!P49=0,IF(OR('Création champs PV'!O49=1,'Création champs PV'!Q49=1),IF(AND('Création champs PV'!O49=1,'Création champs PV'!Q49=1),2,1),0),0),0)</f>
        <v>0</v>
      </c>
      <c r="Q45" s="51">
        <f>IF('Création champs PV'!Q50=1,IF('Création champs PV'!Q49=0,IF(OR('Création champs PV'!P49=1,'Création champs PV'!R49=1),IF(AND('Création champs PV'!P49=1,'Création champs PV'!R49=1),2,1),0),0),0)</f>
        <v>0</v>
      </c>
      <c r="R45" s="51">
        <f>IF('Création champs PV'!R50=1,IF('Création champs PV'!R49=0,IF(OR('Création champs PV'!Q49=1,'Création champs PV'!S49=1),IF(AND('Création champs PV'!Q49=1,'Création champs PV'!S49=1),2,1),0),0),0)</f>
        <v>0</v>
      </c>
      <c r="S45" s="51">
        <f>IF('Création champs PV'!S50=1,IF('Création champs PV'!S49=0,IF(OR('Création champs PV'!R49=1,'Création champs PV'!T49=1),IF(AND('Création champs PV'!R49=1,'Création champs PV'!T49=1),2,1),0),0),0)</f>
        <v>0</v>
      </c>
      <c r="T45" s="51">
        <f>IF('Création champs PV'!T50=1,IF('Création champs PV'!T49=0,IF(OR('Création champs PV'!S49=1,'Création champs PV'!U49=1),IF(AND('Création champs PV'!S49=1,'Création champs PV'!U49=1),2,1),0),0),0)</f>
        <v>0</v>
      </c>
      <c r="U45" s="51">
        <f>IF('Création champs PV'!U50=1,IF('Création champs PV'!U49=0,IF(OR('Création champs PV'!T49=1,'Création champs PV'!V49=1),IF(AND('Création champs PV'!T49=1,'Création champs PV'!V49=1),2,1),0),0),0)</f>
        <v>0</v>
      </c>
      <c r="V45" s="51">
        <f>IF('Création champs PV'!V50=1,IF('Création champs PV'!V49=0,IF(OR('Création champs PV'!U49=1,'Création champs PV'!W49=1),IF(AND('Création champs PV'!U49=1,'Création champs PV'!W49=1),2,1),0),0),0)</f>
        <v>0</v>
      </c>
      <c r="W45" s="51">
        <f>IF('Création champs PV'!W50=1,IF('Création champs PV'!W49=0,IF(OR('Création champs PV'!V49=1,'Création champs PV'!X49=1),IF(AND('Création champs PV'!V49=1,'Création champs PV'!X49=1),2,1),0),0),0)</f>
        <v>0</v>
      </c>
      <c r="X45" s="51">
        <f>IF('Création champs PV'!X50=1,IF('Création champs PV'!X49=0,IF(OR('Création champs PV'!W49=1,'Création champs PV'!Y49=1),IF(AND('Création champs PV'!W49=1,'Création champs PV'!Y49=1),2,1),0),0),0)</f>
        <v>0</v>
      </c>
      <c r="Y45" s="51">
        <f>IF('Création champs PV'!Y50=1,IF('Création champs PV'!Y49=0,IF(OR('Création champs PV'!X49=1,'Création champs PV'!Z49=1),IF(AND('Création champs PV'!X49=1,'Création champs PV'!Z49=1),2,1),0),0),0)</f>
        <v>0</v>
      </c>
      <c r="Z45" s="51">
        <f>IF('Création champs PV'!Z50=1,IF('Création champs PV'!Z49=0,IF(OR('Création champs PV'!Y49=1,'Création champs PV'!AA49=1),IF(AND('Création champs PV'!Y49=1,'Création champs PV'!AA49=1),2,1),0),0),0)</f>
        <v>0</v>
      </c>
      <c r="AA45" s="51">
        <f>IF('Création champs PV'!AA50=1,IF('Création champs PV'!AA49=0,IF(OR('Création champs PV'!Z49=1,'Création champs PV'!AB49=1),IF(AND('Création champs PV'!Z49=1,'Création champs PV'!AB49=1),2,1),0),0),0)</f>
        <v>0</v>
      </c>
      <c r="AB45" s="51">
        <f>IF('Création champs PV'!AB50=1,IF('Création champs PV'!AB49=0,IF(OR('Création champs PV'!AA49=1,'Création champs PV'!AC49=1),IF(AND('Création champs PV'!AA49=1,'Création champs PV'!AC49=1),2,1),0),0),0)</f>
        <v>0</v>
      </c>
      <c r="AC45" s="51">
        <f>IF('Création champs PV'!AC50=1,IF('Création champs PV'!AC49=0,IF(OR('Création champs PV'!AB49=1,'Création champs PV'!AD49=1),IF(AND('Création champs PV'!AB49=1,'Création champs PV'!AD49=1),2,1),0),0),0)</f>
        <v>0</v>
      </c>
      <c r="AD45" s="51">
        <f>IF('Création champs PV'!AD50=1,IF('Création champs PV'!AD49=0,IF(OR('Création champs PV'!AC49=1,'Création champs PV'!AE49=1),IF(AND('Création champs PV'!AC49=1,'Création champs PV'!AE49=1),2,1),0),0),0)</f>
        <v>0</v>
      </c>
      <c r="AE45" s="51">
        <f>IF('Création champs PV'!AE50=1,IF('Création champs PV'!AE49=0,IF(OR('Création champs PV'!AD49=1,'Création champs PV'!AF49=1),IF(AND('Création champs PV'!AD49=1,'Création champs PV'!AF49=1),2,1),0),0),0)</f>
        <v>0</v>
      </c>
      <c r="AF45" s="51">
        <f>IF('Création champs PV'!AF50=1,IF('Création champs PV'!AF49=0,IF(OR('Création champs PV'!AE49=1,'Création champs PV'!AG49=1),IF(AND('Création champs PV'!AE49=1,'Création champs PV'!AG49=1),2,1),0),0),0)</f>
        <v>0</v>
      </c>
      <c r="AG45" s="51">
        <f>IF('Création champs PV'!AG50=1,IF('Création champs PV'!AG49=0,IF(OR('Création champs PV'!AF49=1,'Création champs PV'!AH49=1),IF(AND('Création champs PV'!AF49=1,'Création champs PV'!AH49=1),2,1),0),0),0)</f>
        <v>0</v>
      </c>
      <c r="AH45" s="51">
        <f>IF('Création champs PV'!AH50=1,IF('Création champs PV'!AH49=0,IF(OR('Création champs PV'!AG49=1,'Création champs PV'!AI49=1),IF(AND('Création champs PV'!AG49=1,'Création champs PV'!AI49=1),2,1),0),0),0)</f>
        <v>0</v>
      </c>
      <c r="AI45" s="51">
        <f>IF('Création champs PV'!AI50=1,IF('Création champs PV'!AI49=0,IF(OR('Création champs PV'!AH49=1,'Création champs PV'!AJ49=1),IF(AND('Création champs PV'!AH49=1,'Création champs PV'!AJ49=1),2,1),0),0),0)</f>
        <v>0</v>
      </c>
      <c r="AJ45" s="51">
        <f>IF('Création champs PV'!AJ50=1,IF('Création champs PV'!AJ49=0,IF(OR('Création champs PV'!AI49=1,'Création champs PV'!AK49=1),IF(AND('Création champs PV'!AI49=1,'Création champs PV'!AK49=1),2,1),0),0),0)</f>
        <v>0</v>
      </c>
      <c r="AK45" s="51">
        <f>IF('Création champs PV'!AK50=1,IF('Création champs PV'!AK49=0,IF(OR('Création champs PV'!AJ49=1,'Création champs PV'!AL49=1),IF(AND('Création champs PV'!AJ49=1,'Création champs PV'!AL49=1),2,1),0),0),0)</f>
        <v>0</v>
      </c>
      <c r="AL45" s="51">
        <f>IF('Création champs PV'!AL50=1,IF('Création champs PV'!AL49=0,IF(OR('Création champs PV'!AK49=1,'Création champs PV'!AM49=1),IF(AND('Création champs PV'!AK49=1,'Création champs PV'!AM49=1),2,1),0),0),0)</f>
        <v>0</v>
      </c>
      <c r="AM45" s="51">
        <f>IF('Création champs PV'!AM50=1,IF('Création champs PV'!AM49=0,IF(OR('Création champs PV'!AL49=1,'Création champs PV'!AN49=1),IF(AND('Création champs PV'!AL49=1,'Création champs PV'!AN49=1),2,1),0),0),0)</f>
        <v>0</v>
      </c>
      <c r="AN45" s="51">
        <f>IF('Création champs PV'!AN50=1,IF('Création champs PV'!AN49=0,IF(OR('Création champs PV'!AM49=1,'Création champs PV'!AO49=1),IF(AND('Création champs PV'!AM49=1,'Création champs PV'!AO49=1),2,1),0),0),0)</f>
        <v>0</v>
      </c>
      <c r="AO45" s="51">
        <f>IF('Création champs PV'!AO50=1,IF('Création champs PV'!AO49=0,IF(OR('Création champs PV'!AN49=1,'Création champs PV'!AP49=1),IF(AND('Création champs PV'!AN49=1,'Création champs PV'!AP49=1),2,1),0),0),0)</f>
        <v>0</v>
      </c>
      <c r="AP45" s="51">
        <f>IF('Création champs PV'!AP50=1,IF('Création champs PV'!AP49=0,IF(OR('Création champs PV'!AO49=1,'Création champs PV'!AQ49=1),IF(AND('Création champs PV'!AO49=1,'Création champs PV'!AQ49=1),2,1),0),0),0)</f>
        <v>0</v>
      </c>
      <c r="AQ45" s="51">
        <f>IF('Création champs PV'!AQ50=1,IF('Création champs PV'!AQ49=0,IF(OR('Création champs PV'!AP49=1,'Création champs PV'!AR49=1),IF(AND('Création champs PV'!AP49=1,'Création champs PV'!AR49=1),2,1),0),0),0)</f>
        <v>0</v>
      </c>
      <c r="AR45" s="51">
        <f>IF('Création champs PV'!AR50=1,IF('Création champs PV'!AR49=0,IF(OR('Création champs PV'!AQ49=1,'Création champs PV'!AS49=1),IF(AND('Création champs PV'!AQ49=1,'Création champs PV'!AS49=1),2,1),0),0),0)</f>
        <v>0</v>
      </c>
      <c r="AS45" s="51">
        <f>IF('Création champs PV'!AS50=1,IF('Création champs PV'!AS49=0,IF(OR('Création champs PV'!AR49=1,'Création champs PV'!AT49=1),IF(AND('Création champs PV'!AR49=1,'Création champs PV'!AT49=1),2,1),0),0),0)</f>
        <v>0</v>
      </c>
      <c r="AT45" s="51">
        <f>IF('Création champs PV'!AT50=1,IF('Création champs PV'!AT49=0,IF(OR('Création champs PV'!AS49=1,'Création champs PV'!AU49=1),IF(AND('Création champs PV'!AS49=1,'Création champs PV'!AU49=1),2,1),0),0),0)</f>
        <v>0</v>
      </c>
      <c r="AU45" s="51">
        <f>IF('Création champs PV'!AU50=1,IF('Création champs PV'!AU49=0,IF(OR('Création champs PV'!AT49=1,'Création champs PV'!AV49=1),IF(AND('Création champs PV'!AT49=1,'Création champs PV'!AV49=1),2,1),0),0),0)</f>
        <v>0</v>
      </c>
      <c r="AV45" s="51">
        <f>IF('Création champs PV'!AV50=1,IF('Création champs PV'!AV49=0,IF(OR('Création champs PV'!AU49=1,'Création champs PV'!AW49=1),IF(AND('Création champs PV'!AU49=1,'Création champs PV'!AW49=1),2,1),0),0),0)</f>
        <v>0</v>
      </c>
      <c r="AW45" s="51">
        <f>IF('Création champs PV'!AW50=1,IF('Création champs PV'!AW49=0,IF(OR('Création champs PV'!AV49=1,'Création champs PV'!AX49=1),IF(AND('Création champs PV'!AV49=1,'Création champs PV'!AX49=1),2,1),0),0),0)</f>
        <v>0</v>
      </c>
      <c r="AX45" s="51">
        <f>IF('Création champs PV'!AX50=1,IF('Création champs PV'!AX49=0,IF(OR('Création champs PV'!AW49=1,'Création champs PV'!AY49=1),IF(AND('Création champs PV'!AW49=1,'Création champs PV'!AY49=1),2,1),0),0),0)</f>
        <v>0</v>
      </c>
      <c r="AY45" s="51">
        <f>IF('Création champs PV'!AY50=1,IF('Création champs PV'!AY49=0,IF(OR('Création champs PV'!AX49=1,'Création champs PV'!AZ49=1),IF(AND('Création champs PV'!AX49=1,'Création champs PV'!AZ49=1),2,1),0),0),0)</f>
        <v>0</v>
      </c>
      <c r="AZ45" s="51">
        <f>IF('Création champs PV'!AZ50=1,IF('Création champs PV'!AZ49=0,IF(OR('Création champs PV'!AY49=1,'Création champs PV'!BA49=1),IF(AND('Création champs PV'!AY49=1,'Création champs PV'!BA49=1),2,1),0),0),0)</f>
        <v>0</v>
      </c>
      <c r="BA45" s="51">
        <f>IF('Création champs PV'!BA50=1,IF('Création champs PV'!BA49=0,IF(OR('Création champs PV'!AZ49=1,'Création champs PV'!BB49=1),IF(AND('Création champs PV'!AZ49=1,'Création champs PV'!BB49=1),2,1),0),0),0)</f>
        <v>0</v>
      </c>
      <c r="BB45" s="51">
        <f>IF('Création champs PV'!BB50=1,IF('Création champs PV'!BB49=0,IF(OR('Création champs PV'!BA49=1,'Création champs PV'!BC49=1),IF(AND('Création champs PV'!BA49=1,'Création champs PV'!BC49=1),2,1),0),0),0)</f>
        <v>0</v>
      </c>
      <c r="BC45" s="51">
        <f>IF('Création champs PV'!BC50=1,IF('Création champs PV'!BC49=0,IF(OR('Création champs PV'!BB49=1,'Création champs PV'!BD49=1),IF(AND('Création champs PV'!BB49=1,'Création champs PV'!BD49=1),2,1),0),0),0)</f>
        <v>0</v>
      </c>
      <c r="BD45" s="51">
        <f>IF('Création champs PV'!BD50=1,IF('Création champs PV'!BD49=0,IF(OR('Création champs PV'!BC49=1,'Création champs PV'!BE49=1),IF(AND('Création champs PV'!BC49=1,'Création champs PV'!BE49=1),2,1),0),0),0)</f>
        <v>0</v>
      </c>
      <c r="BE45" s="51">
        <f>IF('Création champs PV'!BE50=1,IF('Création champs PV'!BE49=0,IF(OR('Création champs PV'!BD49=1,'Création champs PV'!BF49=1),IF(AND('Création champs PV'!BD49=1,'Création champs PV'!BF49=1),2,1),0),0),0)</f>
        <v>0</v>
      </c>
      <c r="BF45" s="51">
        <f>IF('Création champs PV'!BF50=1,IF('Création champs PV'!BF49=0,IF(OR('Création champs PV'!BE49=1,'Création champs PV'!BG49=1),IF(AND('Création champs PV'!BE49=1,'Création champs PV'!BG49=1),2,1),0),0),0)</f>
        <v>0</v>
      </c>
      <c r="BG45" s="51">
        <f>IF('Création champs PV'!BG50=1,IF('Création champs PV'!BG49=0,IF(OR('Création champs PV'!BF49=1,'Création champs PV'!BH49=1),IF(AND('Création champs PV'!BF49=1,'Création champs PV'!BH49=1),2,1),0),0),0)</f>
        <v>0</v>
      </c>
      <c r="BH45" s="51">
        <f>IF('Création champs PV'!BH50=1,IF('Création champs PV'!BH49=0,IF(OR('Création champs PV'!BG49=1,'Création champs PV'!BI49=1),IF(AND('Création champs PV'!BG49=1,'Création champs PV'!BI49=1),2,1),0),0),0)</f>
        <v>0</v>
      </c>
      <c r="BI45" s="51">
        <f>IF('Création champs PV'!BI50=1,IF('Création champs PV'!BI49=0,IF(OR('Création champs PV'!BH49=1,'Création champs PV'!BJ49=1),IF(AND('Création champs PV'!BH49=1,'Création champs PV'!BJ49=1),2,1),0),0),0)</f>
        <v>0</v>
      </c>
      <c r="BJ45" s="51">
        <f>IF('Création champs PV'!BJ50=1,IF('Création champs PV'!BJ49=0,IF(OR('Création champs PV'!BI49=1,'Création champs PV'!BK49=1),IF(AND('Création champs PV'!BI49=1,'Création champs PV'!BK49=1),2,1),0),0),0)</f>
        <v>0</v>
      </c>
      <c r="BK45" s="51">
        <f>IF('Création champs PV'!BK50=1,IF('Création champs PV'!BK49=0,IF(OR('Création champs PV'!BJ49=1,'Création champs PV'!BL49=1),IF(AND('Création champs PV'!BJ49=1,'Création champs PV'!BL49=1),2,1),0),0),0)</f>
        <v>0</v>
      </c>
      <c r="BL45" s="51">
        <f>IF('Création champs PV'!BL50=1,IF('Création champs PV'!BL49=0,IF(OR('Création champs PV'!BK49=1,'Création champs PV'!BM49=1),IF(AND('Création champs PV'!BK49=1,'Création champs PV'!BM49=1),2,1),0),0),0)</f>
        <v>0</v>
      </c>
      <c r="BM45" s="51">
        <f>IF('Création champs PV'!BM50=1,IF('Création champs PV'!BM49=0,IF(OR('Création champs PV'!BL49=1,'Création champs PV'!BN49=1),IF(AND('Création champs PV'!BL49=1,'Création champs PV'!BN49=1),2,1),0),0),0)</f>
        <v>0</v>
      </c>
      <c r="BN45" s="51">
        <f>IF('Création champs PV'!BN50=1,IF('Création champs PV'!BN49=0,IF(OR('Création champs PV'!BM49=1,'Création champs PV'!BO49=1),IF(AND('Création champs PV'!BM49=1,'Création champs PV'!BO49=1),2,1),0),0),0)</f>
        <v>0</v>
      </c>
      <c r="BO45" s="51">
        <f>IF('Création champs PV'!BO50=1,IF('Création champs PV'!BO49=0,IF(OR('Création champs PV'!BN49=1,'Création champs PV'!BP49=1),IF(AND('Création champs PV'!BN49=1,'Création champs PV'!BP49=1),2,1),0),0),0)</f>
        <v>0</v>
      </c>
      <c r="BP45" s="51">
        <f>IF('Création champs PV'!BP50=1,IF('Création champs PV'!BP49=0,IF(OR('Création champs PV'!BO49=1,'Création champs PV'!BQ49=1),IF(AND('Création champs PV'!BO49=1,'Création champs PV'!BQ49=1),2,1),0),0),0)</f>
        <v>0</v>
      </c>
      <c r="BQ45" s="51">
        <f>IF('Création champs PV'!BQ50=1,IF('Création champs PV'!BQ49=0,IF(OR('Création champs PV'!BP49=1,'Création champs PV'!BR49=1),IF(AND('Création champs PV'!BP49=1,'Création champs PV'!BR49=1),2,1),0),0),0)</f>
        <v>0</v>
      </c>
      <c r="BR45" s="51">
        <f>IF('Création champs PV'!BR50=1,IF('Création champs PV'!BR49=0,IF(OR('Création champs PV'!BQ49=1,'Création champs PV'!BS49=1),IF(AND('Création champs PV'!BQ49=1,'Création champs PV'!BS49=1),2,1),0),0),0)</f>
        <v>0</v>
      </c>
      <c r="BS45" s="51">
        <f>IF('Création champs PV'!BS50=1,IF('Création champs PV'!BS49=0,IF(OR('Création champs PV'!BR49=1,'Création champs PV'!BT49=1),IF(AND('Création champs PV'!BR49=1,'Création champs PV'!BT49=1),2,1),0),0),0)</f>
        <v>0</v>
      </c>
      <c r="BT45" s="51">
        <f>IF('Création champs PV'!BT50=1,IF('Création champs PV'!BT49=0,IF(OR('Création champs PV'!BS49=1,'Création champs PV'!BU49=1),IF(AND('Création champs PV'!BS49=1,'Création champs PV'!BU49=1),2,1),0),0),0)</f>
        <v>0</v>
      </c>
      <c r="BU45" s="51">
        <f>IF('Création champs PV'!BU50=1,IF('Création champs PV'!BU49=0,IF(OR('Création champs PV'!BT49=1,'Création champs PV'!BV49=1),IF(AND('Création champs PV'!BT49=1,'Création champs PV'!BV49=1),2,1),0),0),0)</f>
        <v>0</v>
      </c>
      <c r="BV45" s="51">
        <f>IF('Création champs PV'!BV50=1,IF('Création champs PV'!BV49=0,IF(OR('Création champs PV'!BU49=1,'Création champs PV'!BW49=1),IF(AND('Création champs PV'!BU49=1,'Création champs PV'!BW49=1),2,1),0),0),0)</f>
        <v>0</v>
      </c>
      <c r="BW45" s="51">
        <f>IF('Création champs PV'!BW50=1,IF('Création champs PV'!BW49=0,IF(OR('Création champs PV'!BV49=1,'Création champs PV'!BX49=1),IF(AND('Création champs PV'!BV49=1,'Création champs PV'!BX49=1),2,1),0),0),0)</f>
        <v>0</v>
      </c>
      <c r="BX45" s="51">
        <f>IF('Création champs PV'!BX50=1,IF('Création champs PV'!BX49=0,IF(OR('Création champs PV'!BW49=1,'Création champs PV'!BY49=1),IF(AND('Création champs PV'!BW49=1,'Création champs PV'!BY49=1),2,1),0),0),0)</f>
        <v>0</v>
      </c>
      <c r="BY45" s="51">
        <f>IF('Création champs PV'!BY50=1,IF('Création champs PV'!BY49=0,IF(OR('Création champs PV'!BX49=1,'Création champs PV'!BZ49=1),IF(AND('Création champs PV'!BX49=1,'Création champs PV'!BZ49=1),2,1),0),0),0)</f>
        <v>0</v>
      </c>
      <c r="BZ45" s="51">
        <f>IF('Création champs PV'!BZ50=1,IF('Création champs PV'!BZ49=0,IF(OR('Création champs PV'!BY49=1,'Création champs PV'!CA49=1),IF(AND('Création champs PV'!BY49=1,'Création champs PV'!CA49=1),2,1),0),0),0)</f>
        <v>0</v>
      </c>
      <c r="CA45" s="51">
        <f>IF('Création champs PV'!CA50=1,IF('Création champs PV'!CA49=0,IF(OR('Création champs PV'!BZ49=1,'Création champs PV'!CB49=1),IF(AND('Création champs PV'!BZ49=1,'Création champs PV'!CB49=1),2,1),0),0),0)</f>
        <v>0</v>
      </c>
      <c r="CB45" s="51">
        <f>IF('Création champs PV'!CB50=1,IF('Création champs PV'!CB49=0,IF(OR('Création champs PV'!CA49=1,'Création champs PV'!CC49=1),IF(AND('Création champs PV'!CA49=1,'Création champs PV'!CC49=1),2,1),0),0),0)</f>
        <v>0</v>
      </c>
      <c r="CC45" s="51">
        <f>IF('Création champs PV'!CC50=1,IF('Création champs PV'!CC49=0,IF(OR('Création champs PV'!CB49=1,'Création champs PV'!CD49=1),IF(AND('Création champs PV'!CB49=1,'Création champs PV'!CD49=1),2,1),0),0),0)</f>
        <v>0</v>
      </c>
      <c r="CD45" s="51">
        <f>IF('Création champs PV'!CD50=1,IF('Création champs PV'!CD49=0,IF(OR('Création champs PV'!CC49=1,'Création champs PV'!CE49=1),IF(AND('Création champs PV'!CC49=1,'Création champs PV'!CE49=1),2,1),0),0),0)</f>
        <v>0</v>
      </c>
      <c r="CE45" s="51">
        <f>IF('Création champs PV'!CE50=1,IF('Création champs PV'!CE49=0,IF(OR('Création champs PV'!CD49=1,'Création champs PV'!CF49=1),IF(AND('Création champs PV'!CD49=1,'Création champs PV'!CF49=1),2,1),0),0),0)</f>
        <v>0</v>
      </c>
      <c r="CF45" s="51">
        <f>IF('Création champs PV'!CF50=1,IF('Création champs PV'!CF49=0,IF(OR('Création champs PV'!CE49=1,'Création champs PV'!CG49=1),IF(AND('Création champs PV'!CE49=1,'Création champs PV'!CG49=1),2,1),0),0),0)</f>
        <v>0</v>
      </c>
      <c r="CG45" s="51">
        <f>IF('Création champs PV'!CG50=1,IF('Création champs PV'!CG49=0,IF(OR('Création champs PV'!CF49=1,'Création champs PV'!CH49=1),IF(AND('Création champs PV'!CF49=1,'Création champs PV'!CH49=1),2,1),0),0),0)</f>
        <v>0</v>
      </c>
      <c r="CH45" s="51">
        <f>IF('Création champs PV'!CH50=1,IF('Création champs PV'!CH49=0,IF(OR('Création champs PV'!CG49=1,'Création champs PV'!CI49=1),IF(AND('Création champs PV'!CG49=1,'Création champs PV'!CI49=1),2,1),0),0),0)</f>
        <v>0</v>
      </c>
      <c r="CI45" s="51">
        <f>IF('Création champs PV'!CI50=1,IF('Création champs PV'!CI49=0,IF(OR('Création champs PV'!CH49=1,'Création champs PV'!CJ49=1),IF(AND('Création champs PV'!CH49=1,'Création champs PV'!CJ49=1),2,1),0),0),0)</f>
        <v>0</v>
      </c>
      <c r="CJ45" s="51">
        <f>IF('Création champs PV'!CJ50=1,IF('Création champs PV'!CJ49=0,IF(OR('Création champs PV'!CI49=1,'Création champs PV'!CK49=1),IF(AND('Création champs PV'!CI49=1,'Création champs PV'!CK49=1),2,1),0),0),0)</f>
        <v>0</v>
      </c>
      <c r="CK45" s="51">
        <f>IF('Création champs PV'!CK50=1,IF('Création champs PV'!CK49=0,IF(OR('Création champs PV'!CJ49=1,'Création champs PV'!CL49=1),IF(AND('Création champs PV'!CJ49=1,'Création champs PV'!CL49=1),2,1),0),0),0)</f>
        <v>0</v>
      </c>
      <c r="CL45" s="51">
        <f>IF('Création champs PV'!CL50=1,IF('Création champs PV'!CL49=0,IF(OR('Création champs PV'!CK49=1,'Création champs PV'!CM49=1),IF(AND('Création champs PV'!CK49=1,'Création champs PV'!CM49=1),2,1),0),0),0)</f>
        <v>0</v>
      </c>
      <c r="CM45" s="51">
        <f>IF('Création champs PV'!CM50=1,IF('Création champs PV'!CM49=0,IF(OR('Création champs PV'!CL49=1,'Création champs PV'!CN49=1),IF(AND('Création champs PV'!CL49=1,'Création champs PV'!CN49=1),2,1),0),0),0)</f>
        <v>0</v>
      </c>
      <c r="CN45" s="51">
        <f>IF('Création champs PV'!CN50=1,IF('Création champs PV'!CN49=0,IF(OR('Création champs PV'!CM49=1,'Création champs PV'!CO49=1),IF(AND('Création champs PV'!CM49=1,'Création champs PV'!CO49=1),2,1),0),0),0)</f>
        <v>0</v>
      </c>
      <c r="CO45" s="51">
        <f>IF('Création champs PV'!CO50=1,IF('Création champs PV'!CO49=0,IF(OR('Création champs PV'!CN49=1,'Création champs PV'!CP49=1),IF(AND('Création champs PV'!CN49=1,'Création champs PV'!CP49=1),2,1),0),0),0)</f>
        <v>0</v>
      </c>
      <c r="CP45" s="51">
        <f>IF('Création champs PV'!CP50=1,IF('Création champs PV'!CP49=0,IF(OR('Création champs PV'!CO49=1,'Création champs PV'!CQ49=1),IF(AND('Création champs PV'!CO49=1,'Création champs PV'!CQ49=1),2,1),0),0),0)</f>
        <v>0</v>
      </c>
      <c r="CQ45" s="51">
        <f>IF('Création champs PV'!CQ50=1,IF('Création champs PV'!CQ49=0,IF(OR('Création champs PV'!CP49=1,'Création champs PV'!CR49=1),IF(AND('Création champs PV'!CP49=1,'Création champs PV'!CR49=1),2,1),0),0),0)</f>
        <v>0</v>
      </c>
      <c r="CR45" s="51">
        <f>IF('Création champs PV'!CR50=1,IF('Création champs PV'!CR49=0,IF(OR('Création champs PV'!CQ49=1,'Création champs PV'!CS49=1),IF(AND('Création champs PV'!CQ49=1,'Création champs PV'!CS49=1),2,1),0),0),0)</f>
        <v>0</v>
      </c>
      <c r="CS45" s="51">
        <f>IF('Création champs PV'!CS50=1,IF('Création champs PV'!CS49=0,IF(OR('Création champs PV'!CR49=1,'Création champs PV'!CT49=1),IF(AND('Création champs PV'!CR49=1,'Création champs PV'!CT49=1),2,1),0),0),0)</f>
        <v>0</v>
      </c>
      <c r="CT45" s="51">
        <f>IF('Création champs PV'!CT50=1,IF('Création champs PV'!CT49=0,IF(OR('Création champs PV'!CS49=1,'Création champs PV'!CU49=1),IF(AND('Création champs PV'!CS49=1,'Création champs PV'!CU49=1),2,1),0),0),0)</f>
        <v>0</v>
      </c>
      <c r="CU45" s="51">
        <f>IF('Création champs PV'!CU50=1,IF('Création champs PV'!CU49=0,IF(OR('Création champs PV'!CT49=1,'Création champs PV'!CV49=1),IF(AND('Création champs PV'!CT49=1,'Création champs PV'!CV49=1),2,1),0),0),0)</f>
        <v>0</v>
      </c>
      <c r="CV45" s="51">
        <f>IF('Création champs PV'!CV50=1,IF('Création champs PV'!CV49=0,IF(OR('Création champs PV'!CU49=1,'Création champs PV'!CW49=1),IF(AND('Création champs PV'!CU49=1,'Création champs PV'!CW49=1),2,1),0),0),0)</f>
        <v>0</v>
      </c>
      <c r="CW45" s="51">
        <f>IF('Création champs PV'!CW50=1,IF('Création champs PV'!CW49=0,IF(OR('Création champs PV'!CV49=1,'Création champs PV'!CX49=1),IF(AND('Création champs PV'!CV49=1,'Création champs PV'!CX49=1),2,1),0),0),0)</f>
        <v>0</v>
      </c>
      <c r="CX45" s="51">
        <f>IF('Création champs PV'!CX50=1,IF('Création champs PV'!CX49=0,IF(OR('Création champs PV'!CW49=1,'Création champs PV'!CY49=1),IF(AND('Création champs PV'!CW49=1,'Création champs PV'!CY49=1),2,1),0),0),0)</f>
        <v>0</v>
      </c>
      <c r="CY45" s="51">
        <f>IF('Création champs PV'!CY50=1,IF('Création champs PV'!CY49=0,IF(OR('Création champs PV'!CX49=1,'Création champs PV'!CZ49=1),IF(AND('Création champs PV'!CX49=1,'Création champs PV'!CZ49=1),2,1),0),0),0)</f>
        <v>0</v>
      </c>
      <c r="CZ45" s="51">
        <f>IF('Création champs PV'!CZ50=1,IF('Création champs PV'!CZ49=0,IF(OR('Création champs PV'!CY49=1,'Création champs PV'!DA49=1),IF(AND('Création champs PV'!CY49=1,'Création champs PV'!DA49=1),2,1),0),0),0)</f>
        <v>0</v>
      </c>
      <c r="DA45" s="51">
        <f>IF('Création champs PV'!DA50=1,IF('Création champs PV'!DA49=0,IF(OR('Création champs PV'!CZ49=1,'Création champs PV'!DB49=1),IF(AND('Création champs PV'!CZ49=1,'Création champs PV'!DB49=1),2,1),0),0),0)</f>
        <v>0</v>
      </c>
      <c r="DB45" s="51">
        <f>IF('Création champs PV'!DB50=1,IF('Création champs PV'!DB49=0,IF(OR('Création champs PV'!DA49=1,'Création champs PV'!DC49=1),IF(AND('Création champs PV'!DA49=1,'Création champs PV'!DC49=1),2,1),0),0),0)</f>
        <v>0</v>
      </c>
      <c r="DC45" s="51">
        <f>IF('Création champs PV'!DC50=1,IF('Création champs PV'!DC49=0,IF(OR('Création champs PV'!DB49=1,'Création champs PV'!DD49=1),IF(AND('Création champs PV'!DB49=1,'Création champs PV'!DD49=1),2,1),0),0),0)</f>
        <v>0</v>
      </c>
      <c r="DD45" s="51">
        <f>IF('Création champs PV'!DD50=1,IF('Création champs PV'!DD49=0,IF(OR('Création champs PV'!DC49=1,'Création champs PV'!DE49=1),IF(AND('Création champs PV'!DC49=1,'Création champs PV'!DE49=1),2,1),0),0),0)</f>
        <v>0</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row>
    <row r="46" spans="2:327" ht="21" customHeight="1" x14ac:dyDescent="0.35">
      <c r="B46" s="4"/>
      <c r="C46" s="51">
        <f>IF('Création champs PV'!C51=1,IF('Création champs PV'!C50=0,IF(OR('Création champs PV'!B50=1,'Création champs PV'!D50=1),IF(AND('Création champs PV'!B50=1,'Création champs PV'!D50=1),2,1),0),0),0)</f>
        <v>0</v>
      </c>
      <c r="D46" s="51">
        <f>IF('Création champs PV'!D51=1,IF('Création champs PV'!D50=0,IF(OR('Création champs PV'!C50=1,'Création champs PV'!E50=1),IF(AND('Création champs PV'!C50=1,'Création champs PV'!E50=1),2,1),0),0),0)</f>
        <v>0</v>
      </c>
      <c r="E46" s="51">
        <f>IF('Création champs PV'!E51=1,IF('Création champs PV'!E50=0,IF(OR('Création champs PV'!D50=1,'Création champs PV'!F50=1),IF(AND('Création champs PV'!D50=1,'Création champs PV'!F50=1),2,1),0),0),0)</f>
        <v>0</v>
      </c>
      <c r="F46" s="51">
        <f>IF('Création champs PV'!F51=1,IF('Création champs PV'!F50=0,IF(OR('Création champs PV'!E50=1,'Création champs PV'!G50=1),IF(AND('Création champs PV'!E50=1,'Création champs PV'!G50=1),2,1),0),0),0)</f>
        <v>0</v>
      </c>
      <c r="G46" s="51">
        <f>IF('Création champs PV'!G51=1,IF('Création champs PV'!G50=0,IF(OR('Création champs PV'!F50=1,'Création champs PV'!H50=1),IF(AND('Création champs PV'!F50=1,'Création champs PV'!H50=1),2,1),0),0),0)</f>
        <v>0</v>
      </c>
      <c r="H46" s="51">
        <f>IF('Création champs PV'!H51=1,IF('Création champs PV'!H50=0,IF(OR('Création champs PV'!G50=1,'Création champs PV'!I50=1),IF(AND('Création champs PV'!G50=1,'Création champs PV'!I50=1),2,1),0),0),0)</f>
        <v>0</v>
      </c>
      <c r="I46" s="51">
        <f>IF('Création champs PV'!I51=1,IF('Création champs PV'!I50=0,IF(OR('Création champs PV'!H50=1,'Création champs PV'!J50=1),IF(AND('Création champs PV'!H50=1,'Création champs PV'!J50=1),2,1),0),0),0)</f>
        <v>0</v>
      </c>
      <c r="J46" s="51">
        <f>IF('Création champs PV'!J51=1,IF('Création champs PV'!J50=0,IF(OR('Création champs PV'!I50=1,'Création champs PV'!K50=1),IF(AND('Création champs PV'!I50=1,'Création champs PV'!K50=1),2,1),0),0),0)</f>
        <v>0</v>
      </c>
      <c r="K46" s="51">
        <f>IF('Création champs PV'!K51=1,IF('Création champs PV'!K50=0,IF(OR('Création champs PV'!J50=1,'Création champs PV'!L50=1),IF(AND('Création champs PV'!J50=1,'Création champs PV'!L50=1),2,1),0),0),0)</f>
        <v>0</v>
      </c>
      <c r="L46" s="51">
        <f>IF('Création champs PV'!L51=1,IF('Création champs PV'!L50=0,IF(OR('Création champs PV'!K50=1,'Création champs PV'!M50=1),IF(AND('Création champs PV'!K50=1,'Création champs PV'!M50=1),2,1),0),0),0)</f>
        <v>0</v>
      </c>
      <c r="M46" s="51">
        <f>IF('Création champs PV'!M51=1,IF('Création champs PV'!M50=0,IF(OR('Création champs PV'!L50=1,'Création champs PV'!N50=1),IF(AND('Création champs PV'!L50=1,'Création champs PV'!N50=1),2,1),0),0),0)</f>
        <v>0</v>
      </c>
      <c r="N46" s="51">
        <f>IF('Création champs PV'!N51=1,IF('Création champs PV'!N50=0,IF(OR('Création champs PV'!M50=1,'Création champs PV'!O50=1),IF(AND('Création champs PV'!M50=1,'Création champs PV'!O50=1),2,1),0),0),0)</f>
        <v>0</v>
      </c>
      <c r="O46" s="51">
        <f>IF('Création champs PV'!O51=1,IF('Création champs PV'!O50=0,IF(OR('Création champs PV'!N50=1,'Création champs PV'!P50=1),IF(AND('Création champs PV'!N50=1,'Création champs PV'!P50=1),2,1),0),0),0)</f>
        <v>0</v>
      </c>
      <c r="P46" s="51">
        <f>IF('Création champs PV'!P51=1,IF('Création champs PV'!P50=0,IF(OR('Création champs PV'!O50=1,'Création champs PV'!Q50=1),IF(AND('Création champs PV'!O50=1,'Création champs PV'!Q50=1),2,1),0),0),0)</f>
        <v>0</v>
      </c>
      <c r="Q46" s="51">
        <f>IF('Création champs PV'!Q51=1,IF('Création champs PV'!Q50=0,IF(OR('Création champs PV'!P50=1,'Création champs PV'!R50=1),IF(AND('Création champs PV'!P50=1,'Création champs PV'!R50=1),2,1),0),0),0)</f>
        <v>0</v>
      </c>
      <c r="R46" s="51">
        <f>IF('Création champs PV'!R51=1,IF('Création champs PV'!R50=0,IF(OR('Création champs PV'!Q50=1,'Création champs PV'!S50=1),IF(AND('Création champs PV'!Q50=1,'Création champs PV'!S50=1),2,1),0),0),0)</f>
        <v>0</v>
      </c>
      <c r="S46" s="51">
        <f>IF('Création champs PV'!S51=1,IF('Création champs PV'!S50=0,IF(OR('Création champs PV'!R50=1,'Création champs PV'!T50=1),IF(AND('Création champs PV'!R50=1,'Création champs PV'!T50=1),2,1),0),0),0)</f>
        <v>0</v>
      </c>
      <c r="T46" s="51">
        <f>IF('Création champs PV'!T51=1,IF('Création champs PV'!T50=0,IF(OR('Création champs PV'!S50=1,'Création champs PV'!U50=1),IF(AND('Création champs PV'!S50=1,'Création champs PV'!U50=1),2,1),0),0),0)</f>
        <v>0</v>
      </c>
      <c r="U46" s="51">
        <f>IF('Création champs PV'!U51=1,IF('Création champs PV'!U50=0,IF(OR('Création champs PV'!T50=1,'Création champs PV'!V50=1),IF(AND('Création champs PV'!T50=1,'Création champs PV'!V50=1),2,1),0),0),0)</f>
        <v>0</v>
      </c>
      <c r="V46" s="51">
        <f>IF('Création champs PV'!V51=1,IF('Création champs PV'!V50=0,IF(OR('Création champs PV'!U50=1,'Création champs PV'!W50=1),IF(AND('Création champs PV'!U50=1,'Création champs PV'!W50=1),2,1),0),0),0)</f>
        <v>0</v>
      </c>
      <c r="W46" s="51">
        <f>IF('Création champs PV'!W51=1,IF('Création champs PV'!W50=0,IF(OR('Création champs PV'!V50=1,'Création champs PV'!X50=1),IF(AND('Création champs PV'!V50=1,'Création champs PV'!X50=1),2,1),0),0),0)</f>
        <v>0</v>
      </c>
      <c r="X46" s="51">
        <f>IF('Création champs PV'!X51=1,IF('Création champs PV'!X50=0,IF(OR('Création champs PV'!W50=1,'Création champs PV'!Y50=1),IF(AND('Création champs PV'!W50=1,'Création champs PV'!Y50=1),2,1),0),0),0)</f>
        <v>0</v>
      </c>
      <c r="Y46" s="51">
        <f>IF('Création champs PV'!Y51=1,IF('Création champs PV'!Y50=0,IF(OR('Création champs PV'!X50=1,'Création champs PV'!Z50=1),IF(AND('Création champs PV'!X50=1,'Création champs PV'!Z50=1),2,1),0),0),0)</f>
        <v>0</v>
      </c>
      <c r="Z46" s="51">
        <f>IF('Création champs PV'!Z51=1,IF('Création champs PV'!Z50=0,IF(OR('Création champs PV'!Y50=1,'Création champs PV'!AA50=1),IF(AND('Création champs PV'!Y50=1,'Création champs PV'!AA50=1),2,1),0),0),0)</f>
        <v>0</v>
      </c>
      <c r="AA46" s="51">
        <f>IF('Création champs PV'!AA51=1,IF('Création champs PV'!AA50=0,IF(OR('Création champs PV'!Z50=1,'Création champs PV'!AB50=1),IF(AND('Création champs PV'!Z50=1,'Création champs PV'!AB50=1),2,1),0),0),0)</f>
        <v>0</v>
      </c>
      <c r="AB46" s="51">
        <f>IF('Création champs PV'!AB51=1,IF('Création champs PV'!AB50=0,IF(OR('Création champs PV'!AA50=1,'Création champs PV'!AC50=1),IF(AND('Création champs PV'!AA50=1,'Création champs PV'!AC50=1),2,1),0),0),0)</f>
        <v>0</v>
      </c>
      <c r="AC46" s="51">
        <f>IF('Création champs PV'!AC51=1,IF('Création champs PV'!AC50=0,IF(OR('Création champs PV'!AB50=1,'Création champs PV'!AD50=1),IF(AND('Création champs PV'!AB50=1,'Création champs PV'!AD50=1),2,1),0),0),0)</f>
        <v>0</v>
      </c>
      <c r="AD46" s="51">
        <f>IF('Création champs PV'!AD51=1,IF('Création champs PV'!AD50=0,IF(OR('Création champs PV'!AC50=1,'Création champs PV'!AE50=1),IF(AND('Création champs PV'!AC50=1,'Création champs PV'!AE50=1),2,1),0),0),0)</f>
        <v>0</v>
      </c>
      <c r="AE46" s="51">
        <f>IF('Création champs PV'!AE51=1,IF('Création champs PV'!AE50=0,IF(OR('Création champs PV'!AD50=1,'Création champs PV'!AF50=1),IF(AND('Création champs PV'!AD50=1,'Création champs PV'!AF50=1),2,1),0),0),0)</f>
        <v>0</v>
      </c>
      <c r="AF46" s="51">
        <f>IF('Création champs PV'!AF51=1,IF('Création champs PV'!AF50=0,IF(OR('Création champs PV'!AE50=1,'Création champs PV'!AG50=1),IF(AND('Création champs PV'!AE50=1,'Création champs PV'!AG50=1),2,1),0),0),0)</f>
        <v>0</v>
      </c>
      <c r="AG46" s="51">
        <f>IF('Création champs PV'!AG51=1,IF('Création champs PV'!AG50=0,IF(OR('Création champs PV'!AF50=1,'Création champs PV'!AH50=1),IF(AND('Création champs PV'!AF50=1,'Création champs PV'!AH50=1),2,1),0),0),0)</f>
        <v>0</v>
      </c>
      <c r="AH46" s="51">
        <f>IF('Création champs PV'!AH51=1,IF('Création champs PV'!AH50=0,IF(OR('Création champs PV'!AG50=1,'Création champs PV'!AI50=1),IF(AND('Création champs PV'!AG50=1,'Création champs PV'!AI50=1),2,1),0),0),0)</f>
        <v>0</v>
      </c>
      <c r="AI46" s="51">
        <f>IF('Création champs PV'!AI51=1,IF('Création champs PV'!AI50=0,IF(OR('Création champs PV'!AH50=1,'Création champs PV'!AJ50=1),IF(AND('Création champs PV'!AH50=1,'Création champs PV'!AJ50=1),2,1),0),0),0)</f>
        <v>0</v>
      </c>
      <c r="AJ46" s="51">
        <f>IF('Création champs PV'!AJ51=1,IF('Création champs PV'!AJ50=0,IF(OR('Création champs PV'!AI50=1,'Création champs PV'!AK50=1),IF(AND('Création champs PV'!AI50=1,'Création champs PV'!AK50=1),2,1),0),0),0)</f>
        <v>0</v>
      </c>
      <c r="AK46" s="51">
        <f>IF('Création champs PV'!AK51=1,IF('Création champs PV'!AK50=0,IF(OR('Création champs PV'!AJ50=1,'Création champs PV'!AL50=1),IF(AND('Création champs PV'!AJ50=1,'Création champs PV'!AL50=1),2,1),0),0),0)</f>
        <v>0</v>
      </c>
      <c r="AL46" s="51">
        <f>IF('Création champs PV'!AL51=1,IF('Création champs PV'!AL50=0,IF(OR('Création champs PV'!AK50=1,'Création champs PV'!AM50=1),IF(AND('Création champs PV'!AK50=1,'Création champs PV'!AM50=1),2,1),0),0),0)</f>
        <v>0</v>
      </c>
      <c r="AM46" s="51">
        <f>IF('Création champs PV'!AM51=1,IF('Création champs PV'!AM50=0,IF(OR('Création champs PV'!AL50=1,'Création champs PV'!AN50=1),IF(AND('Création champs PV'!AL50=1,'Création champs PV'!AN50=1),2,1),0),0),0)</f>
        <v>0</v>
      </c>
      <c r="AN46" s="51">
        <f>IF('Création champs PV'!AN51=1,IF('Création champs PV'!AN50=0,IF(OR('Création champs PV'!AM50=1,'Création champs PV'!AO50=1),IF(AND('Création champs PV'!AM50=1,'Création champs PV'!AO50=1),2,1),0),0),0)</f>
        <v>0</v>
      </c>
      <c r="AO46" s="51">
        <f>IF('Création champs PV'!AO51=1,IF('Création champs PV'!AO50=0,IF(OR('Création champs PV'!AN50=1,'Création champs PV'!AP50=1),IF(AND('Création champs PV'!AN50=1,'Création champs PV'!AP50=1),2,1),0),0),0)</f>
        <v>0</v>
      </c>
      <c r="AP46" s="51">
        <f>IF('Création champs PV'!AP51=1,IF('Création champs PV'!AP50=0,IF(OR('Création champs PV'!AO50=1,'Création champs PV'!AQ50=1),IF(AND('Création champs PV'!AO50=1,'Création champs PV'!AQ50=1),2,1),0),0),0)</f>
        <v>0</v>
      </c>
      <c r="AQ46" s="51">
        <f>IF('Création champs PV'!AQ51=1,IF('Création champs PV'!AQ50=0,IF(OR('Création champs PV'!AP50=1,'Création champs PV'!AR50=1),IF(AND('Création champs PV'!AP50=1,'Création champs PV'!AR50=1),2,1),0),0),0)</f>
        <v>0</v>
      </c>
      <c r="AR46" s="51">
        <f>IF('Création champs PV'!AR51=1,IF('Création champs PV'!AR50=0,IF(OR('Création champs PV'!AQ50=1,'Création champs PV'!AS50=1),IF(AND('Création champs PV'!AQ50=1,'Création champs PV'!AS50=1),2,1),0),0),0)</f>
        <v>0</v>
      </c>
      <c r="AS46" s="51">
        <f>IF('Création champs PV'!AS51=1,IF('Création champs PV'!AS50=0,IF(OR('Création champs PV'!AR50=1,'Création champs PV'!AT50=1),IF(AND('Création champs PV'!AR50=1,'Création champs PV'!AT50=1),2,1),0),0),0)</f>
        <v>0</v>
      </c>
      <c r="AT46" s="51">
        <f>IF('Création champs PV'!AT51=1,IF('Création champs PV'!AT50=0,IF(OR('Création champs PV'!AS50=1,'Création champs PV'!AU50=1),IF(AND('Création champs PV'!AS50=1,'Création champs PV'!AU50=1),2,1),0),0),0)</f>
        <v>0</v>
      </c>
      <c r="AU46" s="51">
        <f>IF('Création champs PV'!AU51=1,IF('Création champs PV'!AU50=0,IF(OR('Création champs PV'!AT50=1,'Création champs PV'!AV50=1),IF(AND('Création champs PV'!AT50=1,'Création champs PV'!AV50=1),2,1),0),0),0)</f>
        <v>0</v>
      </c>
      <c r="AV46" s="51">
        <f>IF('Création champs PV'!AV51=1,IF('Création champs PV'!AV50=0,IF(OR('Création champs PV'!AU50=1,'Création champs PV'!AW50=1),IF(AND('Création champs PV'!AU50=1,'Création champs PV'!AW50=1),2,1),0),0),0)</f>
        <v>0</v>
      </c>
      <c r="AW46" s="51">
        <f>IF('Création champs PV'!AW51=1,IF('Création champs PV'!AW50=0,IF(OR('Création champs PV'!AV50=1,'Création champs PV'!AX50=1),IF(AND('Création champs PV'!AV50=1,'Création champs PV'!AX50=1),2,1),0),0),0)</f>
        <v>0</v>
      </c>
      <c r="AX46" s="51">
        <f>IF('Création champs PV'!AX51=1,IF('Création champs PV'!AX50=0,IF(OR('Création champs PV'!AW50=1,'Création champs PV'!AY50=1),IF(AND('Création champs PV'!AW50=1,'Création champs PV'!AY50=1),2,1),0),0),0)</f>
        <v>0</v>
      </c>
      <c r="AY46" s="51">
        <f>IF('Création champs PV'!AY51=1,IF('Création champs PV'!AY50=0,IF(OR('Création champs PV'!AX50=1,'Création champs PV'!AZ50=1),IF(AND('Création champs PV'!AX50=1,'Création champs PV'!AZ50=1),2,1),0),0),0)</f>
        <v>0</v>
      </c>
      <c r="AZ46" s="51">
        <f>IF('Création champs PV'!AZ51=1,IF('Création champs PV'!AZ50=0,IF(OR('Création champs PV'!AY50=1,'Création champs PV'!BA50=1),IF(AND('Création champs PV'!AY50=1,'Création champs PV'!BA50=1),2,1),0),0),0)</f>
        <v>0</v>
      </c>
      <c r="BA46" s="51">
        <f>IF('Création champs PV'!BA51=1,IF('Création champs PV'!BA50=0,IF(OR('Création champs PV'!AZ50=1,'Création champs PV'!BB50=1),IF(AND('Création champs PV'!AZ50=1,'Création champs PV'!BB50=1),2,1),0),0),0)</f>
        <v>0</v>
      </c>
      <c r="BB46" s="51">
        <f>IF('Création champs PV'!BB51=1,IF('Création champs PV'!BB50=0,IF(OR('Création champs PV'!BA50=1,'Création champs PV'!BC50=1),IF(AND('Création champs PV'!BA50=1,'Création champs PV'!BC50=1),2,1),0),0),0)</f>
        <v>0</v>
      </c>
      <c r="BC46" s="51">
        <f>IF('Création champs PV'!BC51=1,IF('Création champs PV'!BC50=0,IF(OR('Création champs PV'!BB50=1,'Création champs PV'!BD50=1),IF(AND('Création champs PV'!BB50=1,'Création champs PV'!BD50=1),2,1),0),0),0)</f>
        <v>0</v>
      </c>
      <c r="BD46" s="51">
        <f>IF('Création champs PV'!BD51=1,IF('Création champs PV'!BD50=0,IF(OR('Création champs PV'!BC50=1,'Création champs PV'!BE50=1),IF(AND('Création champs PV'!BC50=1,'Création champs PV'!BE50=1),2,1),0),0),0)</f>
        <v>0</v>
      </c>
      <c r="BE46" s="51">
        <f>IF('Création champs PV'!BE51=1,IF('Création champs PV'!BE50=0,IF(OR('Création champs PV'!BD50=1,'Création champs PV'!BF50=1),IF(AND('Création champs PV'!BD50=1,'Création champs PV'!BF50=1),2,1),0),0),0)</f>
        <v>0</v>
      </c>
      <c r="BF46" s="51">
        <f>IF('Création champs PV'!BF51=1,IF('Création champs PV'!BF50=0,IF(OR('Création champs PV'!BE50=1,'Création champs PV'!BG50=1),IF(AND('Création champs PV'!BE50=1,'Création champs PV'!BG50=1),2,1),0),0),0)</f>
        <v>0</v>
      </c>
      <c r="BG46" s="51">
        <f>IF('Création champs PV'!BG51=1,IF('Création champs PV'!BG50=0,IF(OR('Création champs PV'!BF50=1,'Création champs PV'!BH50=1),IF(AND('Création champs PV'!BF50=1,'Création champs PV'!BH50=1),2,1),0),0),0)</f>
        <v>0</v>
      </c>
      <c r="BH46" s="51">
        <f>IF('Création champs PV'!BH51=1,IF('Création champs PV'!BH50=0,IF(OR('Création champs PV'!BG50=1,'Création champs PV'!BI50=1),IF(AND('Création champs PV'!BG50=1,'Création champs PV'!BI50=1),2,1),0),0),0)</f>
        <v>0</v>
      </c>
      <c r="BI46" s="51">
        <f>IF('Création champs PV'!BI51=1,IF('Création champs PV'!BI50=0,IF(OR('Création champs PV'!BH50=1,'Création champs PV'!BJ50=1),IF(AND('Création champs PV'!BH50=1,'Création champs PV'!BJ50=1),2,1),0),0),0)</f>
        <v>0</v>
      </c>
      <c r="BJ46" s="51">
        <f>IF('Création champs PV'!BJ51=1,IF('Création champs PV'!BJ50=0,IF(OR('Création champs PV'!BI50=1,'Création champs PV'!BK50=1),IF(AND('Création champs PV'!BI50=1,'Création champs PV'!BK50=1),2,1),0),0),0)</f>
        <v>0</v>
      </c>
      <c r="BK46" s="51">
        <f>IF('Création champs PV'!BK51=1,IF('Création champs PV'!BK50=0,IF(OR('Création champs PV'!BJ50=1,'Création champs PV'!BL50=1),IF(AND('Création champs PV'!BJ50=1,'Création champs PV'!BL50=1),2,1),0),0),0)</f>
        <v>0</v>
      </c>
      <c r="BL46" s="51">
        <f>IF('Création champs PV'!BL51=1,IF('Création champs PV'!BL50=0,IF(OR('Création champs PV'!BK50=1,'Création champs PV'!BM50=1),IF(AND('Création champs PV'!BK50=1,'Création champs PV'!BM50=1),2,1),0),0),0)</f>
        <v>0</v>
      </c>
      <c r="BM46" s="51">
        <f>IF('Création champs PV'!BM51=1,IF('Création champs PV'!BM50=0,IF(OR('Création champs PV'!BL50=1,'Création champs PV'!BN50=1),IF(AND('Création champs PV'!BL50=1,'Création champs PV'!BN50=1),2,1),0),0),0)</f>
        <v>0</v>
      </c>
      <c r="BN46" s="51">
        <f>IF('Création champs PV'!BN51=1,IF('Création champs PV'!BN50=0,IF(OR('Création champs PV'!BM50=1,'Création champs PV'!BO50=1),IF(AND('Création champs PV'!BM50=1,'Création champs PV'!BO50=1),2,1),0),0),0)</f>
        <v>0</v>
      </c>
      <c r="BO46" s="51">
        <f>IF('Création champs PV'!BO51=1,IF('Création champs PV'!BO50=0,IF(OR('Création champs PV'!BN50=1,'Création champs PV'!BP50=1),IF(AND('Création champs PV'!BN50=1,'Création champs PV'!BP50=1),2,1),0),0),0)</f>
        <v>0</v>
      </c>
      <c r="BP46" s="51">
        <f>IF('Création champs PV'!BP51=1,IF('Création champs PV'!BP50=0,IF(OR('Création champs PV'!BO50=1,'Création champs PV'!BQ50=1),IF(AND('Création champs PV'!BO50=1,'Création champs PV'!BQ50=1),2,1),0),0),0)</f>
        <v>0</v>
      </c>
      <c r="BQ46" s="51">
        <f>IF('Création champs PV'!BQ51=1,IF('Création champs PV'!BQ50=0,IF(OR('Création champs PV'!BP50=1,'Création champs PV'!BR50=1),IF(AND('Création champs PV'!BP50=1,'Création champs PV'!BR50=1),2,1),0),0),0)</f>
        <v>0</v>
      </c>
      <c r="BR46" s="51">
        <f>IF('Création champs PV'!BR51=1,IF('Création champs PV'!BR50=0,IF(OR('Création champs PV'!BQ50=1,'Création champs PV'!BS50=1),IF(AND('Création champs PV'!BQ50=1,'Création champs PV'!BS50=1),2,1),0),0),0)</f>
        <v>0</v>
      </c>
      <c r="BS46" s="51">
        <f>IF('Création champs PV'!BS51=1,IF('Création champs PV'!BS50=0,IF(OR('Création champs PV'!BR50=1,'Création champs PV'!BT50=1),IF(AND('Création champs PV'!BR50=1,'Création champs PV'!BT50=1),2,1),0),0),0)</f>
        <v>0</v>
      </c>
      <c r="BT46" s="51">
        <f>IF('Création champs PV'!BT51=1,IF('Création champs PV'!BT50=0,IF(OR('Création champs PV'!BS50=1,'Création champs PV'!BU50=1),IF(AND('Création champs PV'!BS50=1,'Création champs PV'!BU50=1),2,1),0),0),0)</f>
        <v>0</v>
      </c>
      <c r="BU46" s="51">
        <f>IF('Création champs PV'!BU51=1,IF('Création champs PV'!BU50=0,IF(OR('Création champs PV'!BT50=1,'Création champs PV'!BV50=1),IF(AND('Création champs PV'!BT50=1,'Création champs PV'!BV50=1),2,1),0),0),0)</f>
        <v>0</v>
      </c>
      <c r="BV46" s="51">
        <f>IF('Création champs PV'!BV51=1,IF('Création champs PV'!BV50=0,IF(OR('Création champs PV'!BU50=1,'Création champs PV'!BW50=1),IF(AND('Création champs PV'!BU50=1,'Création champs PV'!BW50=1),2,1),0),0),0)</f>
        <v>0</v>
      </c>
      <c r="BW46" s="51">
        <f>IF('Création champs PV'!BW51=1,IF('Création champs PV'!BW50=0,IF(OR('Création champs PV'!BV50=1,'Création champs PV'!BX50=1),IF(AND('Création champs PV'!BV50=1,'Création champs PV'!BX50=1),2,1),0),0),0)</f>
        <v>0</v>
      </c>
      <c r="BX46" s="51">
        <f>IF('Création champs PV'!BX51=1,IF('Création champs PV'!BX50=0,IF(OR('Création champs PV'!BW50=1,'Création champs PV'!BY50=1),IF(AND('Création champs PV'!BW50=1,'Création champs PV'!BY50=1),2,1),0),0),0)</f>
        <v>0</v>
      </c>
      <c r="BY46" s="51">
        <f>IF('Création champs PV'!BY51=1,IF('Création champs PV'!BY50=0,IF(OR('Création champs PV'!BX50=1,'Création champs PV'!BZ50=1),IF(AND('Création champs PV'!BX50=1,'Création champs PV'!BZ50=1),2,1),0),0),0)</f>
        <v>0</v>
      </c>
      <c r="BZ46" s="51">
        <f>IF('Création champs PV'!BZ51=1,IF('Création champs PV'!BZ50=0,IF(OR('Création champs PV'!BY50=1,'Création champs PV'!CA50=1),IF(AND('Création champs PV'!BY50=1,'Création champs PV'!CA50=1),2,1),0),0),0)</f>
        <v>0</v>
      </c>
      <c r="CA46" s="51">
        <f>IF('Création champs PV'!CA51=1,IF('Création champs PV'!CA50=0,IF(OR('Création champs PV'!BZ50=1,'Création champs PV'!CB50=1),IF(AND('Création champs PV'!BZ50=1,'Création champs PV'!CB50=1),2,1),0),0),0)</f>
        <v>0</v>
      </c>
      <c r="CB46" s="51">
        <f>IF('Création champs PV'!CB51=1,IF('Création champs PV'!CB50=0,IF(OR('Création champs PV'!CA50=1,'Création champs PV'!CC50=1),IF(AND('Création champs PV'!CA50=1,'Création champs PV'!CC50=1),2,1),0),0),0)</f>
        <v>0</v>
      </c>
      <c r="CC46" s="51">
        <f>IF('Création champs PV'!CC51=1,IF('Création champs PV'!CC50=0,IF(OR('Création champs PV'!CB50=1,'Création champs PV'!CD50=1),IF(AND('Création champs PV'!CB50=1,'Création champs PV'!CD50=1),2,1),0),0),0)</f>
        <v>0</v>
      </c>
      <c r="CD46" s="51">
        <f>IF('Création champs PV'!CD51=1,IF('Création champs PV'!CD50=0,IF(OR('Création champs PV'!CC50=1,'Création champs PV'!CE50=1),IF(AND('Création champs PV'!CC50=1,'Création champs PV'!CE50=1),2,1),0),0),0)</f>
        <v>0</v>
      </c>
      <c r="CE46" s="51">
        <f>IF('Création champs PV'!CE51=1,IF('Création champs PV'!CE50=0,IF(OR('Création champs PV'!CD50=1,'Création champs PV'!CF50=1),IF(AND('Création champs PV'!CD50=1,'Création champs PV'!CF50=1),2,1),0),0),0)</f>
        <v>0</v>
      </c>
      <c r="CF46" s="51">
        <f>IF('Création champs PV'!CF51=1,IF('Création champs PV'!CF50=0,IF(OR('Création champs PV'!CE50=1,'Création champs PV'!CG50=1),IF(AND('Création champs PV'!CE50=1,'Création champs PV'!CG50=1),2,1),0),0),0)</f>
        <v>0</v>
      </c>
      <c r="CG46" s="51">
        <f>IF('Création champs PV'!CG51=1,IF('Création champs PV'!CG50=0,IF(OR('Création champs PV'!CF50=1,'Création champs PV'!CH50=1),IF(AND('Création champs PV'!CF50=1,'Création champs PV'!CH50=1),2,1),0),0),0)</f>
        <v>0</v>
      </c>
      <c r="CH46" s="51">
        <f>IF('Création champs PV'!CH51=1,IF('Création champs PV'!CH50=0,IF(OR('Création champs PV'!CG50=1,'Création champs PV'!CI50=1),IF(AND('Création champs PV'!CG50=1,'Création champs PV'!CI50=1),2,1),0),0),0)</f>
        <v>0</v>
      </c>
      <c r="CI46" s="51">
        <f>IF('Création champs PV'!CI51=1,IF('Création champs PV'!CI50=0,IF(OR('Création champs PV'!CH50=1,'Création champs PV'!CJ50=1),IF(AND('Création champs PV'!CH50=1,'Création champs PV'!CJ50=1),2,1),0),0),0)</f>
        <v>0</v>
      </c>
      <c r="CJ46" s="51">
        <f>IF('Création champs PV'!CJ51=1,IF('Création champs PV'!CJ50=0,IF(OR('Création champs PV'!CI50=1,'Création champs PV'!CK50=1),IF(AND('Création champs PV'!CI50=1,'Création champs PV'!CK50=1),2,1),0),0),0)</f>
        <v>0</v>
      </c>
      <c r="CK46" s="51">
        <f>IF('Création champs PV'!CK51=1,IF('Création champs PV'!CK50=0,IF(OR('Création champs PV'!CJ50=1,'Création champs PV'!CL50=1),IF(AND('Création champs PV'!CJ50=1,'Création champs PV'!CL50=1),2,1),0),0),0)</f>
        <v>0</v>
      </c>
      <c r="CL46" s="51">
        <f>IF('Création champs PV'!CL51=1,IF('Création champs PV'!CL50=0,IF(OR('Création champs PV'!CK50=1,'Création champs PV'!CM50=1),IF(AND('Création champs PV'!CK50=1,'Création champs PV'!CM50=1),2,1),0),0),0)</f>
        <v>0</v>
      </c>
      <c r="CM46" s="51">
        <f>IF('Création champs PV'!CM51=1,IF('Création champs PV'!CM50=0,IF(OR('Création champs PV'!CL50=1,'Création champs PV'!CN50=1),IF(AND('Création champs PV'!CL50=1,'Création champs PV'!CN50=1),2,1),0),0),0)</f>
        <v>0</v>
      </c>
      <c r="CN46" s="51">
        <f>IF('Création champs PV'!CN51=1,IF('Création champs PV'!CN50=0,IF(OR('Création champs PV'!CM50=1,'Création champs PV'!CO50=1),IF(AND('Création champs PV'!CM50=1,'Création champs PV'!CO50=1),2,1),0),0),0)</f>
        <v>0</v>
      </c>
      <c r="CO46" s="51">
        <f>IF('Création champs PV'!CO51=1,IF('Création champs PV'!CO50=0,IF(OR('Création champs PV'!CN50=1,'Création champs PV'!CP50=1),IF(AND('Création champs PV'!CN50=1,'Création champs PV'!CP50=1),2,1),0),0),0)</f>
        <v>0</v>
      </c>
      <c r="CP46" s="51">
        <f>IF('Création champs PV'!CP51=1,IF('Création champs PV'!CP50=0,IF(OR('Création champs PV'!CO50=1,'Création champs PV'!CQ50=1),IF(AND('Création champs PV'!CO50=1,'Création champs PV'!CQ50=1),2,1),0),0),0)</f>
        <v>0</v>
      </c>
      <c r="CQ46" s="51">
        <f>IF('Création champs PV'!CQ51=1,IF('Création champs PV'!CQ50=0,IF(OR('Création champs PV'!CP50=1,'Création champs PV'!CR50=1),IF(AND('Création champs PV'!CP50=1,'Création champs PV'!CR50=1),2,1),0),0),0)</f>
        <v>0</v>
      </c>
      <c r="CR46" s="51">
        <f>IF('Création champs PV'!CR51=1,IF('Création champs PV'!CR50=0,IF(OR('Création champs PV'!CQ50=1,'Création champs PV'!CS50=1),IF(AND('Création champs PV'!CQ50=1,'Création champs PV'!CS50=1),2,1),0),0),0)</f>
        <v>0</v>
      </c>
      <c r="CS46" s="51">
        <f>IF('Création champs PV'!CS51=1,IF('Création champs PV'!CS50=0,IF(OR('Création champs PV'!CR50=1,'Création champs PV'!CT50=1),IF(AND('Création champs PV'!CR50=1,'Création champs PV'!CT50=1),2,1),0),0),0)</f>
        <v>0</v>
      </c>
      <c r="CT46" s="51">
        <f>IF('Création champs PV'!CT51=1,IF('Création champs PV'!CT50=0,IF(OR('Création champs PV'!CS50=1,'Création champs PV'!CU50=1),IF(AND('Création champs PV'!CS50=1,'Création champs PV'!CU50=1),2,1),0),0),0)</f>
        <v>0</v>
      </c>
      <c r="CU46" s="51">
        <f>IF('Création champs PV'!CU51=1,IF('Création champs PV'!CU50=0,IF(OR('Création champs PV'!CT50=1,'Création champs PV'!CV50=1),IF(AND('Création champs PV'!CT50=1,'Création champs PV'!CV50=1),2,1),0),0),0)</f>
        <v>0</v>
      </c>
      <c r="CV46" s="51">
        <f>IF('Création champs PV'!CV51=1,IF('Création champs PV'!CV50=0,IF(OR('Création champs PV'!CU50=1,'Création champs PV'!CW50=1),IF(AND('Création champs PV'!CU50=1,'Création champs PV'!CW50=1),2,1),0),0),0)</f>
        <v>0</v>
      </c>
      <c r="CW46" s="51">
        <f>IF('Création champs PV'!CW51=1,IF('Création champs PV'!CW50=0,IF(OR('Création champs PV'!CV50=1,'Création champs PV'!CX50=1),IF(AND('Création champs PV'!CV50=1,'Création champs PV'!CX50=1),2,1),0),0),0)</f>
        <v>0</v>
      </c>
      <c r="CX46" s="51">
        <f>IF('Création champs PV'!CX51=1,IF('Création champs PV'!CX50=0,IF(OR('Création champs PV'!CW50=1,'Création champs PV'!CY50=1),IF(AND('Création champs PV'!CW50=1,'Création champs PV'!CY50=1),2,1),0),0),0)</f>
        <v>0</v>
      </c>
      <c r="CY46" s="51">
        <f>IF('Création champs PV'!CY51=1,IF('Création champs PV'!CY50=0,IF(OR('Création champs PV'!CX50=1,'Création champs PV'!CZ50=1),IF(AND('Création champs PV'!CX50=1,'Création champs PV'!CZ50=1),2,1),0),0),0)</f>
        <v>0</v>
      </c>
      <c r="CZ46" s="51">
        <f>IF('Création champs PV'!CZ51=1,IF('Création champs PV'!CZ50=0,IF(OR('Création champs PV'!CY50=1,'Création champs PV'!DA50=1),IF(AND('Création champs PV'!CY50=1,'Création champs PV'!DA50=1),2,1),0),0),0)</f>
        <v>0</v>
      </c>
      <c r="DA46" s="51">
        <f>IF('Création champs PV'!DA51=1,IF('Création champs PV'!DA50=0,IF(OR('Création champs PV'!CZ50=1,'Création champs PV'!DB50=1),IF(AND('Création champs PV'!CZ50=1,'Création champs PV'!DB50=1),2,1),0),0),0)</f>
        <v>0</v>
      </c>
      <c r="DB46" s="51">
        <f>IF('Création champs PV'!DB51=1,IF('Création champs PV'!DB50=0,IF(OR('Création champs PV'!DA50=1,'Création champs PV'!DC50=1),IF(AND('Création champs PV'!DA50=1,'Création champs PV'!DC50=1),2,1),0),0),0)</f>
        <v>0</v>
      </c>
      <c r="DC46" s="51">
        <f>IF('Création champs PV'!DC51=1,IF('Création champs PV'!DC50=0,IF(OR('Création champs PV'!DB50=1,'Création champs PV'!DD50=1),IF(AND('Création champs PV'!DB50=1,'Création champs PV'!DD50=1),2,1),0),0),0)</f>
        <v>0</v>
      </c>
      <c r="DD46" s="51">
        <f>IF('Création champs PV'!DD51=1,IF('Création champs PV'!DD50=0,IF(OR('Création champs PV'!DC50=1,'Création champs PV'!DE50=1),IF(AND('Création champs PV'!DC50=1,'Création champs PV'!DE50=1),2,1),0),0),0)</f>
        <v>0</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row>
    <row r="47" spans="2:327" ht="21" customHeight="1" x14ac:dyDescent="0.35">
      <c r="B47" s="4"/>
      <c r="C47" s="51">
        <f>IF('Création champs PV'!C52=1,IF('Création champs PV'!C51=0,IF(OR('Création champs PV'!B51=1,'Création champs PV'!D51=1),IF(AND('Création champs PV'!B51=1,'Création champs PV'!D51=1),2,1),0),0),0)</f>
        <v>0</v>
      </c>
      <c r="D47" s="51">
        <f>IF('Création champs PV'!D52=1,IF('Création champs PV'!D51=0,IF(OR('Création champs PV'!C51=1,'Création champs PV'!E51=1),IF(AND('Création champs PV'!C51=1,'Création champs PV'!E51=1),2,1),0),0),0)</f>
        <v>0</v>
      </c>
      <c r="E47" s="51">
        <f>IF('Création champs PV'!E52=1,IF('Création champs PV'!E51=0,IF(OR('Création champs PV'!D51=1,'Création champs PV'!F51=1),IF(AND('Création champs PV'!D51=1,'Création champs PV'!F51=1),2,1),0),0),0)</f>
        <v>0</v>
      </c>
      <c r="F47" s="51">
        <f>IF('Création champs PV'!F52=1,IF('Création champs PV'!F51=0,IF(OR('Création champs PV'!E51=1,'Création champs PV'!G51=1),IF(AND('Création champs PV'!E51=1,'Création champs PV'!G51=1),2,1),0),0),0)</f>
        <v>0</v>
      </c>
      <c r="G47" s="51">
        <f>IF('Création champs PV'!G52=1,IF('Création champs PV'!G51=0,IF(OR('Création champs PV'!F51=1,'Création champs PV'!H51=1),IF(AND('Création champs PV'!F51=1,'Création champs PV'!H51=1),2,1),0),0),0)</f>
        <v>0</v>
      </c>
      <c r="H47" s="51">
        <f>IF('Création champs PV'!H52=1,IF('Création champs PV'!H51=0,IF(OR('Création champs PV'!G51=1,'Création champs PV'!I51=1),IF(AND('Création champs PV'!G51=1,'Création champs PV'!I51=1),2,1),0),0),0)</f>
        <v>0</v>
      </c>
      <c r="I47" s="51">
        <f>IF('Création champs PV'!I52=1,IF('Création champs PV'!I51=0,IF(OR('Création champs PV'!H51=1,'Création champs PV'!J51=1),IF(AND('Création champs PV'!H51=1,'Création champs PV'!J51=1),2,1),0),0),0)</f>
        <v>0</v>
      </c>
      <c r="J47" s="51">
        <f>IF('Création champs PV'!J52=1,IF('Création champs PV'!J51=0,IF(OR('Création champs PV'!I51=1,'Création champs PV'!K51=1),IF(AND('Création champs PV'!I51=1,'Création champs PV'!K51=1),2,1),0),0),0)</f>
        <v>0</v>
      </c>
      <c r="K47" s="51">
        <f>IF('Création champs PV'!K52=1,IF('Création champs PV'!K51=0,IF(OR('Création champs PV'!J51=1,'Création champs PV'!L51=1),IF(AND('Création champs PV'!J51=1,'Création champs PV'!L51=1),2,1),0),0),0)</f>
        <v>0</v>
      </c>
      <c r="L47" s="51">
        <f>IF('Création champs PV'!L52=1,IF('Création champs PV'!L51=0,IF(OR('Création champs PV'!K51=1,'Création champs PV'!M51=1),IF(AND('Création champs PV'!K51=1,'Création champs PV'!M51=1),2,1),0),0),0)</f>
        <v>0</v>
      </c>
      <c r="M47" s="51">
        <f>IF('Création champs PV'!M52=1,IF('Création champs PV'!M51=0,IF(OR('Création champs PV'!L51=1,'Création champs PV'!N51=1),IF(AND('Création champs PV'!L51=1,'Création champs PV'!N51=1),2,1),0),0),0)</f>
        <v>0</v>
      </c>
      <c r="N47" s="51">
        <f>IF('Création champs PV'!N52=1,IF('Création champs PV'!N51=0,IF(OR('Création champs PV'!M51=1,'Création champs PV'!O51=1),IF(AND('Création champs PV'!M51=1,'Création champs PV'!O51=1),2,1),0),0),0)</f>
        <v>0</v>
      </c>
      <c r="O47" s="51">
        <f>IF('Création champs PV'!O52=1,IF('Création champs PV'!O51=0,IF(OR('Création champs PV'!N51=1,'Création champs PV'!P51=1),IF(AND('Création champs PV'!N51=1,'Création champs PV'!P51=1),2,1),0),0),0)</f>
        <v>0</v>
      </c>
      <c r="P47" s="51">
        <f>IF('Création champs PV'!P52=1,IF('Création champs PV'!P51=0,IF(OR('Création champs PV'!O51=1,'Création champs PV'!Q51=1),IF(AND('Création champs PV'!O51=1,'Création champs PV'!Q51=1),2,1),0),0),0)</f>
        <v>0</v>
      </c>
      <c r="Q47" s="51">
        <f>IF('Création champs PV'!Q52=1,IF('Création champs PV'!Q51=0,IF(OR('Création champs PV'!P51=1,'Création champs PV'!R51=1),IF(AND('Création champs PV'!P51=1,'Création champs PV'!R51=1),2,1),0),0),0)</f>
        <v>0</v>
      </c>
      <c r="R47" s="51">
        <f>IF('Création champs PV'!R52=1,IF('Création champs PV'!R51=0,IF(OR('Création champs PV'!Q51=1,'Création champs PV'!S51=1),IF(AND('Création champs PV'!Q51=1,'Création champs PV'!S51=1),2,1),0),0),0)</f>
        <v>0</v>
      </c>
      <c r="S47" s="51">
        <f>IF('Création champs PV'!S52=1,IF('Création champs PV'!S51=0,IF(OR('Création champs PV'!R51=1,'Création champs PV'!T51=1),IF(AND('Création champs PV'!R51=1,'Création champs PV'!T51=1),2,1),0),0),0)</f>
        <v>0</v>
      </c>
      <c r="T47" s="51">
        <f>IF('Création champs PV'!T52=1,IF('Création champs PV'!T51=0,IF(OR('Création champs PV'!S51=1,'Création champs PV'!U51=1),IF(AND('Création champs PV'!S51=1,'Création champs PV'!U51=1),2,1),0),0),0)</f>
        <v>0</v>
      </c>
      <c r="U47" s="51">
        <f>IF('Création champs PV'!U52=1,IF('Création champs PV'!U51=0,IF(OR('Création champs PV'!T51=1,'Création champs PV'!V51=1),IF(AND('Création champs PV'!T51=1,'Création champs PV'!V51=1),2,1),0),0),0)</f>
        <v>0</v>
      </c>
      <c r="V47" s="51">
        <f>IF('Création champs PV'!V52=1,IF('Création champs PV'!V51=0,IF(OR('Création champs PV'!U51=1,'Création champs PV'!W51=1),IF(AND('Création champs PV'!U51=1,'Création champs PV'!W51=1),2,1),0),0),0)</f>
        <v>0</v>
      </c>
      <c r="W47" s="51">
        <f>IF('Création champs PV'!W52=1,IF('Création champs PV'!W51=0,IF(OR('Création champs PV'!V51=1,'Création champs PV'!X51=1),IF(AND('Création champs PV'!V51=1,'Création champs PV'!X51=1),2,1),0),0),0)</f>
        <v>0</v>
      </c>
      <c r="X47" s="51">
        <f>IF('Création champs PV'!X52=1,IF('Création champs PV'!X51=0,IF(OR('Création champs PV'!W51=1,'Création champs PV'!Y51=1),IF(AND('Création champs PV'!W51=1,'Création champs PV'!Y51=1),2,1),0),0),0)</f>
        <v>0</v>
      </c>
      <c r="Y47" s="51">
        <f>IF('Création champs PV'!Y52=1,IF('Création champs PV'!Y51=0,IF(OR('Création champs PV'!X51=1,'Création champs PV'!Z51=1),IF(AND('Création champs PV'!X51=1,'Création champs PV'!Z51=1),2,1),0),0),0)</f>
        <v>0</v>
      </c>
      <c r="Z47" s="51">
        <f>IF('Création champs PV'!Z52=1,IF('Création champs PV'!Z51=0,IF(OR('Création champs PV'!Y51=1,'Création champs PV'!AA51=1),IF(AND('Création champs PV'!Y51=1,'Création champs PV'!AA51=1),2,1),0),0),0)</f>
        <v>0</v>
      </c>
      <c r="AA47" s="51">
        <f>IF('Création champs PV'!AA52=1,IF('Création champs PV'!AA51=0,IF(OR('Création champs PV'!Z51=1,'Création champs PV'!AB51=1),IF(AND('Création champs PV'!Z51=1,'Création champs PV'!AB51=1),2,1),0),0),0)</f>
        <v>0</v>
      </c>
      <c r="AB47" s="51">
        <f>IF('Création champs PV'!AB52=1,IF('Création champs PV'!AB51=0,IF(OR('Création champs PV'!AA51=1,'Création champs PV'!AC51=1),IF(AND('Création champs PV'!AA51=1,'Création champs PV'!AC51=1),2,1),0),0),0)</f>
        <v>0</v>
      </c>
      <c r="AC47" s="51">
        <f>IF('Création champs PV'!AC52=1,IF('Création champs PV'!AC51=0,IF(OR('Création champs PV'!AB51=1,'Création champs PV'!AD51=1),IF(AND('Création champs PV'!AB51=1,'Création champs PV'!AD51=1),2,1),0),0),0)</f>
        <v>0</v>
      </c>
      <c r="AD47" s="51">
        <f>IF('Création champs PV'!AD52=1,IF('Création champs PV'!AD51=0,IF(OR('Création champs PV'!AC51=1,'Création champs PV'!AE51=1),IF(AND('Création champs PV'!AC51=1,'Création champs PV'!AE51=1),2,1),0),0),0)</f>
        <v>0</v>
      </c>
      <c r="AE47" s="51">
        <f>IF('Création champs PV'!AE52=1,IF('Création champs PV'!AE51=0,IF(OR('Création champs PV'!AD51=1,'Création champs PV'!AF51=1),IF(AND('Création champs PV'!AD51=1,'Création champs PV'!AF51=1),2,1),0),0),0)</f>
        <v>0</v>
      </c>
      <c r="AF47" s="51">
        <f>IF('Création champs PV'!AF52=1,IF('Création champs PV'!AF51=0,IF(OR('Création champs PV'!AE51=1,'Création champs PV'!AG51=1),IF(AND('Création champs PV'!AE51=1,'Création champs PV'!AG51=1),2,1),0),0),0)</f>
        <v>0</v>
      </c>
      <c r="AG47" s="51">
        <f>IF('Création champs PV'!AG52=1,IF('Création champs PV'!AG51=0,IF(OR('Création champs PV'!AF51=1,'Création champs PV'!AH51=1),IF(AND('Création champs PV'!AF51=1,'Création champs PV'!AH51=1),2,1),0),0),0)</f>
        <v>0</v>
      </c>
      <c r="AH47" s="51">
        <f>IF('Création champs PV'!AH52=1,IF('Création champs PV'!AH51=0,IF(OR('Création champs PV'!AG51=1,'Création champs PV'!AI51=1),IF(AND('Création champs PV'!AG51=1,'Création champs PV'!AI51=1),2,1),0),0),0)</f>
        <v>0</v>
      </c>
      <c r="AI47" s="51">
        <f>IF('Création champs PV'!AI52=1,IF('Création champs PV'!AI51=0,IF(OR('Création champs PV'!AH51=1,'Création champs PV'!AJ51=1),IF(AND('Création champs PV'!AH51=1,'Création champs PV'!AJ51=1),2,1),0),0),0)</f>
        <v>0</v>
      </c>
      <c r="AJ47" s="51">
        <f>IF('Création champs PV'!AJ52=1,IF('Création champs PV'!AJ51=0,IF(OR('Création champs PV'!AI51=1,'Création champs PV'!AK51=1),IF(AND('Création champs PV'!AI51=1,'Création champs PV'!AK51=1),2,1),0),0),0)</f>
        <v>0</v>
      </c>
      <c r="AK47" s="51">
        <f>IF('Création champs PV'!AK52=1,IF('Création champs PV'!AK51=0,IF(OR('Création champs PV'!AJ51=1,'Création champs PV'!AL51=1),IF(AND('Création champs PV'!AJ51=1,'Création champs PV'!AL51=1),2,1),0),0),0)</f>
        <v>0</v>
      </c>
      <c r="AL47" s="51">
        <f>IF('Création champs PV'!AL52=1,IF('Création champs PV'!AL51=0,IF(OR('Création champs PV'!AK51=1,'Création champs PV'!AM51=1),IF(AND('Création champs PV'!AK51=1,'Création champs PV'!AM51=1),2,1),0),0),0)</f>
        <v>0</v>
      </c>
      <c r="AM47" s="51">
        <f>IF('Création champs PV'!AM52=1,IF('Création champs PV'!AM51=0,IF(OR('Création champs PV'!AL51=1,'Création champs PV'!AN51=1),IF(AND('Création champs PV'!AL51=1,'Création champs PV'!AN51=1),2,1),0),0),0)</f>
        <v>0</v>
      </c>
      <c r="AN47" s="51">
        <f>IF('Création champs PV'!AN52=1,IF('Création champs PV'!AN51=0,IF(OR('Création champs PV'!AM51=1,'Création champs PV'!AO51=1),IF(AND('Création champs PV'!AM51=1,'Création champs PV'!AO51=1),2,1),0),0),0)</f>
        <v>0</v>
      </c>
      <c r="AO47" s="51">
        <f>IF('Création champs PV'!AO52=1,IF('Création champs PV'!AO51=0,IF(OR('Création champs PV'!AN51=1,'Création champs PV'!AP51=1),IF(AND('Création champs PV'!AN51=1,'Création champs PV'!AP51=1),2,1),0),0),0)</f>
        <v>0</v>
      </c>
      <c r="AP47" s="51">
        <f>IF('Création champs PV'!AP52=1,IF('Création champs PV'!AP51=0,IF(OR('Création champs PV'!AO51=1,'Création champs PV'!AQ51=1),IF(AND('Création champs PV'!AO51=1,'Création champs PV'!AQ51=1),2,1),0),0),0)</f>
        <v>0</v>
      </c>
      <c r="AQ47" s="51">
        <f>IF('Création champs PV'!AQ52=1,IF('Création champs PV'!AQ51=0,IF(OR('Création champs PV'!AP51=1,'Création champs PV'!AR51=1),IF(AND('Création champs PV'!AP51=1,'Création champs PV'!AR51=1),2,1),0),0),0)</f>
        <v>0</v>
      </c>
      <c r="AR47" s="51">
        <f>IF('Création champs PV'!AR52=1,IF('Création champs PV'!AR51=0,IF(OR('Création champs PV'!AQ51=1,'Création champs PV'!AS51=1),IF(AND('Création champs PV'!AQ51=1,'Création champs PV'!AS51=1),2,1),0),0),0)</f>
        <v>0</v>
      </c>
      <c r="AS47" s="51">
        <f>IF('Création champs PV'!AS52=1,IF('Création champs PV'!AS51=0,IF(OR('Création champs PV'!AR51=1,'Création champs PV'!AT51=1),IF(AND('Création champs PV'!AR51=1,'Création champs PV'!AT51=1),2,1),0),0),0)</f>
        <v>0</v>
      </c>
      <c r="AT47" s="51">
        <f>IF('Création champs PV'!AT52=1,IF('Création champs PV'!AT51=0,IF(OR('Création champs PV'!AS51=1,'Création champs PV'!AU51=1),IF(AND('Création champs PV'!AS51=1,'Création champs PV'!AU51=1),2,1),0),0),0)</f>
        <v>0</v>
      </c>
      <c r="AU47" s="51">
        <f>IF('Création champs PV'!AU52=1,IF('Création champs PV'!AU51=0,IF(OR('Création champs PV'!AT51=1,'Création champs PV'!AV51=1),IF(AND('Création champs PV'!AT51=1,'Création champs PV'!AV51=1),2,1),0),0),0)</f>
        <v>0</v>
      </c>
      <c r="AV47" s="51">
        <f>IF('Création champs PV'!AV52=1,IF('Création champs PV'!AV51=0,IF(OR('Création champs PV'!AU51=1,'Création champs PV'!AW51=1),IF(AND('Création champs PV'!AU51=1,'Création champs PV'!AW51=1),2,1),0),0),0)</f>
        <v>0</v>
      </c>
      <c r="AW47" s="51">
        <f>IF('Création champs PV'!AW52=1,IF('Création champs PV'!AW51=0,IF(OR('Création champs PV'!AV51=1,'Création champs PV'!AX51=1),IF(AND('Création champs PV'!AV51=1,'Création champs PV'!AX51=1),2,1),0),0),0)</f>
        <v>0</v>
      </c>
      <c r="AX47" s="51">
        <f>IF('Création champs PV'!AX52=1,IF('Création champs PV'!AX51=0,IF(OR('Création champs PV'!AW51=1,'Création champs PV'!AY51=1),IF(AND('Création champs PV'!AW51=1,'Création champs PV'!AY51=1),2,1),0),0),0)</f>
        <v>0</v>
      </c>
      <c r="AY47" s="51">
        <f>IF('Création champs PV'!AY52=1,IF('Création champs PV'!AY51=0,IF(OR('Création champs PV'!AX51=1,'Création champs PV'!AZ51=1),IF(AND('Création champs PV'!AX51=1,'Création champs PV'!AZ51=1),2,1),0),0),0)</f>
        <v>0</v>
      </c>
      <c r="AZ47" s="51">
        <f>IF('Création champs PV'!AZ52=1,IF('Création champs PV'!AZ51=0,IF(OR('Création champs PV'!AY51=1,'Création champs PV'!BA51=1),IF(AND('Création champs PV'!AY51=1,'Création champs PV'!BA51=1),2,1),0),0),0)</f>
        <v>0</v>
      </c>
      <c r="BA47" s="51">
        <f>IF('Création champs PV'!BA52=1,IF('Création champs PV'!BA51=0,IF(OR('Création champs PV'!AZ51=1,'Création champs PV'!BB51=1),IF(AND('Création champs PV'!AZ51=1,'Création champs PV'!BB51=1),2,1),0),0),0)</f>
        <v>0</v>
      </c>
      <c r="BB47" s="51">
        <f>IF('Création champs PV'!BB52=1,IF('Création champs PV'!BB51=0,IF(OR('Création champs PV'!BA51=1,'Création champs PV'!BC51=1),IF(AND('Création champs PV'!BA51=1,'Création champs PV'!BC51=1),2,1),0),0),0)</f>
        <v>0</v>
      </c>
      <c r="BC47" s="51">
        <f>IF('Création champs PV'!BC52=1,IF('Création champs PV'!BC51=0,IF(OR('Création champs PV'!BB51=1,'Création champs PV'!BD51=1),IF(AND('Création champs PV'!BB51=1,'Création champs PV'!BD51=1),2,1),0),0),0)</f>
        <v>0</v>
      </c>
      <c r="BD47" s="51">
        <f>IF('Création champs PV'!BD52=1,IF('Création champs PV'!BD51=0,IF(OR('Création champs PV'!BC51=1,'Création champs PV'!BE51=1),IF(AND('Création champs PV'!BC51=1,'Création champs PV'!BE51=1),2,1),0),0),0)</f>
        <v>0</v>
      </c>
      <c r="BE47" s="51">
        <f>IF('Création champs PV'!BE52=1,IF('Création champs PV'!BE51=0,IF(OR('Création champs PV'!BD51=1,'Création champs PV'!BF51=1),IF(AND('Création champs PV'!BD51=1,'Création champs PV'!BF51=1),2,1),0),0),0)</f>
        <v>0</v>
      </c>
      <c r="BF47" s="51">
        <f>IF('Création champs PV'!BF52=1,IF('Création champs PV'!BF51=0,IF(OR('Création champs PV'!BE51=1,'Création champs PV'!BG51=1),IF(AND('Création champs PV'!BE51=1,'Création champs PV'!BG51=1),2,1),0),0),0)</f>
        <v>0</v>
      </c>
      <c r="BG47" s="51">
        <f>IF('Création champs PV'!BG52=1,IF('Création champs PV'!BG51=0,IF(OR('Création champs PV'!BF51=1,'Création champs PV'!BH51=1),IF(AND('Création champs PV'!BF51=1,'Création champs PV'!BH51=1),2,1),0),0),0)</f>
        <v>0</v>
      </c>
      <c r="BH47" s="51">
        <f>IF('Création champs PV'!BH52=1,IF('Création champs PV'!BH51=0,IF(OR('Création champs PV'!BG51=1,'Création champs PV'!BI51=1),IF(AND('Création champs PV'!BG51=1,'Création champs PV'!BI51=1),2,1),0),0),0)</f>
        <v>0</v>
      </c>
      <c r="BI47" s="51">
        <f>IF('Création champs PV'!BI52=1,IF('Création champs PV'!BI51=0,IF(OR('Création champs PV'!BH51=1,'Création champs PV'!BJ51=1),IF(AND('Création champs PV'!BH51=1,'Création champs PV'!BJ51=1),2,1),0),0),0)</f>
        <v>0</v>
      </c>
      <c r="BJ47" s="51">
        <f>IF('Création champs PV'!BJ52=1,IF('Création champs PV'!BJ51=0,IF(OR('Création champs PV'!BI51=1,'Création champs PV'!BK51=1),IF(AND('Création champs PV'!BI51=1,'Création champs PV'!BK51=1),2,1),0),0),0)</f>
        <v>0</v>
      </c>
      <c r="BK47" s="51">
        <f>IF('Création champs PV'!BK52=1,IF('Création champs PV'!BK51=0,IF(OR('Création champs PV'!BJ51=1,'Création champs PV'!BL51=1),IF(AND('Création champs PV'!BJ51=1,'Création champs PV'!BL51=1),2,1),0),0),0)</f>
        <v>0</v>
      </c>
      <c r="BL47" s="51">
        <f>IF('Création champs PV'!BL52=1,IF('Création champs PV'!BL51=0,IF(OR('Création champs PV'!BK51=1,'Création champs PV'!BM51=1),IF(AND('Création champs PV'!BK51=1,'Création champs PV'!BM51=1),2,1),0),0),0)</f>
        <v>0</v>
      </c>
      <c r="BM47" s="51">
        <f>IF('Création champs PV'!BM52=1,IF('Création champs PV'!BM51=0,IF(OR('Création champs PV'!BL51=1,'Création champs PV'!BN51=1),IF(AND('Création champs PV'!BL51=1,'Création champs PV'!BN51=1),2,1),0),0),0)</f>
        <v>0</v>
      </c>
      <c r="BN47" s="51">
        <f>IF('Création champs PV'!BN52=1,IF('Création champs PV'!BN51=0,IF(OR('Création champs PV'!BM51=1,'Création champs PV'!BO51=1),IF(AND('Création champs PV'!BM51=1,'Création champs PV'!BO51=1),2,1),0),0),0)</f>
        <v>0</v>
      </c>
      <c r="BO47" s="51">
        <f>IF('Création champs PV'!BO52=1,IF('Création champs PV'!BO51=0,IF(OR('Création champs PV'!BN51=1,'Création champs PV'!BP51=1),IF(AND('Création champs PV'!BN51=1,'Création champs PV'!BP51=1),2,1),0),0),0)</f>
        <v>0</v>
      </c>
      <c r="BP47" s="51">
        <f>IF('Création champs PV'!BP52=1,IF('Création champs PV'!BP51=0,IF(OR('Création champs PV'!BO51=1,'Création champs PV'!BQ51=1),IF(AND('Création champs PV'!BO51=1,'Création champs PV'!BQ51=1),2,1),0),0),0)</f>
        <v>0</v>
      </c>
      <c r="BQ47" s="51">
        <f>IF('Création champs PV'!BQ52=1,IF('Création champs PV'!BQ51=0,IF(OR('Création champs PV'!BP51=1,'Création champs PV'!BR51=1),IF(AND('Création champs PV'!BP51=1,'Création champs PV'!BR51=1),2,1),0),0),0)</f>
        <v>0</v>
      </c>
      <c r="BR47" s="51">
        <f>IF('Création champs PV'!BR52=1,IF('Création champs PV'!BR51=0,IF(OR('Création champs PV'!BQ51=1,'Création champs PV'!BS51=1),IF(AND('Création champs PV'!BQ51=1,'Création champs PV'!BS51=1),2,1),0),0),0)</f>
        <v>0</v>
      </c>
      <c r="BS47" s="51">
        <f>IF('Création champs PV'!BS52=1,IF('Création champs PV'!BS51=0,IF(OR('Création champs PV'!BR51=1,'Création champs PV'!BT51=1),IF(AND('Création champs PV'!BR51=1,'Création champs PV'!BT51=1),2,1),0),0),0)</f>
        <v>0</v>
      </c>
      <c r="BT47" s="51">
        <f>IF('Création champs PV'!BT52=1,IF('Création champs PV'!BT51=0,IF(OR('Création champs PV'!BS51=1,'Création champs PV'!BU51=1),IF(AND('Création champs PV'!BS51=1,'Création champs PV'!BU51=1),2,1),0),0),0)</f>
        <v>0</v>
      </c>
      <c r="BU47" s="51">
        <f>IF('Création champs PV'!BU52=1,IF('Création champs PV'!BU51=0,IF(OR('Création champs PV'!BT51=1,'Création champs PV'!BV51=1),IF(AND('Création champs PV'!BT51=1,'Création champs PV'!BV51=1),2,1),0),0),0)</f>
        <v>0</v>
      </c>
      <c r="BV47" s="51">
        <f>IF('Création champs PV'!BV52=1,IF('Création champs PV'!BV51=0,IF(OR('Création champs PV'!BU51=1,'Création champs PV'!BW51=1),IF(AND('Création champs PV'!BU51=1,'Création champs PV'!BW51=1),2,1),0),0),0)</f>
        <v>0</v>
      </c>
      <c r="BW47" s="51">
        <f>IF('Création champs PV'!BW52=1,IF('Création champs PV'!BW51=0,IF(OR('Création champs PV'!BV51=1,'Création champs PV'!BX51=1),IF(AND('Création champs PV'!BV51=1,'Création champs PV'!BX51=1),2,1),0),0),0)</f>
        <v>0</v>
      </c>
      <c r="BX47" s="51">
        <f>IF('Création champs PV'!BX52=1,IF('Création champs PV'!BX51=0,IF(OR('Création champs PV'!BW51=1,'Création champs PV'!BY51=1),IF(AND('Création champs PV'!BW51=1,'Création champs PV'!BY51=1),2,1),0),0),0)</f>
        <v>0</v>
      </c>
      <c r="BY47" s="51">
        <f>IF('Création champs PV'!BY52=1,IF('Création champs PV'!BY51=0,IF(OR('Création champs PV'!BX51=1,'Création champs PV'!BZ51=1),IF(AND('Création champs PV'!BX51=1,'Création champs PV'!BZ51=1),2,1),0),0),0)</f>
        <v>0</v>
      </c>
      <c r="BZ47" s="51">
        <f>IF('Création champs PV'!BZ52=1,IF('Création champs PV'!BZ51=0,IF(OR('Création champs PV'!BY51=1,'Création champs PV'!CA51=1),IF(AND('Création champs PV'!BY51=1,'Création champs PV'!CA51=1),2,1),0),0),0)</f>
        <v>0</v>
      </c>
      <c r="CA47" s="51">
        <f>IF('Création champs PV'!CA52=1,IF('Création champs PV'!CA51=0,IF(OR('Création champs PV'!BZ51=1,'Création champs PV'!CB51=1),IF(AND('Création champs PV'!BZ51=1,'Création champs PV'!CB51=1),2,1),0),0),0)</f>
        <v>0</v>
      </c>
      <c r="CB47" s="51">
        <f>IF('Création champs PV'!CB52=1,IF('Création champs PV'!CB51=0,IF(OR('Création champs PV'!CA51=1,'Création champs PV'!CC51=1),IF(AND('Création champs PV'!CA51=1,'Création champs PV'!CC51=1),2,1),0),0),0)</f>
        <v>0</v>
      </c>
      <c r="CC47" s="51">
        <f>IF('Création champs PV'!CC52=1,IF('Création champs PV'!CC51=0,IF(OR('Création champs PV'!CB51=1,'Création champs PV'!CD51=1),IF(AND('Création champs PV'!CB51=1,'Création champs PV'!CD51=1),2,1),0),0),0)</f>
        <v>0</v>
      </c>
      <c r="CD47" s="51">
        <f>IF('Création champs PV'!CD52=1,IF('Création champs PV'!CD51=0,IF(OR('Création champs PV'!CC51=1,'Création champs PV'!CE51=1),IF(AND('Création champs PV'!CC51=1,'Création champs PV'!CE51=1),2,1),0),0),0)</f>
        <v>0</v>
      </c>
      <c r="CE47" s="51">
        <f>IF('Création champs PV'!CE52=1,IF('Création champs PV'!CE51=0,IF(OR('Création champs PV'!CD51=1,'Création champs PV'!CF51=1),IF(AND('Création champs PV'!CD51=1,'Création champs PV'!CF51=1),2,1),0),0),0)</f>
        <v>0</v>
      </c>
      <c r="CF47" s="51">
        <f>IF('Création champs PV'!CF52=1,IF('Création champs PV'!CF51=0,IF(OR('Création champs PV'!CE51=1,'Création champs PV'!CG51=1),IF(AND('Création champs PV'!CE51=1,'Création champs PV'!CG51=1),2,1),0),0),0)</f>
        <v>0</v>
      </c>
      <c r="CG47" s="51">
        <f>IF('Création champs PV'!CG52=1,IF('Création champs PV'!CG51=0,IF(OR('Création champs PV'!CF51=1,'Création champs PV'!CH51=1),IF(AND('Création champs PV'!CF51=1,'Création champs PV'!CH51=1),2,1),0),0),0)</f>
        <v>0</v>
      </c>
      <c r="CH47" s="51">
        <f>IF('Création champs PV'!CH52=1,IF('Création champs PV'!CH51=0,IF(OR('Création champs PV'!CG51=1,'Création champs PV'!CI51=1),IF(AND('Création champs PV'!CG51=1,'Création champs PV'!CI51=1),2,1),0),0),0)</f>
        <v>0</v>
      </c>
      <c r="CI47" s="51">
        <f>IF('Création champs PV'!CI52=1,IF('Création champs PV'!CI51=0,IF(OR('Création champs PV'!CH51=1,'Création champs PV'!CJ51=1),IF(AND('Création champs PV'!CH51=1,'Création champs PV'!CJ51=1),2,1),0),0),0)</f>
        <v>0</v>
      </c>
      <c r="CJ47" s="51">
        <f>IF('Création champs PV'!CJ52=1,IF('Création champs PV'!CJ51=0,IF(OR('Création champs PV'!CI51=1,'Création champs PV'!CK51=1),IF(AND('Création champs PV'!CI51=1,'Création champs PV'!CK51=1),2,1),0),0),0)</f>
        <v>0</v>
      </c>
      <c r="CK47" s="51">
        <f>IF('Création champs PV'!CK52=1,IF('Création champs PV'!CK51=0,IF(OR('Création champs PV'!CJ51=1,'Création champs PV'!CL51=1),IF(AND('Création champs PV'!CJ51=1,'Création champs PV'!CL51=1),2,1),0),0),0)</f>
        <v>0</v>
      </c>
      <c r="CL47" s="51">
        <f>IF('Création champs PV'!CL52=1,IF('Création champs PV'!CL51=0,IF(OR('Création champs PV'!CK51=1,'Création champs PV'!CM51=1),IF(AND('Création champs PV'!CK51=1,'Création champs PV'!CM51=1),2,1),0),0),0)</f>
        <v>0</v>
      </c>
      <c r="CM47" s="51">
        <f>IF('Création champs PV'!CM52=1,IF('Création champs PV'!CM51=0,IF(OR('Création champs PV'!CL51=1,'Création champs PV'!CN51=1),IF(AND('Création champs PV'!CL51=1,'Création champs PV'!CN51=1),2,1),0),0),0)</f>
        <v>0</v>
      </c>
      <c r="CN47" s="51">
        <f>IF('Création champs PV'!CN52=1,IF('Création champs PV'!CN51=0,IF(OR('Création champs PV'!CM51=1,'Création champs PV'!CO51=1),IF(AND('Création champs PV'!CM51=1,'Création champs PV'!CO51=1),2,1),0),0),0)</f>
        <v>0</v>
      </c>
      <c r="CO47" s="51">
        <f>IF('Création champs PV'!CO52=1,IF('Création champs PV'!CO51=0,IF(OR('Création champs PV'!CN51=1,'Création champs PV'!CP51=1),IF(AND('Création champs PV'!CN51=1,'Création champs PV'!CP51=1),2,1),0),0),0)</f>
        <v>0</v>
      </c>
      <c r="CP47" s="51">
        <f>IF('Création champs PV'!CP52=1,IF('Création champs PV'!CP51=0,IF(OR('Création champs PV'!CO51=1,'Création champs PV'!CQ51=1),IF(AND('Création champs PV'!CO51=1,'Création champs PV'!CQ51=1),2,1),0),0),0)</f>
        <v>0</v>
      </c>
      <c r="CQ47" s="51">
        <f>IF('Création champs PV'!CQ52=1,IF('Création champs PV'!CQ51=0,IF(OR('Création champs PV'!CP51=1,'Création champs PV'!CR51=1),IF(AND('Création champs PV'!CP51=1,'Création champs PV'!CR51=1),2,1),0),0),0)</f>
        <v>0</v>
      </c>
      <c r="CR47" s="51">
        <f>IF('Création champs PV'!CR52=1,IF('Création champs PV'!CR51=0,IF(OR('Création champs PV'!CQ51=1,'Création champs PV'!CS51=1),IF(AND('Création champs PV'!CQ51=1,'Création champs PV'!CS51=1),2,1),0),0),0)</f>
        <v>0</v>
      </c>
      <c r="CS47" s="51">
        <f>IF('Création champs PV'!CS52=1,IF('Création champs PV'!CS51=0,IF(OR('Création champs PV'!CR51=1,'Création champs PV'!CT51=1),IF(AND('Création champs PV'!CR51=1,'Création champs PV'!CT51=1),2,1),0),0),0)</f>
        <v>0</v>
      </c>
      <c r="CT47" s="51">
        <f>IF('Création champs PV'!CT52=1,IF('Création champs PV'!CT51=0,IF(OR('Création champs PV'!CS51=1,'Création champs PV'!CU51=1),IF(AND('Création champs PV'!CS51=1,'Création champs PV'!CU51=1),2,1),0),0),0)</f>
        <v>0</v>
      </c>
      <c r="CU47" s="51">
        <f>IF('Création champs PV'!CU52=1,IF('Création champs PV'!CU51=0,IF(OR('Création champs PV'!CT51=1,'Création champs PV'!CV51=1),IF(AND('Création champs PV'!CT51=1,'Création champs PV'!CV51=1),2,1),0),0),0)</f>
        <v>0</v>
      </c>
      <c r="CV47" s="51">
        <f>IF('Création champs PV'!CV52=1,IF('Création champs PV'!CV51=0,IF(OR('Création champs PV'!CU51=1,'Création champs PV'!CW51=1),IF(AND('Création champs PV'!CU51=1,'Création champs PV'!CW51=1),2,1),0),0),0)</f>
        <v>0</v>
      </c>
      <c r="CW47" s="51">
        <f>IF('Création champs PV'!CW52=1,IF('Création champs PV'!CW51=0,IF(OR('Création champs PV'!CV51=1,'Création champs PV'!CX51=1),IF(AND('Création champs PV'!CV51=1,'Création champs PV'!CX51=1),2,1),0),0),0)</f>
        <v>0</v>
      </c>
      <c r="CX47" s="51">
        <f>IF('Création champs PV'!CX52=1,IF('Création champs PV'!CX51=0,IF(OR('Création champs PV'!CW51=1,'Création champs PV'!CY51=1),IF(AND('Création champs PV'!CW51=1,'Création champs PV'!CY51=1),2,1),0),0),0)</f>
        <v>0</v>
      </c>
      <c r="CY47" s="51">
        <f>IF('Création champs PV'!CY52=1,IF('Création champs PV'!CY51=0,IF(OR('Création champs PV'!CX51=1,'Création champs PV'!CZ51=1),IF(AND('Création champs PV'!CX51=1,'Création champs PV'!CZ51=1),2,1),0),0),0)</f>
        <v>0</v>
      </c>
      <c r="CZ47" s="51">
        <f>IF('Création champs PV'!CZ52=1,IF('Création champs PV'!CZ51=0,IF(OR('Création champs PV'!CY51=1,'Création champs PV'!DA51=1),IF(AND('Création champs PV'!CY51=1,'Création champs PV'!DA51=1),2,1),0),0),0)</f>
        <v>0</v>
      </c>
      <c r="DA47" s="51">
        <f>IF('Création champs PV'!DA52=1,IF('Création champs PV'!DA51=0,IF(OR('Création champs PV'!CZ51=1,'Création champs PV'!DB51=1),IF(AND('Création champs PV'!CZ51=1,'Création champs PV'!DB51=1),2,1),0),0),0)</f>
        <v>0</v>
      </c>
      <c r="DB47" s="51">
        <f>IF('Création champs PV'!DB52=1,IF('Création champs PV'!DB51=0,IF(OR('Création champs PV'!DA51=1,'Création champs PV'!DC51=1),IF(AND('Création champs PV'!DA51=1,'Création champs PV'!DC51=1),2,1),0),0),0)</f>
        <v>0</v>
      </c>
      <c r="DC47" s="51">
        <f>IF('Création champs PV'!DC52=1,IF('Création champs PV'!DC51=0,IF(OR('Création champs PV'!DB51=1,'Création champs PV'!DD51=1),IF(AND('Création champs PV'!DB51=1,'Création champs PV'!DD51=1),2,1),0),0),0)</f>
        <v>0</v>
      </c>
      <c r="DD47" s="51">
        <f>IF('Création champs PV'!DD52=1,IF('Création champs PV'!DD51=0,IF(OR('Création champs PV'!DC51=1,'Création champs PV'!DE51=1),IF(AND('Création champs PV'!DC51=1,'Création champs PV'!DE51=1),2,1),0),0),0)</f>
        <v>0</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row>
    <row r="48" spans="2:327" ht="21" customHeight="1" x14ac:dyDescent="0.35">
      <c r="B48" s="4"/>
      <c r="C48" s="51">
        <f>IF('Création champs PV'!C53=1,IF('Création champs PV'!C52=0,IF(OR('Création champs PV'!B52=1,'Création champs PV'!D52=1),IF(AND('Création champs PV'!B52=1,'Création champs PV'!D52=1),2,1),0),0),0)</f>
        <v>0</v>
      </c>
      <c r="D48" s="51">
        <f>IF('Création champs PV'!D53=1,IF('Création champs PV'!D52=0,IF(OR('Création champs PV'!C52=1,'Création champs PV'!E52=1),IF(AND('Création champs PV'!C52=1,'Création champs PV'!E52=1),2,1),0),0),0)</f>
        <v>0</v>
      </c>
      <c r="E48" s="51">
        <f>IF('Création champs PV'!E53=1,IF('Création champs PV'!E52=0,IF(OR('Création champs PV'!D52=1,'Création champs PV'!F52=1),IF(AND('Création champs PV'!D52=1,'Création champs PV'!F52=1),2,1),0),0),0)</f>
        <v>0</v>
      </c>
      <c r="F48" s="51">
        <f>IF('Création champs PV'!F53=1,IF('Création champs PV'!F52=0,IF(OR('Création champs PV'!E52=1,'Création champs PV'!G52=1),IF(AND('Création champs PV'!E52=1,'Création champs PV'!G52=1),2,1),0),0),0)</f>
        <v>0</v>
      </c>
      <c r="G48" s="51">
        <f>IF('Création champs PV'!G53=1,IF('Création champs PV'!G52=0,IF(OR('Création champs PV'!F52=1,'Création champs PV'!H52=1),IF(AND('Création champs PV'!F52=1,'Création champs PV'!H52=1),2,1),0),0),0)</f>
        <v>0</v>
      </c>
      <c r="H48" s="51">
        <f>IF('Création champs PV'!H53=1,IF('Création champs PV'!H52=0,IF(OR('Création champs PV'!G52=1,'Création champs PV'!I52=1),IF(AND('Création champs PV'!G52=1,'Création champs PV'!I52=1),2,1),0),0),0)</f>
        <v>0</v>
      </c>
      <c r="I48" s="51">
        <f>IF('Création champs PV'!I53=1,IF('Création champs PV'!I52=0,IF(OR('Création champs PV'!H52=1,'Création champs PV'!J52=1),IF(AND('Création champs PV'!H52=1,'Création champs PV'!J52=1),2,1),0),0),0)</f>
        <v>0</v>
      </c>
      <c r="J48" s="51">
        <f>IF('Création champs PV'!J53=1,IF('Création champs PV'!J52=0,IF(OR('Création champs PV'!I52=1,'Création champs PV'!K52=1),IF(AND('Création champs PV'!I52=1,'Création champs PV'!K52=1),2,1),0),0),0)</f>
        <v>0</v>
      </c>
      <c r="K48" s="51">
        <f>IF('Création champs PV'!K53=1,IF('Création champs PV'!K52=0,IF(OR('Création champs PV'!J52=1,'Création champs PV'!L52=1),IF(AND('Création champs PV'!J52=1,'Création champs PV'!L52=1),2,1),0),0),0)</f>
        <v>0</v>
      </c>
      <c r="L48" s="51">
        <f>IF('Création champs PV'!L53=1,IF('Création champs PV'!L52=0,IF(OR('Création champs PV'!K52=1,'Création champs PV'!M52=1),IF(AND('Création champs PV'!K52=1,'Création champs PV'!M52=1),2,1),0),0),0)</f>
        <v>0</v>
      </c>
      <c r="M48" s="51">
        <f>IF('Création champs PV'!M53=1,IF('Création champs PV'!M52=0,IF(OR('Création champs PV'!L52=1,'Création champs PV'!N52=1),IF(AND('Création champs PV'!L52=1,'Création champs PV'!N52=1),2,1),0),0),0)</f>
        <v>0</v>
      </c>
      <c r="N48" s="51">
        <f>IF('Création champs PV'!N53=1,IF('Création champs PV'!N52=0,IF(OR('Création champs PV'!M52=1,'Création champs PV'!O52=1),IF(AND('Création champs PV'!M52=1,'Création champs PV'!O52=1),2,1),0),0),0)</f>
        <v>0</v>
      </c>
      <c r="O48" s="51">
        <f>IF('Création champs PV'!O53=1,IF('Création champs PV'!O52=0,IF(OR('Création champs PV'!N52=1,'Création champs PV'!P52=1),IF(AND('Création champs PV'!N52=1,'Création champs PV'!P52=1),2,1),0),0),0)</f>
        <v>0</v>
      </c>
      <c r="P48" s="51">
        <f>IF('Création champs PV'!P53=1,IF('Création champs PV'!P52=0,IF(OR('Création champs PV'!O52=1,'Création champs PV'!Q52=1),IF(AND('Création champs PV'!O52=1,'Création champs PV'!Q52=1),2,1),0),0),0)</f>
        <v>0</v>
      </c>
      <c r="Q48" s="51">
        <f>IF('Création champs PV'!Q53=1,IF('Création champs PV'!Q52=0,IF(OR('Création champs PV'!P52=1,'Création champs PV'!R52=1),IF(AND('Création champs PV'!P52=1,'Création champs PV'!R52=1),2,1),0),0),0)</f>
        <v>0</v>
      </c>
      <c r="R48" s="51">
        <f>IF('Création champs PV'!R53=1,IF('Création champs PV'!R52=0,IF(OR('Création champs PV'!Q52=1,'Création champs PV'!S52=1),IF(AND('Création champs PV'!Q52=1,'Création champs PV'!S52=1),2,1),0),0),0)</f>
        <v>0</v>
      </c>
      <c r="S48" s="51">
        <f>IF('Création champs PV'!S53=1,IF('Création champs PV'!S52=0,IF(OR('Création champs PV'!R52=1,'Création champs PV'!T52=1),IF(AND('Création champs PV'!R52=1,'Création champs PV'!T52=1),2,1),0),0),0)</f>
        <v>0</v>
      </c>
      <c r="T48" s="51">
        <f>IF('Création champs PV'!T53=1,IF('Création champs PV'!T52=0,IF(OR('Création champs PV'!S52=1,'Création champs PV'!U52=1),IF(AND('Création champs PV'!S52=1,'Création champs PV'!U52=1),2,1),0),0),0)</f>
        <v>0</v>
      </c>
      <c r="U48" s="51">
        <f>IF('Création champs PV'!U53=1,IF('Création champs PV'!U52=0,IF(OR('Création champs PV'!T52=1,'Création champs PV'!V52=1),IF(AND('Création champs PV'!T52=1,'Création champs PV'!V52=1),2,1),0),0),0)</f>
        <v>0</v>
      </c>
      <c r="V48" s="51">
        <f>IF('Création champs PV'!V53=1,IF('Création champs PV'!V52=0,IF(OR('Création champs PV'!U52=1,'Création champs PV'!W52=1),IF(AND('Création champs PV'!U52=1,'Création champs PV'!W52=1),2,1),0),0),0)</f>
        <v>0</v>
      </c>
      <c r="W48" s="51">
        <f>IF('Création champs PV'!W53=1,IF('Création champs PV'!W52=0,IF(OR('Création champs PV'!V52=1,'Création champs PV'!X52=1),IF(AND('Création champs PV'!V52=1,'Création champs PV'!X52=1),2,1),0),0),0)</f>
        <v>0</v>
      </c>
      <c r="X48" s="51">
        <f>IF('Création champs PV'!X53=1,IF('Création champs PV'!X52=0,IF(OR('Création champs PV'!W52=1,'Création champs PV'!Y52=1),IF(AND('Création champs PV'!W52=1,'Création champs PV'!Y52=1),2,1),0),0),0)</f>
        <v>0</v>
      </c>
      <c r="Y48" s="51">
        <f>IF('Création champs PV'!Y53=1,IF('Création champs PV'!Y52=0,IF(OR('Création champs PV'!X52=1,'Création champs PV'!Z52=1),IF(AND('Création champs PV'!X52=1,'Création champs PV'!Z52=1),2,1),0),0),0)</f>
        <v>0</v>
      </c>
      <c r="Z48" s="51">
        <f>IF('Création champs PV'!Z53=1,IF('Création champs PV'!Z52=0,IF(OR('Création champs PV'!Y52=1,'Création champs PV'!AA52=1),IF(AND('Création champs PV'!Y52=1,'Création champs PV'!AA52=1),2,1),0),0),0)</f>
        <v>0</v>
      </c>
      <c r="AA48" s="51">
        <f>IF('Création champs PV'!AA53=1,IF('Création champs PV'!AA52=0,IF(OR('Création champs PV'!Z52=1,'Création champs PV'!AB52=1),IF(AND('Création champs PV'!Z52=1,'Création champs PV'!AB52=1),2,1),0),0),0)</f>
        <v>0</v>
      </c>
      <c r="AB48" s="51">
        <f>IF('Création champs PV'!AB53=1,IF('Création champs PV'!AB52=0,IF(OR('Création champs PV'!AA52=1,'Création champs PV'!AC52=1),IF(AND('Création champs PV'!AA52=1,'Création champs PV'!AC52=1),2,1),0),0),0)</f>
        <v>0</v>
      </c>
      <c r="AC48" s="51">
        <f>IF('Création champs PV'!AC53=1,IF('Création champs PV'!AC52=0,IF(OR('Création champs PV'!AB52=1,'Création champs PV'!AD52=1),IF(AND('Création champs PV'!AB52=1,'Création champs PV'!AD52=1),2,1),0),0),0)</f>
        <v>0</v>
      </c>
      <c r="AD48" s="51">
        <f>IF('Création champs PV'!AD53=1,IF('Création champs PV'!AD52=0,IF(OR('Création champs PV'!AC52=1,'Création champs PV'!AE52=1),IF(AND('Création champs PV'!AC52=1,'Création champs PV'!AE52=1),2,1),0),0),0)</f>
        <v>0</v>
      </c>
      <c r="AE48" s="51">
        <f>IF('Création champs PV'!AE53=1,IF('Création champs PV'!AE52=0,IF(OR('Création champs PV'!AD52=1,'Création champs PV'!AF52=1),IF(AND('Création champs PV'!AD52=1,'Création champs PV'!AF52=1),2,1),0),0),0)</f>
        <v>0</v>
      </c>
      <c r="AF48" s="51">
        <f>IF('Création champs PV'!AF53=1,IF('Création champs PV'!AF52=0,IF(OR('Création champs PV'!AE52=1,'Création champs PV'!AG52=1),IF(AND('Création champs PV'!AE52=1,'Création champs PV'!AG52=1),2,1),0),0),0)</f>
        <v>0</v>
      </c>
      <c r="AG48" s="51">
        <f>IF('Création champs PV'!AG53=1,IF('Création champs PV'!AG52=0,IF(OR('Création champs PV'!AF52=1,'Création champs PV'!AH52=1),IF(AND('Création champs PV'!AF52=1,'Création champs PV'!AH52=1),2,1),0),0),0)</f>
        <v>0</v>
      </c>
      <c r="AH48" s="51">
        <f>IF('Création champs PV'!AH53=1,IF('Création champs PV'!AH52=0,IF(OR('Création champs PV'!AG52=1,'Création champs PV'!AI52=1),IF(AND('Création champs PV'!AG52=1,'Création champs PV'!AI52=1),2,1),0),0),0)</f>
        <v>0</v>
      </c>
      <c r="AI48" s="51">
        <f>IF('Création champs PV'!AI53=1,IF('Création champs PV'!AI52=0,IF(OR('Création champs PV'!AH52=1,'Création champs PV'!AJ52=1),IF(AND('Création champs PV'!AH52=1,'Création champs PV'!AJ52=1),2,1),0),0),0)</f>
        <v>0</v>
      </c>
      <c r="AJ48" s="51">
        <f>IF('Création champs PV'!AJ53=1,IF('Création champs PV'!AJ52=0,IF(OR('Création champs PV'!AI52=1,'Création champs PV'!AK52=1),IF(AND('Création champs PV'!AI52=1,'Création champs PV'!AK52=1),2,1),0),0),0)</f>
        <v>0</v>
      </c>
      <c r="AK48" s="51">
        <f>IF('Création champs PV'!AK53=1,IF('Création champs PV'!AK52=0,IF(OR('Création champs PV'!AJ52=1,'Création champs PV'!AL52=1),IF(AND('Création champs PV'!AJ52=1,'Création champs PV'!AL52=1),2,1),0),0),0)</f>
        <v>0</v>
      </c>
      <c r="AL48" s="51">
        <f>IF('Création champs PV'!AL53=1,IF('Création champs PV'!AL52=0,IF(OR('Création champs PV'!AK52=1,'Création champs PV'!AM52=1),IF(AND('Création champs PV'!AK52=1,'Création champs PV'!AM52=1),2,1),0),0),0)</f>
        <v>0</v>
      </c>
      <c r="AM48" s="51">
        <f>IF('Création champs PV'!AM53=1,IF('Création champs PV'!AM52=0,IF(OR('Création champs PV'!AL52=1,'Création champs PV'!AN52=1),IF(AND('Création champs PV'!AL52=1,'Création champs PV'!AN52=1),2,1),0),0),0)</f>
        <v>0</v>
      </c>
      <c r="AN48" s="51">
        <f>IF('Création champs PV'!AN53=1,IF('Création champs PV'!AN52=0,IF(OR('Création champs PV'!AM52=1,'Création champs PV'!AO52=1),IF(AND('Création champs PV'!AM52=1,'Création champs PV'!AO52=1),2,1),0),0),0)</f>
        <v>0</v>
      </c>
      <c r="AO48" s="51">
        <f>IF('Création champs PV'!AO53=1,IF('Création champs PV'!AO52=0,IF(OR('Création champs PV'!AN52=1,'Création champs PV'!AP52=1),IF(AND('Création champs PV'!AN52=1,'Création champs PV'!AP52=1),2,1),0),0),0)</f>
        <v>0</v>
      </c>
      <c r="AP48" s="51">
        <f>IF('Création champs PV'!AP53=1,IF('Création champs PV'!AP52=0,IF(OR('Création champs PV'!AO52=1,'Création champs PV'!AQ52=1),IF(AND('Création champs PV'!AO52=1,'Création champs PV'!AQ52=1),2,1),0),0),0)</f>
        <v>0</v>
      </c>
      <c r="AQ48" s="51">
        <f>IF('Création champs PV'!AQ53=1,IF('Création champs PV'!AQ52=0,IF(OR('Création champs PV'!AP52=1,'Création champs PV'!AR52=1),IF(AND('Création champs PV'!AP52=1,'Création champs PV'!AR52=1),2,1),0),0),0)</f>
        <v>0</v>
      </c>
      <c r="AR48" s="51">
        <f>IF('Création champs PV'!AR53=1,IF('Création champs PV'!AR52=0,IF(OR('Création champs PV'!AQ52=1,'Création champs PV'!AS52=1),IF(AND('Création champs PV'!AQ52=1,'Création champs PV'!AS52=1),2,1),0),0),0)</f>
        <v>0</v>
      </c>
      <c r="AS48" s="51">
        <f>IF('Création champs PV'!AS53=1,IF('Création champs PV'!AS52=0,IF(OR('Création champs PV'!AR52=1,'Création champs PV'!AT52=1),IF(AND('Création champs PV'!AR52=1,'Création champs PV'!AT52=1),2,1),0),0),0)</f>
        <v>0</v>
      </c>
      <c r="AT48" s="51">
        <f>IF('Création champs PV'!AT53=1,IF('Création champs PV'!AT52=0,IF(OR('Création champs PV'!AS52=1,'Création champs PV'!AU52=1),IF(AND('Création champs PV'!AS52=1,'Création champs PV'!AU52=1),2,1),0),0),0)</f>
        <v>0</v>
      </c>
      <c r="AU48" s="51">
        <f>IF('Création champs PV'!AU53=1,IF('Création champs PV'!AU52=0,IF(OR('Création champs PV'!AT52=1,'Création champs PV'!AV52=1),IF(AND('Création champs PV'!AT52=1,'Création champs PV'!AV52=1),2,1),0),0),0)</f>
        <v>0</v>
      </c>
      <c r="AV48" s="51">
        <f>IF('Création champs PV'!AV53=1,IF('Création champs PV'!AV52=0,IF(OR('Création champs PV'!AU52=1,'Création champs PV'!AW52=1),IF(AND('Création champs PV'!AU52=1,'Création champs PV'!AW52=1),2,1),0),0),0)</f>
        <v>0</v>
      </c>
      <c r="AW48" s="51">
        <f>IF('Création champs PV'!AW53=1,IF('Création champs PV'!AW52=0,IF(OR('Création champs PV'!AV52=1,'Création champs PV'!AX52=1),IF(AND('Création champs PV'!AV52=1,'Création champs PV'!AX52=1),2,1),0),0),0)</f>
        <v>0</v>
      </c>
      <c r="AX48" s="51">
        <f>IF('Création champs PV'!AX53=1,IF('Création champs PV'!AX52=0,IF(OR('Création champs PV'!AW52=1,'Création champs PV'!AY52=1),IF(AND('Création champs PV'!AW52=1,'Création champs PV'!AY52=1),2,1),0),0),0)</f>
        <v>0</v>
      </c>
      <c r="AY48" s="51">
        <f>IF('Création champs PV'!AY53=1,IF('Création champs PV'!AY52=0,IF(OR('Création champs PV'!AX52=1,'Création champs PV'!AZ52=1),IF(AND('Création champs PV'!AX52=1,'Création champs PV'!AZ52=1),2,1),0),0),0)</f>
        <v>0</v>
      </c>
      <c r="AZ48" s="51">
        <f>IF('Création champs PV'!AZ53=1,IF('Création champs PV'!AZ52=0,IF(OR('Création champs PV'!AY52=1,'Création champs PV'!BA52=1),IF(AND('Création champs PV'!AY52=1,'Création champs PV'!BA52=1),2,1),0),0),0)</f>
        <v>0</v>
      </c>
      <c r="BA48" s="51">
        <f>IF('Création champs PV'!BA53=1,IF('Création champs PV'!BA52=0,IF(OR('Création champs PV'!AZ52=1,'Création champs PV'!BB52=1),IF(AND('Création champs PV'!AZ52=1,'Création champs PV'!BB52=1),2,1),0),0),0)</f>
        <v>0</v>
      </c>
      <c r="BB48" s="51">
        <f>IF('Création champs PV'!BB53=1,IF('Création champs PV'!BB52=0,IF(OR('Création champs PV'!BA52=1,'Création champs PV'!BC52=1),IF(AND('Création champs PV'!BA52=1,'Création champs PV'!BC52=1),2,1),0),0),0)</f>
        <v>0</v>
      </c>
      <c r="BC48" s="51">
        <f>IF('Création champs PV'!BC53=1,IF('Création champs PV'!BC52=0,IF(OR('Création champs PV'!BB52=1,'Création champs PV'!BD52=1),IF(AND('Création champs PV'!BB52=1,'Création champs PV'!BD52=1),2,1),0),0),0)</f>
        <v>0</v>
      </c>
      <c r="BD48" s="51">
        <f>IF('Création champs PV'!BD53=1,IF('Création champs PV'!BD52=0,IF(OR('Création champs PV'!BC52=1,'Création champs PV'!BE52=1),IF(AND('Création champs PV'!BC52=1,'Création champs PV'!BE52=1),2,1),0),0),0)</f>
        <v>0</v>
      </c>
      <c r="BE48" s="51">
        <f>IF('Création champs PV'!BE53=1,IF('Création champs PV'!BE52=0,IF(OR('Création champs PV'!BD52=1,'Création champs PV'!BF52=1),IF(AND('Création champs PV'!BD52=1,'Création champs PV'!BF52=1),2,1),0),0),0)</f>
        <v>0</v>
      </c>
      <c r="BF48" s="51">
        <f>IF('Création champs PV'!BF53=1,IF('Création champs PV'!BF52=0,IF(OR('Création champs PV'!BE52=1,'Création champs PV'!BG52=1),IF(AND('Création champs PV'!BE52=1,'Création champs PV'!BG52=1),2,1),0),0),0)</f>
        <v>0</v>
      </c>
      <c r="BG48" s="51">
        <f>IF('Création champs PV'!BG53=1,IF('Création champs PV'!BG52=0,IF(OR('Création champs PV'!BF52=1,'Création champs PV'!BH52=1),IF(AND('Création champs PV'!BF52=1,'Création champs PV'!BH52=1),2,1),0),0),0)</f>
        <v>0</v>
      </c>
      <c r="BH48" s="51">
        <f>IF('Création champs PV'!BH53=1,IF('Création champs PV'!BH52=0,IF(OR('Création champs PV'!BG52=1,'Création champs PV'!BI52=1),IF(AND('Création champs PV'!BG52=1,'Création champs PV'!BI52=1),2,1),0),0),0)</f>
        <v>0</v>
      </c>
      <c r="BI48" s="51">
        <f>IF('Création champs PV'!BI53=1,IF('Création champs PV'!BI52=0,IF(OR('Création champs PV'!BH52=1,'Création champs PV'!BJ52=1),IF(AND('Création champs PV'!BH52=1,'Création champs PV'!BJ52=1),2,1),0),0),0)</f>
        <v>0</v>
      </c>
      <c r="BJ48" s="51">
        <f>IF('Création champs PV'!BJ53=1,IF('Création champs PV'!BJ52=0,IF(OR('Création champs PV'!BI52=1,'Création champs PV'!BK52=1),IF(AND('Création champs PV'!BI52=1,'Création champs PV'!BK52=1),2,1),0),0),0)</f>
        <v>0</v>
      </c>
      <c r="BK48" s="51">
        <f>IF('Création champs PV'!BK53=1,IF('Création champs PV'!BK52=0,IF(OR('Création champs PV'!BJ52=1,'Création champs PV'!BL52=1),IF(AND('Création champs PV'!BJ52=1,'Création champs PV'!BL52=1),2,1),0),0),0)</f>
        <v>0</v>
      </c>
      <c r="BL48" s="51">
        <f>IF('Création champs PV'!BL53=1,IF('Création champs PV'!BL52=0,IF(OR('Création champs PV'!BK52=1,'Création champs PV'!BM52=1),IF(AND('Création champs PV'!BK52=1,'Création champs PV'!BM52=1),2,1),0),0),0)</f>
        <v>0</v>
      </c>
      <c r="BM48" s="51">
        <f>IF('Création champs PV'!BM53=1,IF('Création champs PV'!BM52=0,IF(OR('Création champs PV'!BL52=1,'Création champs PV'!BN52=1),IF(AND('Création champs PV'!BL52=1,'Création champs PV'!BN52=1),2,1),0),0),0)</f>
        <v>0</v>
      </c>
      <c r="BN48" s="51">
        <f>IF('Création champs PV'!BN53=1,IF('Création champs PV'!BN52=0,IF(OR('Création champs PV'!BM52=1,'Création champs PV'!BO52=1),IF(AND('Création champs PV'!BM52=1,'Création champs PV'!BO52=1),2,1),0),0),0)</f>
        <v>0</v>
      </c>
      <c r="BO48" s="51">
        <f>IF('Création champs PV'!BO53=1,IF('Création champs PV'!BO52=0,IF(OR('Création champs PV'!BN52=1,'Création champs PV'!BP52=1),IF(AND('Création champs PV'!BN52=1,'Création champs PV'!BP52=1),2,1),0),0),0)</f>
        <v>0</v>
      </c>
      <c r="BP48" s="51">
        <f>IF('Création champs PV'!BP53=1,IF('Création champs PV'!BP52=0,IF(OR('Création champs PV'!BO52=1,'Création champs PV'!BQ52=1),IF(AND('Création champs PV'!BO52=1,'Création champs PV'!BQ52=1),2,1),0),0),0)</f>
        <v>0</v>
      </c>
      <c r="BQ48" s="51">
        <f>IF('Création champs PV'!BQ53=1,IF('Création champs PV'!BQ52=0,IF(OR('Création champs PV'!BP52=1,'Création champs PV'!BR52=1),IF(AND('Création champs PV'!BP52=1,'Création champs PV'!BR52=1),2,1),0),0),0)</f>
        <v>0</v>
      </c>
      <c r="BR48" s="51">
        <f>IF('Création champs PV'!BR53=1,IF('Création champs PV'!BR52=0,IF(OR('Création champs PV'!BQ52=1,'Création champs PV'!BS52=1),IF(AND('Création champs PV'!BQ52=1,'Création champs PV'!BS52=1),2,1),0),0),0)</f>
        <v>0</v>
      </c>
      <c r="BS48" s="51">
        <f>IF('Création champs PV'!BS53=1,IF('Création champs PV'!BS52=0,IF(OR('Création champs PV'!BR52=1,'Création champs PV'!BT52=1),IF(AND('Création champs PV'!BR52=1,'Création champs PV'!BT52=1),2,1),0),0),0)</f>
        <v>0</v>
      </c>
      <c r="BT48" s="51">
        <f>IF('Création champs PV'!BT53=1,IF('Création champs PV'!BT52=0,IF(OR('Création champs PV'!BS52=1,'Création champs PV'!BU52=1),IF(AND('Création champs PV'!BS52=1,'Création champs PV'!BU52=1),2,1),0),0),0)</f>
        <v>0</v>
      </c>
      <c r="BU48" s="51">
        <f>IF('Création champs PV'!BU53=1,IF('Création champs PV'!BU52=0,IF(OR('Création champs PV'!BT52=1,'Création champs PV'!BV52=1),IF(AND('Création champs PV'!BT52=1,'Création champs PV'!BV52=1),2,1),0),0),0)</f>
        <v>0</v>
      </c>
      <c r="BV48" s="51">
        <f>IF('Création champs PV'!BV53=1,IF('Création champs PV'!BV52=0,IF(OR('Création champs PV'!BU52=1,'Création champs PV'!BW52=1),IF(AND('Création champs PV'!BU52=1,'Création champs PV'!BW52=1),2,1),0),0),0)</f>
        <v>0</v>
      </c>
      <c r="BW48" s="51">
        <f>IF('Création champs PV'!BW53=1,IF('Création champs PV'!BW52=0,IF(OR('Création champs PV'!BV52=1,'Création champs PV'!BX52=1),IF(AND('Création champs PV'!BV52=1,'Création champs PV'!BX52=1),2,1),0),0),0)</f>
        <v>0</v>
      </c>
      <c r="BX48" s="51">
        <f>IF('Création champs PV'!BX53=1,IF('Création champs PV'!BX52=0,IF(OR('Création champs PV'!BW52=1,'Création champs PV'!BY52=1),IF(AND('Création champs PV'!BW52=1,'Création champs PV'!BY52=1),2,1),0),0),0)</f>
        <v>0</v>
      </c>
      <c r="BY48" s="51">
        <f>IF('Création champs PV'!BY53=1,IF('Création champs PV'!BY52=0,IF(OR('Création champs PV'!BX52=1,'Création champs PV'!BZ52=1),IF(AND('Création champs PV'!BX52=1,'Création champs PV'!BZ52=1),2,1),0),0),0)</f>
        <v>0</v>
      </c>
      <c r="BZ48" s="51">
        <f>IF('Création champs PV'!BZ53=1,IF('Création champs PV'!BZ52=0,IF(OR('Création champs PV'!BY52=1,'Création champs PV'!CA52=1),IF(AND('Création champs PV'!BY52=1,'Création champs PV'!CA52=1),2,1),0),0),0)</f>
        <v>0</v>
      </c>
      <c r="CA48" s="51">
        <f>IF('Création champs PV'!CA53=1,IF('Création champs PV'!CA52=0,IF(OR('Création champs PV'!BZ52=1,'Création champs PV'!CB52=1),IF(AND('Création champs PV'!BZ52=1,'Création champs PV'!CB52=1),2,1),0),0),0)</f>
        <v>0</v>
      </c>
      <c r="CB48" s="51">
        <f>IF('Création champs PV'!CB53=1,IF('Création champs PV'!CB52=0,IF(OR('Création champs PV'!CA52=1,'Création champs PV'!CC52=1),IF(AND('Création champs PV'!CA52=1,'Création champs PV'!CC52=1),2,1),0),0),0)</f>
        <v>0</v>
      </c>
      <c r="CC48" s="51">
        <f>IF('Création champs PV'!CC53=1,IF('Création champs PV'!CC52=0,IF(OR('Création champs PV'!CB52=1,'Création champs PV'!CD52=1),IF(AND('Création champs PV'!CB52=1,'Création champs PV'!CD52=1),2,1),0),0),0)</f>
        <v>0</v>
      </c>
      <c r="CD48" s="51">
        <f>IF('Création champs PV'!CD53=1,IF('Création champs PV'!CD52=0,IF(OR('Création champs PV'!CC52=1,'Création champs PV'!CE52=1),IF(AND('Création champs PV'!CC52=1,'Création champs PV'!CE52=1),2,1),0),0),0)</f>
        <v>0</v>
      </c>
      <c r="CE48" s="51">
        <f>IF('Création champs PV'!CE53=1,IF('Création champs PV'!CE52=0,IF(OR('Création champs PV'!CD52=1,'Création champs PV'!CF52=1),IF(AND('Création champs PV'!CD52=1,'Création champs PV'!CF52=1),2,1),0),0),0)</f>
        <v>0</v>
      </c>
      <c r="CF48" s="51">
        <f>IF('Création champs PV'!CF53=1,IF('Création champs PV'!CF52=0,IF(OR('Création champs PV'!CE52=1,'Création champs PV'!CG52=1),IF(AND('Création champs PV'!CE52=1,'Création champs PV'!CG52=1),2,1),0),0),0)</f>
        <v>0</v>
      </c>
      <c r="CG48" s="51">
        <f>IF('Création champs PV'!CG53=1,IF('Création champs PV'!CG52=0,IF(OR('Création champs PV'!CF52=1,'Création champs PV'!CH52=1),IF(AND('Création champs PV'!CF52=1,'Création champs PV'!CH52=1),2,1),0),0),0)</f>
        <v>0</v>
      </c>
      <c r="CH48" s="51">
        <f>IF('Création champs PV'!CH53=1,IF('Création champs PV'!CH52=0,IF(OR('Création champs PV'!CG52=1,'Création champs PV'!CI52=1),IF(AND('Création champs PV'!CG52=1,'Création champs PV'!CI52=1),2,1),0),0),0)</f>
        <v>0</v>
      </c>
      <c r="CI48" s="51">
        <f>IF('Création champs PV'!CI53=1,IF('Création champs PV'!CI52=0,IF(OR('Création champs PV'!CH52=1,'Création champs PV'!CJ52=1),IF(AND('Création champs PV'!CH52=1,'Création champs PV'!CJ52=1),2,1),0),0),0)</f>
        <v>0</v>
      </c>
      <c r="CJ48" s="51">
        <f>IF('Création champs PV'!CJ53=1,IF('Création champs PV'!CJ52=0,IF(OR('Création champs PV'!CI52=1,'Création champs PV'!CK52=1),IF(AND('Création champs PV'!CI52=1,'Création champs PV'!CK52=1),2,1),0),0),0)</f>
        <v>0</v>
      </c>
      <c r="CK48" s="51">
        <f>IF('Création champs PV'!CK53=1,IF('Création champs PV'!CK52=0,IF(OR('Création champs PV'!CJ52=1,'Création champs PV'!CL52=1),IF(AND('Création champs PV'!CJ52=1,'Création champs PV'!CL52=1),2,1),0),0),0)</f>
        <v>0</v>
      </c>
      <c r="CL48" s="51">
        <f>IF('Création champs PV'!CL53=1,IF('Création champs PV'!CL52=0,IF(OR('Création champs PV'!CK52=1,'Création champs PV'!CM52=1),IF(AND('Création champs PV'!CK52=1,'Création champs PV'!CM52=1),2,1),0),0),0)</f>
        <v>0</v>
      </c>
      <c r="CM48" s="51">
        <f>IF('Création champs PV'!CM53=1,IF('Création champs PV'!CM52=0,IF(OR('Création champs PV'!CL52=1,'Création champs PV'!CN52=1),IF(AND('Création champs PV'!CL52=1,'Création champs PV'!CN52=1),2,1),0),0),0)</f>
        <v>0</v>
      </c>
      <c r="CN48" s="51">
        <f>IF('Création champs PV'!CN53=1,IF('Création champs PV'!CN52=0,IF(OR('Création champs PV'!CM52=1,'Création champs PV'!CO52=1),IF(AND('Création champs PV'!CM52=1,'Création champs PV'!CO52=1),2,1),0),0),0)</f>
        <v>0</v>
      </c>
      <c r="CO48" s="51">
        <f>IF('Création champs PV'!CO53=1,IF('Création champs PV'!CO52=0,IF(OR('Création champs PV'!CN52=1,'Création champs PV'!CP52=1),IF(AND('Création champs PV'!CN52=1,'Création champs PV'!CP52=1),2,1),0),0),0)</f>
        <v>0</v>
      </c>
      <c r="CP48" s="51">
        <f>IF('Création champs PV'!CP53=1,IF('Création champs PV'!CP52=0,IF(OR('Création champs PV'!CO52=1,'Création champs PV'!CQ52=1),IF(AND('Création champs PV'!CO52=1,'Création champs PV'!CQ52=1),2,1),0),0),0)</f>
        <v>0</v>
      </c>
      <c r="CQ48" s="51">
        <f>IF('Création champs PV'!CQ53=1,IF('Création champs PV'!CQ52=0,IF(OR('Création champs PV'!CP52=1,'Création champs PV'!CR52=1),IF(AND('Création champs PV'!CP52=1,'Création champs PV'!CR52=1),2,1),0),0),0)</f>
        <v>0</v>
      </c>
      <c r="CR48" s="51">
        <f>IF('Création champs PV'!CR53=1,IF('Création champs PV'!CR52=0,IF(OR('Création champs PV'!CQ52=1,'Création champs PV'!CS52=1),IF(AND('Création champs PV'!CQ52=1,'Création champs PV'!CS52=1),2,1),0),0),0)</f>
        <v>0</v>
      </c>
      <c r="CS48" s="51">
        <f>IF('Création champs PV'!CS53=1,IF('Création champs PV'!CS52=0,IF(OR('Création champs PV'!CR52=1,'Création champs PV'!CT52=1),IF(AND('Création champs PV'!CR52=1,'Création champs PV'!CT52=1),2,1),0),0),0)</f>
        <v>0</v>
      </c>
      <c r="CT48" s="51">
        <f>IF('Création champs PV'!CT53=1,IF('Création champs PV'!CT52=0,IF(OR('Création champs PV'!CS52=1,'Création champs PV'!CU52=1),IF(AND('Création champs PV'!CS52=1,'Création champs PV'!CU52=1),2,1),0),0),0)</f>
        <v>0</v>
      </c>
      <c r="CU48" s="51">
        <f>IF('Création champs PV'!CU53=1,IF('Création champs PV'!CU52=0,IF(OR('Création champs PV'!CT52=1,'Création champs PV'!CV52=1),IF(AND('Création champs PV'!CT52=1,'Création champs PV'!CV52=1),2,1),0),0),0)</f>
        <v>0</v>
      </c>
      <c r="CV48" s="51">
        <f>IF('Création champs PV'!CV53=1,IF('Création champs PV'!CV52=0,IF(OR('Création champs PV'!CU52=1,'Création champs PV'!CW52=1),IF(AND('Création champs PV'!CU52=1,'Création champs PV'!CW52=1),2,1),0),0),0)</f>
        <v>0</v>
      </c>
      <c r="CW48" s="51">
        <f>IF('Création champs PV'!CW53=1,IF('Création champs PV'!CW52=0,IF(OR('Création champs PV'!CV52=1,'Création champs PV'!CX52=1),IF(AND('Création champs PV'!CV52=1,'Création champs PV'!CX52=1),2,1),0),0),0)</f>
        <v>0</v>
      </c>
      <c r="CX48" s="51">
        <f>IF('Création champs PV'!CX53=1,IF('Création champs PV'!CX52=0,IF(OR('Création champs PV'!CW52=1,'Création champs PV'!CY52=1),IF(AND('Création champs PV'!CW52=1,'Création champs PV'!CY52=1),2,1),0),0),0)</f>
        <v>0</v>
      </c>
      <c r="CY48" s="51">
        <f>IF('Création champs PV'!CY53=1,IF('Création champs PV'!CY52=0,IF(OR('Création champs PV'!CX52=1,'Création champs PV'!CZ52=1),IF(AND('Création champs PV'!CX52=1,'Création champs PV'!CZ52=1),2,1),0),0),0)</f>
        <v>0</v>
      </c>
      <c r="CZ48" s="51">
        <f>IF('Création champs PV'!CZ53=1,IF('Création champs PV'!CZ52=0,IF(OR('Création champs PV'!CY52=1,'Création champs PV'!DA52=1),IF(AND('Création champs PV'!CY52=1,'Création champs PV'!DA52=1),2,1),0),0),0)</f>
        <v>0</v>
      </c>
      <c r="DA48" s="51">
        <f>IF('Création champs PV'!DA53=1,IF('Création champs PV'!DA52=0,IF(OR('Création champs PV'!CZ52=1,'Création champs PV'!DB52=1),IF(AND('Création champs PV'!CZ52=1,'Création champs PV'!DB52=1),2,1),0),0),0)</f>
        <v>0</v>
      </c>
      <c r="DB48" s="51">
        <f>IF('Création champs PV'!DB53=1,IF('Création champs PV'!DB52=0,IF(OR('Création champs PV'!DA52=1,'Création champs PV'!DC52=1),IF(AND('Création champs PV'!DA52=1,'Création champs PV'!DC52=1),2,1),0),0),0)</f>
        <v>0</v>
      </c>
      <c r="DC48" s="51">
        <f>IF('Création champs PV'!DC53=1,IF('Création champs PV'!DC52=0,IF(OR('Création champs PV'!DB52=1,'Création champs PV'!DD52=1),IF(AND('Création champs PV'!DB52=1,'Création champs PV'!DD52=1),2,1),0),0),0)</f>
        <v>0</v>
      </c>
      <c r="DD48" s="51">
        <f>IF('Création champs PV'!DD53=1,IF('Création champs PV'!DD52=0,IF(OR('Création champs PV'!DC52=1,'Création champs PV'!DE52=1),IF(AND('Création champs PV'!DC52=1,'Création champs PV'!DE52=1),2,1),0),0),0)</f>
        <v>0</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row>
    <row r="49" spans="2:327" ht="21" customHeight="1" x14ac:dyDescent="0.35">
      <c r="B49" s="4"/>
      <c r="C49" s="51">
        <f>IF('Création champs PV'!C54=1,IF('Création champs PV'!C53=0,IF(OR('Création champs PV'!B53=1,'Création champs PV'!D53=1),IF(AND('Création champs PV'!B53=1,'Création champs PV'!D53=1),2,1),0),0),0)</f>
        <v>0</v>
      </c>
      <c r="D49" s="51">
        <f>IF('Création champs PV'!D54=1,IF('Création champs PV'!D53=0,IF(OR('Création champs PV'!C53=1,'Création champs PV'!E53=1),IF(AND('Création champs PV'!C53=1,'Création champs PV'!E53=1),2,1),0),0),0)</f>
        <v>0</v>
      </c>
      <c r="E49" s="51">
        <f>IF('Création champs PV'!E54=1,IF('Création champs PV'!E53=0,IF(OR('Création champs PV'!D53=1,'Création champs PV'!F53=1),IF(AND('Création champs PV'!D53=1,'Création champs PV'!F53=1),2,1),0),0),0)</f>
        <v>0</v>
      </c>
      <c r="F49" s="51">
        <f>IF('Création champs PV'!F54=1,IF('Création champs PV'!F53=0,IF(OR('Création champs PV'!E53=1,'Création champs PV'!G53=1),IF(AND('Création champs PV'!E53=1,'Création champs PV'!G53=1),2,1),0),0),0)</f>
        <v>0</v>
      </c>
      <c r="G49" s="51">
        <f>IF('Création champs PV'!G54=1,IF('Création champs PV'!G53=0,IF(OR('Création champs PV'!F53=1,'Création champs PV'!H53=1),IF(AND('Création champs PV'!F53=1,'Création champs PV'!H53=1),2,1),0),0),0)</f>
        <v>0</v>
      </c>
      <c r="H49" s="51">
        <f>IF('Création champs PV'!H54=1,IF('Création champs PV'!H53=0,IF(OR('Création champs PV'!G53=1,'Création champs PV'!I53=1),IF(AND('Création champs PV'!G53=1,'Création champs PV'!I53=1),2,1),0),0),0)</f>
        <v>0</v>
      </c>
      <c r="I49" s="51">
        <f>IF('Création champs PV'!I54=1,IF('Création champs PV'!I53=0,IF(OR('Création champs PV'!H53=1,'Création champs PV'!J53=1),IF(AND('Création champs PV'!H53=1,'Création champs PV'!J53=1),2,1),0),0),0)</f>
        <v>0</v>
      </c>
      <c r="J49" s="51">
        <f>IF('Création champs PV'!J54=1,IF('Création champs PV'!J53=0,IF(OR('Création champs PV'!I53=1,'Création champs PV'!K53=1),IF(AND('Création champs PV'!I53=1,'Création champs PV'!K53=1),2,1),0),0),0)</f>
        <v>0</v>
      </c>
      <c r="K49" s="51">
        <f>IF('Création champs PV'!K54=1,IF('Création champs PV'!K53=0,IF(OR('Création champs PV'!J53=1,'Création champs PV'!L53=1),IF(AND('Création champs PV'!J53=1,'Création champs PV'!L53=1),2,1),0),0),0)</f>
        <v>0</v>
      </c>
      <c r="L49" s="51">
        <f>IF('Création champs PV'!L54=1,IF('Création champs PV'!L53=0,IF(OR('Création champs PV'!K53=1,'Création champs PV'!M53=1),IF(AND('Création champs PV'!K53=1,'Création champs PV'!M53=1),2,1),0),0),0)</f>
        <v>0</v>
      </c>
      <c r="M49" s="51">
        <f>IF('Création champs PV'!M54=1,IF('Création champs PV'!M53=0,IF(OR('Création champs PV'!L53=1,'Création champs PV'!N53=1),IF(AND('Création champs PV'!L53=1,'Création champs PV'!N53=1),2,1),0),0),0)</f>
        <v>0</v>
      </c>
      <c r="N49" s="51">
        <f>IF('Création champs PV'!N54=1,IF('Création champs PV'!N53=0,IF(OR('Création champs PV'!M53=1,'Création champs PV'!O53=1),IF(AND('Création champs PV'!M53=1,'Création champs PV'!O53=1),2,1),0),0),0)</f>
        <v>0</v>
      </c>
      <c r="O49" s="51">
        <f>IF('Création champs PV'!O54=1,IF('Création champs PV'!O53=0,IF(OR('Création champs PV'!N53=1,'Création champs PV'!P53=1),IF(AND('Création champs PV'!N53=1,'Création champs PV'!P53=1),2,1),0),0),0)</f>
        <v>0</v>
      </c>
      <c r="P49" s="51">
        <f>IF('Création champs PV'!P54=1,IF('Création champs PV'!P53=0,IF(OR('Création champs PV'!O53=1,'Création champs PV'!Q53=1),IF(AND('Création champs PV'!O53=1,'Création champs PV'!Q53=1),2,1),0),0),0)</f>
        <v>0</v>
      </c>
      <c r="Q49" s="51">
        <f>IF('Création champs PV'!Q54=1,IF('Création champs PV'!Q53=0,IF(OR('Création champs PV'!P53=1,'Création champs PV'!R53=1),IF(AND('Création champs PV'!P53=1,'Création champs PV'!R53=1),2,1),0),0),0)</f>
        <v>0</v>
      </c>
      <c r="R49" s="51">
        <f>IF('Création champs PV'!R54=1,IF('Création champs PV'!R53=0,IF(OR('Création champs PV'!Q53=1,'Création champs PV'!S53=1),IF(AND('Création champs PV'!Q53=1,'Création champs PV'!S53=1),2,1),0),0),0)</f>
        <v>0</v>
      </c>
      <c r="S49" s="51">
        <f>IF('Création champs PV'!S54=1,IF('Création champs PV'!S53=0,IF(OR('Création champs PV'!R53=1,'Création champs PV'!T53=1),IF(AND('Création champs PV'!R53=1,'Création champs PV'!T53=1),2,1),0),0),0)</f>
        <v>0</v>
      </c>
      <c r="T49" s="51">
        <f>IF('Création champs PV'!T54=1,IF('Création champs PV'!T53=0,IF(OR('Création champs PV'!S53=1,'Création champs PV'!U53=1),IF(AND('Création champs PV'!S53=1,'Création champs PV'!U53=1),2,1),0),0),0)</f>
        <v>0</v>
      </c>
      <c r="U49" s="51">
        <f>IF('Création champs PV'!U54=1,IF('Création champs PV'!U53=0,IF(OR('Création champs PV'!T53=1,'Création champs PV'!V53=1),IF(AND('Création champs PV'!T53=1,'Création champs PV'!V53=1),2,1),0),0),0)</f>
        <v>0</v>
      </c>
      <c r="V49" s="51">
        <f>IF('Création champs PV'!V54=1,IF('Création champs PV'!V53=0,IF(OR('Création champs PV'!U53=1,'Création champs PV'!W53=1),IF(AND('Création champs PV'!U53=1,'Création champs PV'!W53=1),2,1),0),0),0)</f>
        <v>0</v>
      </c>
      <c r="W49" s="51">
        <f>IF('Création champs PV'!W54=1,IF('Création champs PV'!W53=0,IF(OR('Création champs PV'!V53=1,'Création champs PV'!X53=1),IF(AND('Création champs PV'!V53=1,'Création champs PV'!X53=1),2,1),0),0),0)</f>
        <v>0</v>
      </c>
      <c r="X49" s="51">
        <f>IF('Création champs PV'!X54=1,IF('Création champs PV'!X53=0,IF(OR('Création champs PV'!W53=1,'Création champs PV'!Y53=1),IF(AND('Création champs PV'!W53=1,'Création champs PV'!Y53=1),2,1),0),0),0)</f>
        <v>0</v>
      </c>
      <c r="Y49" s="51">
        <f>IF('Création champs PV'!Y54=1,IF('Création champs PV'!Y53=0,IF(OR('Création champs PV'!X53=1,'Création champs PV'!Z53=1),IF(AND('Création champs PV'!X53=1,'Création champs PV'!Z53=1),2,1),0),0),0)</f>
        <v>0</v>
      </c>
      <c r="Z49" s="51">
        <f>IF('Création champs PV'!Z54=1,IF('Création champs PV'!Z53=0,IF(OR('Création champs PV'!Y53=1,'Création champs PV'!AA53=1),IF(AND('Création champs PV'!Y53=1,'Création champs PV'!AA53=1),2,1),0),0),0)</f>
        <v>0</v>
      </c>
      <c r="AA49" s="51">
        <f>IF('Création champs PV'!AA54=1,IF('Création champs PV'!AA53=0,IF(OR('Création champs PV'!Z53=1,'Création champs PV'!AB53=1),IF(AND('Création champs PV'!Z53=1,'Création champs PV'!AB53=1),2,1),0),0),0)</f>
        <v>0</v>
      </c>
      <c r="AB49" s="51">
        <f>IF('Création champs PV'!AB54=1,IF('Création champs PV'!AB53=0,IF(OR('Création champs PV'!AA53=1,'Création champs PV'!AC53=1),IF(AND('Création champs PV'!AA53=1,'Création champs PV'!AC53=1),2,1),0),0),0)</f>
        <v>0</v>
      </c>
      <c r="AC49" s="51">
        <f>IF('Création champs PV'!AC54=1,IF('Création champs PV'!AC53=0,IF(OR('Création champs PV'!AB53=1,'Création champs PV'!AD53=1),IF(AND('Création champs PV'!AB53=1,'Création champs PV'!AD53=1),2,1),0),0),0)</f>
        <v>0</v>
      </c>
      <c r="AD49" s="51">
        <f>IF('Création champs PV'!AD54=1,IF('Création champs PV'!AD53=0,IF(OR('Création champs PV'!AC53=1,'Création champs PV'!AE53=1),IF(AND('Création champs PV'!AC53=1,'Création champs PV'!AE53=1),2,1),0),0),0)</f>
        <v>0</v>
      </c>
      <c r="AE49" s="51">
        <f>IF('Création champs PV'!AE54=1,IF('Création champs PV'!AE53=0,IF(OR('Création champs PV'!AD53=1,'Création champs PV'!AF53=1),IF(AND('Création champs PV'!AD53=1,'Création champs PV'!AF53=1),2,1),0),0),0)</f>
        <v>0</v>
      </c>
      <c r="AF49" s="51">
        <f>IF('Création champs PV'!AF54=1,IF('Création champs PV'!AF53=0,IF(OR('Création champs PV'!AE53=1,'Création champs PV'!AG53=1),IF(AND('Création champs PV'!AE53=1,'Création champs PV'!AG53=1),2,1),0),0),0)</f>
        <v>0</v>
      </c>
      <c r="AG49" s="51">
        <f>IF('Création champs PV'!AG54=1,IF('Création champs PV'!AG53=0,IF(OR('Création champs PV'!AF53=1,'Création champs PV'!AH53=1),IF(AND('Création champs PV'!AF53=1,'Création champs PV'!AH53=1),2,1),0),0),0)</f>
        <v>0</v>
      </c>
      <c r="AH49" s="51">
        <f>IF('Création champs PV'!AH54=1,IF('Création champs PV'!AH53=0,IF(OR('Création champs PV'!AG53=1,'Création champs PV'!AI53=1),IF(AND('Création champs PV'!AG53=1,'Création champs PV'!AI53=1),2,1),0),0),0)</f>
        <v>0</v>
      </c>
      <c r="AI49" s="51">
        <f>IF('Création champs PV'!AI54=1,IF('Création champs PV'!AI53=0,IF(OR('Création champs PV'!AH53=1,'Création champs PV'!AJ53=1),IF(AND('Création champs PV'!AH53=1,'Création champs PV'!AJ53=1),2,1),0),0),0)</f>
        <v>0</v>
      </c>
      <c r="AJ49" s="51">
        <f>IF('Création champs PV'!AJ54=1,IF('Création champs PV'!AJ53=0,IF(OR('Création champs PV'!AI53=1,'Création champs PV'!AK53=1),IF(AND('Création champs PV'!AI53=1,'Création champs PV'!AK53=1),2,1),0),0),0)</f>
        <v>0</v>
      </c>
      <c r="AK49" s="51">
        <f>IF('Création champs PV'!AK54=1,IF('Création champs PV'!AK53=0,IF(OR('Création champs PV'!AJ53=1,'Création champs PV'!AL53=1),IF(AND('Création champs PV'!AJ53=1,'Création champs PV'!AL53=1),2,1),0),0),0)</f>
        <v>0</v>
      </c>
      <c r="AL49" s="51">
        <f>IF('Création champs PV'!AL54=1,IF('Création champs PV'!AL53=0,IF(OR('Création champs PV'!AK53=1,'Création champs PV'!AM53=1),IF(AND('Création champs PV'!AK53=1,'Création champs PV'!AM53=1),2,1),0),0),0)</f>
        <v>0</v>
      </c>
      <c r="AM49" s="51">
        <f>IF('Création champs PV'!AM54=1,IF('Création champs PV'!AM53=0,IF(OR('Création champs PV'!AL53=1,'Création champs PV'!AN53=1),IF(AND('Création champs PV'!AL53=1,'Création champs PV'!AN53=1),2,1),0),0),0)</f>
        <v>0</v>
      </c>
      <c r="AN49" s="51">
        <f>IF('Création champs PV'!AN54=1,IF('Création champs PV'!AN53=0,IF(OR('Création champs PV'!AM53=1,'Création champs PV'!AO53=1),IF(AND('Création champs PV'!AM53=1,'Création champs PV'!AO53=1),2,1),0),0),0)</f>
        <v>0</v>
      </c>
      <c r="AO49" s="51">
        <f>IF('Création champs PV'!AO54=1,IF('Création champs PV'!AO53=0,IF(OR('Création champs PV'!AN53=1,'Création champs PV'!AP53=1),IF(AND('Création champs PV'!AN53=1,'Création champs PV'!AP53=1),2,1),0),0),0)</f>
        <v>0</v>
      </c>
      <c r="AP49" s="51">
        <f>IF('Création champs PV'!AP54=1,IF('Création champs PV'!AP53=0,IF(OR('Création champs PV'!AO53=1,'Création champs PV'!AQ53=1),IF(AND('Création champs PV'!AO53=1,'Création champs PV'!AQ53=1),2,1),0),0),0)</f>
        <v>0</v>
      </c>
      <c r="AQ49" s="51">
        <f>IF('Création champs PV'!AQ54=1,IF('Création champs PV'!AQ53=0,IF(OR('Création champs PV'!AP53=1,'Création champs PV'!AR53=1),IF(AND('Création champs PV'!AP53=1,'Création champs PV'!AR53=1),2,1),0),0),0)</f>
        <v>0</v>
      </c>
      <c r="AR49" s="51">
        <f>IF('Création champs PV'!AR54=1,IF('Création champs PV'!AR53=0,IF(OR('Création champs PV'!AQ53=1,'Création champs PV'!AS53=1),IF(AND('Création champs PV'!AQ53=1,'Création champs PV'!AS53=1),2,1),0),0),0)</f>
        <v>0</v>
      </c>
      <c r="AS49" s="51">
        <f>IF('Création champs PV'!AS54=1,IF('Création champs PV'!AS53=0,IF(OR('Création champs PV'!AR53=1,'Création champs PV'!AT53=1),IF(AND('Création champs PV'!AR53=1,'Création champs PV'!AT53=1),2,1),0),0),0)</f>
        <v>0</v>
      </c>
      <c r="AT49" s="51">
        <f>IF('Création champs PV'!AT54=1,IF('Création champs PV'!AT53=0,IF(OR('Création champs PV'!AS53=1,'Création champs PV'!AU53=1),IF(AND('Création champs PV'!AS53=1,'Création champs PV'!AU53=1),2,1),0),0),0)</f>
        <v>0</v>
      </c>
      <c r="AU49" s="51">
        <f>IF('Création champs PV'!AU54=1,IF('Création champs PV'!AU53=0,IF(OR('Création champs PV'!AT53=1,'Création champs PV'!AV53=1),IF(AND('Création champs PV'!AT53=1,'Création champs PV'!AV53=1),2,1),0),0),0)</f>
        <v>0</v>
      </c>
      <c r="AV49" s="51">
        <f>IF('Création champs PV'!AV54=1,IF('Création champs PV'!AV53=0,IF(OR('Création champs PV'!AU53=1,'Création champs PV'!AW53=1),IF(AND('Création champs PV'!AU53=1,'Création champs PV'!AW53=1),2,1),0),0),0)</f>
        <v>0</v>
      </c>
      <c r="AW49" s="51">
        <f>IF('Création champs PV'!AW54=1,IF('Création champs PV'!AW53=0,IF(OR('Création champs PV'!AV53=1,'Création champs PV'!AX53=1),IF(AND('Création champs PV'!AV53=1,'Création champs PV'!AX53=1),2,1),0),0),0)</f>
        <v>0</v>
      </c>
      <c r="AX49" s="51">
        <f>IF('Création champs PV'!AX54=1,IF('Création champs PV'!AX53=0,IF(OR('Création champs PV'!AW53=1,'Création champs PV'!AY53=1),IF(AND('Création champs PV'!AW53=1,'Création champs PV'!AY53=1),2,1),0),0),0)</f>
        <v>0</v>
      </c>
      <c r="AY49" s="51">
        <f>IF('Création champs PV'!AY54=1,IF('Création champs PV'!AY53=0,IF(OR('Création champs PV'!AX53=1,'Création champs PV'!AZ53=1),IF(AND('Création champs PV'!AX53=1,'Création champs PV'!AZ53=1),2,1),0),0),0)</f>
        <v>0</v>
      </c>
      <c r="AZ49" s="51">
        <f>IF('Création champs PV'!AZ54=1,IF('Création champs PV'!AZ53=0,IF(OR('Création champs PV'!AY53=1,'Création champs PV'!BA53=1),IF(AND('Création champs PV'!AY53=1,'Création champs PV'!BA53=1),2,1),0),0),0)</f>
        <v>0</v>
      </c>
      <c r="BA49" s="51">
        <f>IF('Création champs PV'!BA54=1,IF('Création champs PV'!BA53=0,IF(OR('Création champs PV'!AZ53=1,'Création champs PV'!BB53=1),IF(AND('Création champs PV'!AZ53=1,'Création champs PV'!BB53=1),2,1),0),0),0)</f>
        <v>0</v>
      </c>
      <c r="BB49" s="51">
        <f>IF('Création champs PV'!BB54=1,IF('Création champs PV'!BB53=0,IF(OR('Création champs PV'!BA53=1,'Création champs PV'!BC53=1),IF(AND('Création champs PV'!BA53=1,'Création champs PV'!BC53=1),2,1),0),0),0)</f>
        <v>0</v>
      </c>
      <c r="BC49" s="51">
        <f>IF('Création champs PV'!BC54=1,IF('Création champs PV'!BC53=0,IF(OR('Création champs PV'!BB53=1,'Création champs PV'!BD53=1),IF(AND('Création champs PV'!BB53=1,'Création champs PV'!BD53=1),2,1),0),0),0)</f>
        <v>0</v>
      </c>
      <c r="BD49" s="51">
        <f>IF('Création champs PV'!BD54=1,IF('Création champs PV'!BD53=0,IF(OR('Création champs PV'!BC53=1,'Création champs PV'!BE53=1),IF(AND('Création champs PV'!BC53=1,'Création champs PV'!BE53=1),2,1),0),0),0)</f>
        <v>0</v>
      </c>
      <c r="BE49" s="51">
        <f>IF('Création champs PV'!BE54=1,IF('Création champs PV'!BE53=0,IF(OR('Création champs PV'!BD53=1,'Création champs PV'!BF53=1),IF(AND('Création champs PV'!BD53=1,'Création champs PV'!BF53=1),2,1),0),0),0)</f>
        <v>0</v>
      </c>
      <c r="BF49" s="51">
        <f>IF('Création champs PV'!BF54=1,IF('Création champs PV'!BF53=0,IF(OR('Création champs PV'!BE53=1,'Création champs PV'!BG53=1),IF(AND('Création champs PV'!BE53=1,'Création champs PV'!BG53=1),2,1),0),0),0)</f>
        <v>0</v>
      </c>
      <c r="BG49" s="51">
        <f>IF('Création champs PV'!BG54=1,IF('Création champs PV'!BG53=0,IF(OR('Création champs PV'!BF53=1,'Création champs PV'!BH53=1),IF(AND('Création champs PV'!BF53=1,'Création champs PV'!BH53=1),2,1),0),0),0)</f>
        <v>0</v>
      </c>
      <c r="BH49" s="51">
        <f>IF('Création champs PV'!BH54=1,IF('Création champs PV'!BH53=0,IF(OR('Création champs PV'!BG53=1,'Création champs PV'!BI53=1),IF(AND('Création champs PV'!BG53=1,'Création champs PV'!BI53=1),2,1),0),0),0)</f>
        <v>0</v>
      </c>
      <c r="BI49" s="51">
        <f>IF('Création champs PV'!BI54=1,IF('Création champs PV'!BI53=0,IF(OR('Création champs PV'!BH53=1,'Création champs PV'!BJ53=1),IF(AND('Création champs PV'!BH53=1,'Création champs PV'!BJ53=1),2,1),0),0),0)</f>
        <v>0</v>
      </c>
      <c r="BJ49" s="51">
        <f>IF('Création champs PV'!BJ54=1,IF('Création champs PV'!BJ53=0,IF(OR('Création champs PV'!BI53=1,'Création champs PV'!BK53=1),IF(AND('Création champs PV'!BI53=1,'Création champs PV'!BK53=1),2,1),0),0),0)</f>
        <v>0</v>
      </c>
      <c r="BK49" s="51">
        <f>IF('Création champs PV'!BK54=1,IF('Création champs PV'!BK53=0,IF(OR('Création champs PV'!BJ53=1,'Création champs PV'!BL53=1),IF(AND('Création champs PV'!BJ53=1,'Création champs PV'!BL53=1),2,1),0),0),0)</f>
        <v>0</v>
      </c>
      <c r="BL49" s="51">
        <f>IF('Création champs PV'!BL54=1,IF('Création champs PV'!BL53=0,IF(OR('Création champs PV'!BK53=1,'Création champs PV'!BM53=1),IF(AND('Création champs PV'!BK53=1,'Création champs PV'!BM53=1),2,1),0),0),0)</f>
        <v>0</v>
      </c>
      <c r="BM49" s="51">
        <f>IF('Création champs PV'!BM54=1,IF('Création champs PV'!BM53=0,IF(OR('Création champs PV'!BL53=1,'Création champs PV'!BN53=1),IF(AND('Création champs PV'!BL53=1,'Création champs PV'!BN53=1),2,1),0),0),0)</f>
        <v>0</v>
      </c>
      <c r="BN49" s="51">
        <f>IF('Création champs PV'!BN54=1,IF('Création champs PV'!BN53=0,IF(OR('Création champs PV'!BM53=1,'Création champs PV'!BO53=1),IF(AND('Création champs PV'!BM53=1,'Création champs PV'!BO53=1),2,1),0),0),0)</f>
        <v>0</v>
      </c>
      <c r="BO49" s="51">
        <f>IF('Création champs PV'!BO54=1,IF('Création champs PV'!BO53=0,IF(OR('Création champs PV'!BN53=1,'Création champs PV'!BP53=1),IF(AND('Création champs PV'!BN53=1,'Création champs PV'!BP53=1),2,1),0),0),0)</f>
        <v>0</v>
      </c>
      <c r="BP49" s="51">
        <f>IF('Création champs PV'!BP54=1,IF('Création champs PV'!BP53=0,IF(OR('Création champs PV'!BO53=1,'Création champs PV'!BQ53=1),IF(AND('Création champs PV'!BO53=1,'Création champs PV'!BQ53=1),2,1),0),0),0)</f>
        <v>0</v>
      </c>
      <c r="BQ49" s="51">
        <f>IF('Création champs PV'!BQ54=1,IF('Création champs PV'!BQ53=0,IF(OR('Création champs PV'!BP53=1,'Création champs PV'!BR53=1),IF(AND('Création champs PV'!BP53=1,'Création champs PV'!BR53=1),2,1),0),0),0)</f>
        <v>0</v>
      </c>
      <c r="BR49" s="51">
        <f>IF('Création champs PV'!BR54=1,IF('Création champs PV'!BR53=0,IF(OR('Création champs PV'!BQ53=1,'Création champs PV'!BS53=1),IF(AND('Création champs PV'!BQ53=1,'Création champs PV'!BS53=1),2,1),0),0),0)</f>
        <v>0</v>
      </c>
      <c r="BS49" s="51">
        <f>IF('Création champs PV'!BS54=1,IF('Création champs PV'!BS53=0,IF(OR('Création champs PV'!BR53=1,'Création champs PV'!BT53=1),IF(AND('Création champs PV'!BR53=1,'Création champs PV'!BT53=1),2,1),0),0),0)</f>
        <v>0</v>
      </c>
      <c r="BT49" s="51">
        <f>IF('Création champs PV'!BT54=1,IF('Création champs PV'!BT53=0,IF(OR('Création champs PV'!BS53=1,'Création champs PV'!BU53=1),IF(AND('Création champs PV'!BS53=1,'Création champs PV'!BU53=1),2,1),0),0),0)</f>
        <v>0</v>
      </c>
      <c r="BU49" s="51">
        <f>IF('Création champs PV'!BU54=1,IF('Création champs PV'!BU53=0,IF(OR('Création champs PV'!BT53=1,'Création champs PV'!BV53=1),IF(AND('Création champs PV'!BT53=1,'Création champs PV'!BV53=1),2,1),0),0),0)</f>
        <v>0</v>
      </c>
      <c r="BV49" s="51">
        <f>IF('Création champs PV'!BV54=1,IF('Création champs PV'!BV53=0,IF(OR('Création champs PV'!BU53=1,'Création champs PV'!BW53=1),IF(AND('Création champs PV'!BU53=1,'Création champs PV'!BW53=1),2,1),0),0),0)</f>
        <v>0</v>
      </c>
      <c r="BW49" s="51">
        <f>IF('Création champs PV'!BW54=1,IF('Création champs PV'!BW53=0,IF(OR('Création champs PV'!BV53=1,'Création champs PV'!BX53=1),IF(AND('Création champs PV'!BV53=1,'Création champs PV'!BX53=1),2,1),0),0),0)</f>
        <v>0</v>
      </c>
      <c r="BX49" s="51">
        <f>IF('Création champs PV'!BX54=1,IF('Création champs PV'!BX53=0,IF(OR('Création champs PV'!BW53=1,'Création champs PV'!BY53=1),IF(AND('Création champs PV'!BW53=1,'Création champs PV'!BY53=1),2,1),0),0),0)</f>
        <v>0</v>
      </c>
      <c r="BY49" s="51">
        <f>IF('Création champs PV'!BY54=1,IF('Création champs PV'!BY53=0,IF(OR('Création champs PV'!BX53=1,'Création champs PV'!BZ53=1),IF(AND('Création champs PV'!BX53=1,'Création champs PV'!BZ53=1),2,1),0),0),0)</f>
        <v>0</v>
      </c>
      <c r="BZ49" s="51">
        <f>IF('Création champs PV'!BZ54=1,IF('Création champs PV'!BZ53=0,IF(OR('Création champs PV'!BY53=1,'Création champs PV'!CA53=1),IF(AND('Création champs PV'!BY53=1,'Création champs PV'!CA53=1),2,1),0),0),0)</f>
        <v>0</v>
      </c>
      <c r="CA49" s="51">
        <f>IF('Création champs PV'!CA54=1,IF('Création champs PV'!CA53=0,IF(OR('Création champs PV'!BZ53=1,'Création champs PV'!CB53=1),IF(AND('Création champs PV'!BZ53=1,'Création champs PV'!CB53=1),2,1),0),0),0)</f>
        <v>0</v>
      </c>
      <c r="CB49" s="51">
        <f>IF('Création champs PV'!CB54=1,IF('Création champs PV'!CB53=0,IF(OR('Création champs PV'!CA53=1,'Création champs PV'!CC53=1),IF(AND('Création champs PV'!CA53=1,'Création champs PV'!CC53=1),2,1),0),0),0)</f>
        <v>0</v>
      </c>
      <c r="CC49" s="51">
        <f>IF('Création champs PV'!CC54=1,IF('Création champs PV'!CC53=0,IF(OR('Création champs PV'!CB53=1,'Création champs PV'!CD53=1),IF(AND('Création champs PV'!CB53=1,'Création champs PV'!CD53=1),2,1),0),0),0)</f>
        <v>0</v>
      </c>
      <c r="CD49" s="51">
        <f>IF('Création champs PV'!CD54=1,IF('Création champs PV'!CD53=0,IF(OR('Création champs PV'!CC53=1,'Création champs PV'!CE53=1),IF(AND('Création champs PV'!CC53=1,'Création champs PV'!CE53=1),2,1),0),0),0)</f>
        <v>0</v>
      </c>
      <c r="CE49" s="51">
        <f>IF('Création champs PV'!CE54=1,IF('Création champs PV'!CE53=0,IF(OR('Création champs PV'!CD53=1,'Création champs PV'!CF53=1),IF(AND('Création champs PV'!CD53=1,'Création champs PV'!CF53=1),2,1),0),0),0)</f>
        <v>0</v>
      </c>
      <c r="CF49" s="51">
        <f>IF('Création champs PV'!CF54=1,IF('Création champs PV'!CF53=0,IF(OR('Création champs PV'!CE53=1,'Création champs PV'!CG53=1),IF(AND('Création champs PV'!CE53=1,'Création champs PV'!CG53=1),2,1),0),0),0)</f>
        <v>0</v>
      </c>
      <c r="CG49" s="51">
        <f>IF('Création champs PV'!CG54=1,IF('Création champs PV'!CG53=0,IF(OR('Création champs PV'!CF53=1,'Création champs PV'!CH53=1),IF(AND('Création champs PV'!CF53=1,'Création champs PV'!CH53=1),2,1),0),0),0)</f>
        <v>0</v>
      </c>
      <c r="CH49" s="51">
        <f>IF('Création champs PV'!CH54=1,IF('Création champs PV'!CH53=0,IF(OR('Création champs PV'!CG53=1,'Création champs PV'!CI53=1),IF(AND('Création champs PV'!CG53=1,'Création champs PV'!CI53=1),2,1),0),0),0)</f>
        <v>0</v>
      </c>
      <c r="CI49" s="51">
        <f>IF('Création champs PV'!CI54=1,IF('Création champs PV'!CI53=0,IF(OR('Création champs PV'!CH53=1,'Création champs PV'!CJ53=1),IF(AND('Création champs PV'!CH53=1,'Création champs PV'!CJ53=1),2,1),0),0),0)</f>
        <v>0</v>
      </c>
      <c r="CJ49" s="51">
        <f>IF('Création champs PV'!CJ54=1,IF('Création champs PV'!CJ53=0,IF(OR('Création champs PV'!CI53=1,'Création champs PV'!CK53=1),IF(AND('Création champs PV'!CI53=1,'Création champs PV'!CK53=1),2,1),0),0),0)</f>
        <v>0</v>
      </c>
      <c r="CK49" s="51">
        <f>IF('Création champs PV'!CK54=1,IF('Création champs PV'!CK53=0,IF(OR('Création champs PV'!CJ53=1,'Création champs PV'!CL53=1),IF(AND('Création champs PV'!CJ53=1,'Création champs PV'!CL53=1),2,1),0),0),0)</f>
        <v>0</v>
      </c>
      <c r="CL49" s="51">
        <f>IF('Création champs PV'!CL54=1,IF('Création champs PV'!CL53=0,IF(OR('Création champs PV'!CK53=1,'Création champs PV'!CM53=1),IF(AND('Création champs PV'!CK53=1,'Création champs PV'!CM53=1),2,1),0),0),0)</f>
        <v>0</v>
      </c>
      <c r="CM49" s="51">
        <f>IF('Création champs PV'!CM54=1,IF('Création champs PV'!CM53=0,IF(OR('Création champs PV'!CL53=1,'Création champs PV'!CN53=1),IF(AND('Création champs PV'!CL53=1,'Création champs PV'!CN53=1),2,1),0),0),0)</f>
        <v>0</v>
      </c>
      <c r="CN49" s="51">
        <f>IF('Création champs PV'!CN54=1,IF('Création champs PV'!CN53=0,IF(OR('Création champs PV'!CM53=1,'Création champs PV'!CO53=1),IF(AND('Création champs PV'!CM53=1,'Création champs PV'!CO53=1),2,1),0),0),0)</f>
        <v>0</v>
      </c>
      <c r="CO49" s="51">
        <f>IF('Création champs PV'!CO54=1,IF('Création champs PV'!CO53=0,IF(OR('Création champs PV'!CN53=1,'Création champs PV'!CP53=1),IF(AND('Création champs PV'!CN53=1,'Création champs PV'!CP53=1),2,1),0),0),0)</f>
        <v>0</v>
      </c>
      <c r="CP49" s="51">
        <f>IF('Création champs PV'!CP54=1,IF('Création champs PV'!CP53=0,IF(OR('Création champs PV'!CO53=1,'Création champs PV'!CQ53=1),IF(AND('Création champs PV'!CO53=1,'Création champs PV'!CQ53=1),2,1),0),0),0)</f>
        <v>0</v>
      </c>
      <c r="CQ49" s="51">
        <f>IF('Création champs PV'!CQ54=1,IF('Création champs PV'!CQ53=0,IF(OR('Création champs PV'!CP53=1,'Création champs PV'!CR53=1),IF(AND('Création champs PV'!CP53=1,'Création champs PV'!CR53=1),2,1),0),0),0)</f>
        <v>0</v>
      </c>
      <c r="CR49" s="51">
        <f>IF('Création champs PV'!CR54=1,IF('Création champs PV'!CR53=0,IF(OR('Création champs PV'!CQ53=1,'Création champs PV'!CS53=1),IF(AND('Création champs PV'!CQ53=1,'Création champs PV'!CS53=1),2,1),0),0),0)</f>
        <v>0</v>
      </c>
      <c r="CS49" s="51">
        <f>IF('Création champs PV'!CS54=1,IF('Création champs PV'!CS53=0,IF(OR('Création champs PV'!CR53=1,'Création champs PV'!CT53=1),IF(AND('Création champs PV'!CR53=1,'Création champs PV'!CT53=1),2,1),0),0),0)</f>
        <v>0</v>
      </c>
      <c r="CT49" s="51">
        <f>IF('Création champs PV'!CT54=1,IF('Création champs PV'!CT53=0,IF(OR('Création champs PV'!CS53=1,'Création champs PV'!CU53=1),IF(AND('Création champs PV'!CS53=1,'Création champs PV'!CU53=1),2,1),0),0),0)</f>
        <v>0</v>
      </c>
      <c r="CU49" s="51">
        <f>IF('Création champs PV'!CU54=1,IF('Création champs PV'!CU53=0,IF(OR('Création champs PV'!CT53=1,'Création champs PV'!CV53=1),IF(AND('Création champs PV'!CT53=1,'Création champs PV'!CV53=1),2,1),0),0),0)</f>
        <v>0</v>
      </c>
      <c r="CV49" s="51">
        <f>IF('Création champs PV'!CV54=1,IF('Création champs PV'!CV53=0,IF(OR('Création champs PV'!CU53=1,'Création champs PV'!CW53=1),IF(AND('Création champs PV'!CU53=1,'Création champs PV'!CW53=1),2,1),0),0),0)</f>
        <v>0</v>
      </c>
      <c r="CW49" s="51">
        <f>IF('Création champs PV'!CW54=1,IF('Création champs PV'!CW53=0,IF(OR('Création champs PV'!CV53=1,'Création champs PV'!CX53=1),IF(AND('Création champs PV'!CV53=1,'Création champs PV'!CX53=1),2,1),0),0),0)</f>
        <v>0</v>
      </c>
      <c r="CX49" s="51">
        <f>IF('Création champs PV'!CX54=1,IF('Création champs PV'!CX53=0,IF(OR('Création champs PV'!CW53=1,'Création champs PV'!CY53=1),IF(AND('Création champs PV'!CW53=1,'Création champs PV'!CY53=1),2,1),0),0),0)</f>
        <v>0</v>
      </c>
      <c r="CY49" s="51">
        <f>IF('Création champs PV'!CY54=1,IF('Création champs PV'!CY53=0,IF(OR('Création champs PV'!CX53=1,'Création champs PV'!CZ53=1),IF(AND('Création champs PV'!CX53=1,'Création champs PV'!CZ53=1),2,1),0),0),0)</f>
        <v>0</v>
      </c>
      <c r="CZ49" s="51">
        <f>IF('Création champs PV'!CZ54=1,IF('Création champs PV'!CZ53=0,IF(OR('Création champs PV'!CY53=1,'Création champs PV'!DA53=1),IF(AND('Création champs PV'!CY53=1,'Création champs PV'!DA53=1),2,1),0),0),0)</f>
        <v>0</v>
      </c>
      <c r="DA49" s="51">
        <f>IF('Création champs PV'!DA54=1,IF('Création champs PV'!DA53=0,IF(OR('Création champs PV'!CZ53=1,'Création champs PV'!DB53=1),IF(AND('Création champs PV'!CZ53=1,'Création champs PV'!DB53=1),2,1),0),0),0)</f>
        <v>0</v>
      </c>
      <c r="DB49" s="51">
        <f>IF('Création champs PV'!DB54=1,IF('Création champs PV'!DB53=0,IF(OR('Création champs PV'!DA53=1,'Création champs PV'!DC53=1),IF(AND('Création champs PV'!DA53=1,'Création champs PV'!DC53=1),2,1),0),0),0)</f>
        <v>0</v>
      </c>
      <c r="DC49" s="51">
        <f>IF('Création champs PV'!DC54=1,IF('Création champs PV'!DC53=0,IF(OR('Création champs PV'!DB53=1,'Création champs PV'!DD53=1),IF(AND('Création champs PV'!DB53=1,'Création champs PV'!DD53=1),2,1),0),0),0)</f>
        <v>0</v>
      </c>
      <c r="DD49" s="51">
        <f>IF('Création champs PV'!DD54=1,IF('Création champs PV'!DD53=0,IF(OR('Création champs PV'!DC53=1,'Création champs PV'!DE53=1),IF(AND('Création champs PV'!DC53=1,'Création champs PV'!DE53=1),2,1),0),0),0)</f>
        <v>0</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row>
    <row r="50" spans="2:327" ht="21" customHeight="1" x14ac:dyDescent="0.35">
      <c r="B50" s="4"/>
      <c r="C50" s="51">
        <f>IF('Création champs PV'!C55=1,IF('Création champs PV'!C54=0,IF(OR('Création champs PV'!B54=1,'Création champs PV'!D54=1),IF(AND('Création champs PV'!B54=1,'Création champs PV'!D54=1),2,1),0),0),0)</f>
        <v>0</v>
      </c>
      <c r="D50" s="51">
        <f>IF('Création champs PV'!D55=1,IF('Création champs PV'!D54=0,IF(OR('Création champs PV'!C54=1,'Création champs PV'!E54=1),IF(AND('Création champs PV'!C54=1,'Création champs PV'!E54=1),2,1),0),0),0)</f>
        <v>0</v>
      </c>
      <c r="E50" s="51">
        <f>IF('Création champs PV'!E55=1,IF('Création champs PV'!E54=0,IF(OR('Création champs PV'!D54=1,'Création champs PV'!F54=1),IF(AND('Création champs PV'!D54=1,'Création champs PV'!F54=1),2,1),0),0),0)</f>
        <v>0</v>
      </c>
      <c r="F50" s="51">
        <f>IF('Création champs PV'!F55=1,IF('Création champs PV'!F54=0,IF(OR('Création champs PV'!E54=1,'Création champs PV'!G54=1),IF(AND('Création champs PV'!E54=1,'Création champs PV'!G54=1),2,1),0),0),0)</f>
        <v>0</v>
      </c>
      <c r="G50" s="51">
        <f>IF('Création champs PV'!G55=1,IF('Création champs PV'!G54=0,IF(OR('Création champs PV'!F54=1,'Création champs PV'!H54=1),IF(AND('Création champs PV'!F54=1,'Création champs PV'!H54=1),2,1),0),0),0)</f>
        <v>0</v>
      </c>
      <c r="H50" s="51">
        <f>IF('Création champs PV'!H55=1,IF('Création champs PV'!H54=0,IF(OR('Création champs PV'!G54=1,'Création champs PV'!I54=1),IF(AND('Création champs PV'!G54=1,'Création champs PV'!I54=1),2,1),0),0),0)</f>
        <v>0</v>
      </c>
      <c r="I50" s="51">
        <f>IF('Création champs PV'!I55=1,IF('Création champs PV'!I54=0,IF(OR('Création champs PV'!H54=1,'Création champs PV'!J54=1),IF(AND('Création champs PV'!H54=1,'Création champs PV'!J54=1),2,1),0),0),0)</f>
        <v>0</v>
      </c>
      <c r="J50" s="51">
        <f>IF('Création champs PV'!J55=1,IF('Création champs PV'!J54=0,IF(OR('Création champs PV'!I54=1,'Création champs PV'!K54=1),IF(AND('Création champs PV'!I54=1,'Création champs PV'!K54=1),2,1),0),0),0)</f>
        <v>0</v>
      </c>
      <c r="K50" s="51">
        <f>IF('Création champs PV'!K55=1,IF('Création champs PV'!K54=0,IF(OR('Création champs PV'!J54=1,'Création champs PV'!L54=1),IF(AND('Création champs PV'!J54=1,'Création champs PV'!L54=1),2,1),0),0),0)</f>
        <v>0</v>
      </c>
      <c r="L50" s="51">
        <f>IF('Création champs PV'!L55=1,IF('Création champs PV'!L54=0,IF(OR('Création champs PV'!K54=1,'Création champs PV'!M54=1),IF(AND('Création champs PV'!K54=1,'Création champs PV'!M54=1),2,1),0),0),0)</f>
        <v>0</v>
      </c>
      <c r="M50" s="51">
        <f>IF('Création champs PV'!M55=1,IF('Création champs PV'!M54=0,IF(OR('Création champs PV'!L54=1,'Création champs PV'!N54=1),IF(AND('Création champs PV'!L54=1,'Création champs PV'!N54=1),2,1),0),0),0)</f>
        <v>0</v>
      </c>
      <c r="N50" s="51">
        <f>IF('Création champs PV'!N55=1,IF('Création champs PV'!N54=0,IF(OR('Création champs PV'!M54=1,'Création champs PV'!O54=1),IF(AND('Création champs PV'!M54=1,'Création champs PV'!O54=1),2,1),0),0),0)</f>
        <v>0</v>
      </c>
      <c r="O50" s="51">
        <f>IF('Création champs PV'!O55=1,IF('Création champs PV'!O54=0,IF(OR('Création champs PV'!N54=1,'Création champs PV'!P54=1),IF(AND('Création champs PV'!N54=1,'Création champs PV'!P54=1),2,1),0),0),0)</f>
        <v>0</v>
      </c>
      <c r="P50" s="51">
        <f>IF('Création champs PV'!P55=1,IF('Création champs PV'!P54=0,IF(OR('Création champs PV'!O54=1,'Création champs PV'!Q54=1),IF(AND('Création champs PV'!O54=1,'Création champs PV'!Q54=1),2,1),0),0),0)</f>
        <v>0</v>
      </c>
      <c r="Q50" s="51">
        <f>IF('Création champs PV'!Q55=1,IF('Création champs PV'!Q54=0,IF(OR('Création champs PV'!P54=1,'Création champs PV'!R54=1),IF(AND('Création champs PV'!P54=1,'Création champs PV'!R54=1),2,1),0),0),0)</f>
        <v>0</v>
      </c>
      <c r="R50" s="51">
        <f>IF('Création champs PV'!R55=1,IF('Création champs PV'!R54=0,IF(OR('Création champs PV'!Q54=1,'Création champs PV'!S54=1),IF(AND('Création champs PV'!Q54=1,'Création champs PV'!S54=1),2,1),0),0),0)</f>
        <v>0</v>
      </c>
      <c r="S50" s="51">
        <f>IF('Création champs PV'!S55=1,IF('Création champs PV'!S54=0,IF(OR('Création champs PV'!R54=1,'Création champs PV'!T54=1),IF(AND('Création champs PV'!R54=1,'Création champs PV'!T54=1),2,1),0),0),0)</f>
        <v>0</v>
      </c>
      <c r="T50" s="51">
        <f>IF('Création champs PV'!T55=1,IF('Création champs PV'!T54=0,IF(OR('Création champs PV'!S54=1,'Création champs PV'!U54=1),IF(AND('Création champs PV'!S54=1,'Création champs PV'!U54=1),2,1),0),0),0)</f>
        <v>0</v>
      </c>
      <c r="U50" s="51">
        <f>IF('Création champs PV'!U55=1,IF('Création champs PV'!U54=0,IF(OR('Création champs PV'!T54=1,'Création champs PV'!V54=1),IF(AND('Création champs PV'!T54=1,'Création champs PV'!V54=1),2,1),0),0),0)</f>
        <v>0</v>
      </c>
      <c r="V50" s="51">
        <f>IF('Création champs PV'!V55=1,IF('Création champs PV'!V54=0,IF(OR('Création champs PV'!U54=1,'Création champs PV'!W54=1),IF(AND('Création champs PV'!U54=1,'Création champs PV'!W54=1),2,1),0),0),0)</f>
        <v>0</v>
      </c>
      <c r="W50" s="51">
        <f>IF('Création champs PV'!W55=1,IF('Création champs PV'!W54=0,IF(OR('Création champs PV'!V54=1,'Création champs PV'!X54=1),IF(AND('Création champs PV'!V54=1,'Création champs PV'!X54=1),2,1),0),0),0)</f>
        <v>0</v>
      </c>
      <c r="X50" s="51">
        <f>IF('Création champs PV'!X55=1,IF('Création champs PV'!X54=0,IF(OR('Création champs PV'!W54=1,'Création champs PV'!Y54=1),IF(AND('Création champs PV'!W54=1,'Création champs PV'!Y54=1),2,1),0),0),0)</f>
        <v>0</v>
      </c>
      <c r="Y50" s="51">
        <f>IF('Création champs PV'!Y55=1,IF('Création champs PV'!Y54=0,IF(OR('Création champs PV'!X54=1,'Création champs PV'!Z54=1),IF(AND('Création champs PV'!X54=1,'Création champs PV'!Z54=1),2,1),0),0),0)</f>
        <v>0</v>
      </c>
      <c r="Z50" s="51">
        <f>IF('Création champs PV'!Z55=1,IF('Création champs PV'!Z54=0,IF(OR('Création champs PV'!Y54=1,'Création champs PV'!AA54=1),IF(AND('Création champs PV'!Y54=1,'Création champs PV'!AA54=1),2,1),0),0),0)</f>
        <v>0</v>
      </c>
      <c r="AA50" s="51">
        <f>IF('Création champs PV'!AA55=1,IF('Création champs PV'!AA54=0,IF(OR('Création champs PV'!Z54=1,'Création champs PV'!AB54=1),IF(AND('Création champs PV'!Z54=1,'Création champs PV'!AB54=1),2,1),0),0),0)</f>
        <v>0</v>
      </c>
      <c r="AB50" s="51">
        <f>IF('Création champs PV'!AB55=1,IF('Création champs PV'!AB54=0,IF(OR('Création champs PV'!AA54=1,'Création champs PV'!AC54=1),IF(AND('Création champs PV'!AA54=1,'Création champs PV'!AC54=1),2,1),0),0),0)</f>
        <v>0</v>
      </c>
      <c r="AC50" s="51">
        <f>IF('Création champs PV'!AC55=1,IF('Création champs PV'!AC54=0,IF(OR('Création champs PV'!AB54=1,'Création champs PV'!AD54=1),IF(AND('Création champs PV'!AB54=1,'Création champs PV'!AD54=1),2,1),0),0),0)</f>
        <v>0</v>
      </c>
      <c r="AD50" s="51">
        <f>IF('Création champs PV'!AD55=1,IF('Création champs PV'!AD54=0,IF(OR('Création champs PV'!AC54=1,'Création champs PV'!AE54=1),IF(AND('Création champs PV'!AC54=1,'Création champs PV'!AE54=1),2,1),0),0),0)</f>
        <v>0</v>
      </c>
      <c r="AE50" s="51">
        <f>IF('Création champs PV'!AE55=1,IF('Création champs PV'!AE54=0,IF(OR('Création champs PV'!AD54=1,'Création champs PV'!AF54=1),IF(AND('Création champs PV'!AD54=1,'Création champs PV'!AF54=1),2,1),0),0),0)</f>
        <v>0</v>
      </c>
      <c r="AF50" s="51">
        <f>IF('Création champs PV'!AF55=1,IF('Création champs PV'!AF54=0,IF(OR('Création champs PV'!AE54=1,'Création champs PV'!AG54=1),IF(AND('Création champs PV'!AE54=1,'Création champs PV'!AG54=1),2,1),0),0),0)</f>
        <v>0</v>
      </c>
      <c r="AG50" s="51">
        <f>IF('Création champs PV'!AG55=1,IF('Création champs PV'!AG54=0,IF(OR('Création champs PV'!AF54=1,'Création champs PV'!AH54=1),IF(AND('Création champs PV'!AF54=1,'Création champs PV'!AH54=1),2,1),0),0),0)</f>
        <v>0</v>
      </c>
      <c r="AH50" s="51">
        <f>IF('Création champs PV'!AH55=1,IF('Création champs PV'!AH54=0,IF(OR('Création champs PV'!AG54=1,'Création champs PV'!AI54=1),IF(AND('Création champs PV'!AG54=1,'Création champs PV'!AI54=1),2,1),0),0),0)</f>
        <v>0</v>
      </c>
      <c r="AI50" s="51">
        <f>IF('Création champs PV'!AI55=1,IF('Création champs PV'!AI54=0,IF(OR('Création champs PV'!AH54=1,'Création champs PV'!AJ54=1),IF(AND('Création champs PV'!AH54=1,'Création champs PV'!AJ54=1),2,1),0),0),0)</f>
        <v>0</v>
      </c>
      <c r="AJ50" s="51">
        <f>IF('Création champs PV'!AJ55=1,IF('Création champs PV'!AJ54=0,IF(OR('Création champs PV'!AI54=1,'Création champs PV'!AK54=1),IF(AND('Création champs PV'!AI54=1,'Création champs PV'!AK54=1),2,1),0),0),0)</f>
        <v>0</v>
      </c>
      <c r="AK50" s="51">
        <f>IF('Création champs PV'!AK55=1,IF('Création champs PV'!AK54=0,IF(OR('Création champs PV'!AJ54=1,'Création champs PV'!AL54=1),IF(AND('Création champs PV'!AJ54=1,'Création champs PV'!AL54=1),2,1),0),0),0)</f>
        <v>0</v>
      </c>
      <c r="AL50" s="51">
        <f>IF('Création champs PV'!AL55=1,IF('Création champs PV'!AL54=0,IF(OR('Création champs PV'!AK54=1,'Création champs PV'!AM54=1),IF(AND('Création champs PV'!AK54=1,'Création champs PV'!AM54=1),2,1),0),0),0)</f>
        <v>0</v>
      </c>
      <c r="AM50" s="51">
        <f>IF('Création champs PV'!AM55=1,IF('Création champs PV'!AM54=0,IF(OR('Création champs PV'!AL54=1,'Création champs PV'!AN54=1),IF(AND('Création champs PV'!AL54=1,'Création champs PV'!AN54=1),2,1),0),0),0)</f>
        <v>0</v>
      </c>
      <c r="AN50" s="51">
        <f>IF('Création champs PV'!AN55=1,IF('Création champs PV'!AN54=0,IF(OR('Création champs PV'!AM54=1,'Création champs PV'!AO54=1),IF(AND('Création champs PV'!AM54=1,'Création champs PV'!AO54=1),2,1),0),0),0)</f>
        <v>0</v>
      </c>
      <c r="AO50" s="51">
        <f>IF('Création champs PV'!AO55=1,IF('Création champs PV'!AO54=0,IF(OR('Création champs PV'!AN54=1,'Création champs PV'!AP54=1),IF(AND('Création champs PV'!AN54=1,'Création champs PV'!AP54=1),2,1),0),0),0)</f>
        <v>0</v>
      </c>
      <c r="AP50" s="51">
        <f>IF('Création champs PV'!AP55=1,IF('Création champs PV'!AP54=0,IF(OR('Création champs PV'!AO54=1,'Création champs PV'!AQ54=1),IF(AND('Création champs PV'!AO54=1,'Création champs PV'!AQ54=1),2,1),0),0),0)</f>
        <v>0</v>
      </c>
      <c r="AQ50" s="51">
        <f>IF('Création champs PV'!AQ55=1,IF('Création champs PV'!AQ54=0,IF(OR('Création champs PV'!AP54=1,'Création champs PV'!AR54=1),IF(AND('Création champs PV'!AP54=1,'Création champs PV'!AR54=1),2,1),0),0),0)</f>
        <v>0</v>
      </c>
      <c r="AR50" s="51">
        <f>IF('Création champs PV'!AR55=1,IF('Création champs PV'!AR54=0,IF(OR('Création champs PV'!AQ54=1,'Création champs PV'!AS54=1),IF(AND('Création champs PV'!AQ54=1,'Création champs PV'!AS54=1),2,1),0),0),0)</f>
        <v>0</v>
      </c>
      <c r="AS50" s="51">
        <f>IF('Création champs PV'!AS55=1,IF('Création champs PV'!AS54=0,IF(OR('Création champs PV'!AR54=1,'Création champs PV'!AT54=1),IF(AND('Création champs PV'!AR54=1,'Création champs PV'!AT54=1),2,1),0),0),0)</f>
        <v>0</v>
      </c>
      <c r="AT50" s="51">
        <f>IF('Création champs PV'!AT55=1,IF('Création champs PV'!AT54=0,IF(OR('Création champs PV'!AS54=1,'Création champs PV'!AU54=1),IF(AND('Création champs PV'!AS54=1,'Création champs PV'!AU54=1),2,1),0),0),0)</f>
        <v>0</v>
      </c>
      <c r="AU50" s="51">
        <f>IF('Création champs PV'!AU55=1,IF('Création champs PV'!AU54=0,IF(OR('Création champs PV'!AT54=1,'Création champs PV'!AV54=1),IF(AND('Création champs PV'!AT54=1,'Création champs PV'!AV54=1),2,1),0),0),0)</f>
        <v>0</v>
      </c>
      <c r="AV50" s="51">
        <f>IF('Création champs PV'!AV55=1,IF('Création champs PV'!AV54=0,IF(OR('Création champs PV'!AU54=1,'Création champs PV'!AW54=1),IF(AND('Création champs PV'!AU54=1,'Création champs PV'!AW54=1),2,1),0),0),0)</f>
        <v>0</v>
      </c>
      <c r="AW50" s="51">
        <f>IF('Création champs PV'!AW55=1,IF('Création champs PV'!AW54=0,IF(OR('Création champs PV'!AV54=1,'Création champs PV'!AX54=1),IF(AND('Création champs PV'!AV54=1,'Création champs PV'!AX54=1),2,1),0),0),0)</f>
        <v>0</v>
      </c>
      <c r="AX50" s="51">
        <f>IF('Création champs PV'!AX55=1,IF('Création champs PV'!AX54=0,IF(OR('Création champs PV'!AW54=1,'Création champs PV'!AY54=1),IF(AND('Création champs PV'!AW54=1,'Création champs PV'!AY54=1),2,1),0),0),0)</f>
        <v>0</v>
      </c>
      <c r="AY50" s="51">
        <f>IF('Création champs PV'!AY55=1,IF('Création champs PV'!AY54=0,IF(OR('Création champs PV'!AX54=1,'Création champs PV'!AZ54=1),IF(AND('Création champs PV'!AX54=1,'Création champs PV'!AZ54=1),2,1),0),0),0)</f>
        <v>0</v>
      </c>
      <c r="AZ50" s="51">
        <f>IF('Création champs PV'!AZ55=1,IF('Création champs PV'!AZ54=0,IF(OR('Création champs PV'!AY54=1,'Création champs PV'!BA54=1),IF(AND('Création champs PV'!AY54=1,'Création champs PV'!BA54=1),2,1),0),0),0)</f>
        <v>0</v>
      </c>
      <c r="BA50" s="51">
        <f>IF('Création champs PV'!BA55=1,IF('Création champs PV'!BA54=0,IF(OR('Création champs PV'!AZ54=1,'Création champs PV'!BB54=1),IF(AND('Création champs PV'!AZ54=1,'Création champs PV'!BB54=1),2,1),0),0),0)</f>
        <v>0</v>
      </c>
      <c r="BB50" s="51">
        <f>IF('Création champs PV'!BB55=1,IF('Création champs PV'!BB54=0,IF(OR('Création champs PV'!BA54=1,'Création champs PV'!BC54=1),IF(AND('Création champs PV'!BA54=1,'Création champs PV'!BC54=1),2,1),0),0),0)</f>
        <v>0</v>
      </c>
      <c r="BC50" s="51">
        <f>IF('Création champs PV'!BC55=1,IF('Création champs PV'!BC54=0,IF(OR('Création champs PV'!BB54=1,'Création champs PV'!BD54=1),IF(AND('Création champs PV'!BB54=1,'Création champs PV'!BD54=1),2,1),0),0),0)</f>
        <v>0</v>
      </c>
      <c r="BD50" s="51">
        <f>IF('Création champs PV'!BD55=1,IF('Création champs PV'!BD54=0,IF(OR('Création champs PV'!BC54=1,'Création champs PV'!BE54=1),IF(AND('Création champs PV'!BC54=1,'Création champs PV'!BE54=1),2,1),0),0),0)</f>
        <v>0</v>
      </c>
      <c r="BE50" s="51">
        <f>IF('Création champs PV'!BE55=1,IF('Création champs PV'!BE54=0,IF(OR('Création champs PV'!BD54=1,'Création champs PV'!BF54=1),IF(AND('Création champs PV'!BD54=1,'Création champs PV'!BF54=1),2,1),0),0),0)</f>
        <v>0</v>
      </c>
      <c r="BF50" s="51">
        <f>IF('Création champs PV'!BF55=1,IF('Création champs PV'!BF54=0,IF(OR('Création champs PV'!BE54=1,'Création champs PV'!BG54=1),IF(AND('Création champs PV'!BE54=1,'Création champs PV'!BG54=1),2,1),0),0),0)</f>
        <v>0</v>
      </c>
      <c r="BG50" s="51">
        <f>IF('Création champs PV'!BG55=1,IF('Création champs PV'!BG54=0,IF(OR('Création champs PV'!BF54=1,'Création champs PV'!BH54=1),IF(AND('Création champs PV'!BF54=1,'Création champs PV'!BH54=1),2,1),0),0),0)</f>
        <v>0</v>
      </c>
      <c r="BH50" s="51">
        <f>IF('Création champs PV'!BH55=1,IF('Création champs PV'!BH54=0,IF(OR('Création champs PV'!BG54=1,'Création champs PV'!BI54=1),IF(AND('Création champs PV'!BG54=1,'Création champs PV'!BI54=1),2,1),0),0),0)</f>
        <v>0</v>
      </c>
      <c r="BI50" s="51">
        <f>IF('Création champs PV'!BI55=1,IF('Création champs PV'!BI54=0,IF(OR('Création champs PV'!BH54=1,'Création champs PV'!BJ54=1),IF(AND('Création champs PV'!BH54=1,'Création champs PV'!BJ54=1),2,1),0),0),0)</f>
        <v>0</v>
      </c>
      <c r="BJ50" s="51">
        <f>IF('Création champs PV'!BJ55=1,IF('Création champs PV'!BJ54=0,IF(OR('Création champs PV'!BI54=1,'Création champs PV'!BK54=1),IF(AND('Création champs PV'!BI54=1,'Création champs PV'!BK54=1),2,1),0),0),0)</f>
        <v>0</v>
      </c>
      <c r="BK50" s="51">
        <f>IF('Création champs PV'!BK55=1,IF('Création champs PV'!BK54=0,IF(OR('Création champs PV'!BJ54=1,'Création champs PV'!BL54=1),IF(AND('Création champs PV'!BJ54=1,'Création champs PV'!BL54=1),2,1),0),0),0)</f>
        <v>0</v>
      </c>
      <c r="BL50" s="51">
        <f>IF('Création champs PV'!BL55=1,IF('Création champs PV'!BL54=0,IF(OR('Création champs PV'!BK54=1,'Création champs PV'!BM54=1),IF(AND('Création champs PV'!BK54=1,'Création champs PV'!BM54=1),2,1),0),0),0)</f>
        <v>0</v>
      </c>
      <c r="BM50" s="51">
        <f>IF('Création champs PV'!BM55=1,IF('Création champs PV'!BM54=0,IF(OR('Création champs PV'!BL54=1,'Création champs PV'!BN54=1),IF(AND('Création champs PV'!BL54=1,'Création champs PV'!BN54=1),2,1),0),0),0)</f>
        <v>0</v>
      </c>
      <c r="BN50" s="51">
        <f>IF('Création champs PV'!BN55=1,IF('Création champs PV'!BN54=0,IF(OR('Création champs PV'!BM54=1,'Création champs PV'!BO54=1),IF(AND('Création champs PV'!BM54=1,'Création champs PV'!BO54=1),2,1),0),0),0)</f>
        <v>0</v>
      </c>
      <c r="BO50" s="51">
        <f>IF('Création champs PV'!BO55=1,IF('Création champs PV'!BO54=0,IF(OR('Création champs PV'!BN54=1,'Création champs PV'!BP54=1),IF(AND('Création champs PV'!BN54=1,'Création champs PV'!BP54=1),2,1),0),0),0)</f>
        <v>0</v>
      </c>
      <c r="BP50" s="51">
        <f>IF('Création champs PV'!BP55=1,IF('Création champs PV'!BP54=0,IF(OR('Création champs PV'!BO54=1,'Création champs PV'!BQ54=1),IF(AND('Création champs PV'!BO54=1,'Création champs PV'!BQ54=1),2,1),0),0),0)</f>
        <v>0</v>
      </c>
      <c r="BQ50" s="51">
        <f>IF('Création champs PV'!BQ55=1,IF('Création champs PV'!BQ54=0,IF(OR('Création champs PV'!BP54=1,'Création champs PV'!BR54=1),IF(AND('Création champs PV'!BP54=1,'Création champs PV'!BR54=1),2,1),0),0),0)</f>
        <v>0</v>
      </c>
      <c r="BR50" s="51">
        <f>IF('Création champs PV'!BR55=1,IF('Création champs PV'!BR54=0,IF(OR('Création champs PV'!BQ54=1,'Création champs PV'!BS54=1),IF(AND('Création champs PV'!BQ54=1,'Création champs PV'!BS54=1),2,1),0),0),0)</f>
        <v>0</v>
      </c>
      <c r="BS50" s="51">
        <f>IF('Création champs PV'!BS55=1,IF('Création champs PV'!BS54=0,IF(OR('Création champs PV'!BR54=1,'Création champs PV'!BT54=1),IF(AND('Création champs PV'!BR54=1,'Création champs PV'!BT54=1),2,1),0),0),0)</f>
        <v>0</v>
      </c>
      <c r="BT50" s="51">
        <f>IF('Création champs PV'!BT55=1,IF('Création champs PV'!BT54=0,IF(OR('Création champs PV'!BS54=1,'Création champs PV'!BU54=1),IF(AND('Création champs PV'!BS54=1,'Création champs PV'!BU54=1),2,1),0),0),0)</f>
        <v>0</v>
      </c>
      <c r="BU50" s="51">
        <f>IF('Création champs PV'!BU55=1,IF('Création champs PV'!BU54=0,IF(OR('Création champs PV'!BT54=1,'Création champs PV'!BV54=1),IF(AND('Création champs PV'!BT54=1,'Création champs PV'!BV54=1),2,1),0),0),0)</f>
        <v>0</v>
      </c>
      <c r="BV50" s="51">
        <f>IF('Création champs PV'!BV55=1,IF('Création champs PV'!BV54=0,IF(OR('Création champs PV'!BU54=1,'Création champs PV'!BW54=1),IF(AND('Création champs PV'!BU54=1,'Création champs PV'!BW54=1),2,1),0),0),0)</f>
        <v>0</v>
      </c>
      <c r="BW50" s="51">
        <f>IF('Création champs PV'!BW55=1,IF('Création champs PV'!BW54=0,IF(OR('Création champs PV'!BV54=1,'Création champs PV'!BX54=1),IF(AND('Création champs PV'!BV54=1,'Création champs PV'!BX54=1),2,1),0),0),0)</f>
        <v>0</v>
      </c>
      <c r="BX50" s="51">
        <f>IF('Création champs PV'!BX55=1,IF('Création champs PV'!BX54=0,IF(OR('Création champs PV'!BW54=1,'Création champs PV'!BY54=1),IF(AND('Création champs PV'!BW54=1,'Création champs PV'!BY54=1),2,1),0),0),0)</f>
        <v>0</v>
      </c>
      <c r="BY50" s="51">
        <f>IF('Création champs PV'!BY55=1,IF('Création champs PV'!BY54=0,IF(OR('Création champs PV'!BX54=1,'Création champs PV'!BZ54=1),IF(AND('Création champs PV'!BX54=1,'Création champs PV'!BZ54=1),2,1),0),0),0)</f>
        <v>0</v>
      </c>
      <c r="BZ50" s="51">
        <f>IF('Création champs PV'!BZ55=1,IF('Création champs PV'!BZ54=0,IF(OR('Création champs PV'!BY54=1,'Création champs PV'!CA54=1),IF(AND('Création champs PV'!BY54=1,'Création champs PV'!CA54=1),2,1),0),0),0)</f>
        <v>0</v>
      </c>
      <c r="CA50" s="51">
        <f>IF('Création champs PV'!CA55=1,IF('Création champs PV'!CA54=0,IF(OR('Création champs PV'!BZ54=1,'Création champs PV'!CB54=1),IF(AND('Création champs PV'!BZ54=1,'Création champs PV'!CB54=1),2,1),0),0),0)</f>
        <v>0</v>
      </c>
      <c r="CB50" s="51">
        <f>IF('Création champs PV'!CB55=1,IF('Création champs PV'!CB54=0,IF(OR('Création champs PV'!CA54=1,'Création champs PV'!CC54=1),IF(AND('Création champs PV'!CA54=1,'Création champs PV'!CC54=1),2,1),0),0),0)</f>
        <v>0</v>
      </c>
      <c r="CC50" s="51">
        <f>IF('Création champs PV'!CC55=1,IF('Création champs PV'!CC54=0,IF(OR('Création champs PV'!CB54=1,'Création champs PV'!CD54=1),IF(AND('Création champs PV'!CB54=1,'Création champs PV'!CD54=1),2,1),0),0),0)</f>
        <v>0</v>
      </c>
      <c r="CD50" s="51">
        <f>IF('Création champs PV'!CD55=1,IF('Création champs PV'!CD54=0,IF(OR('Création champs PV'!CC54=1,'Création champs PV'!CE54=1),IF(AND('Création champs PV'!CC54=1,'Création champs PV'!CE54=1),2,1),0),0),0)</f>
        <v>0</v>
      </c>
      <c r="CE50" s="51">
        <f>IF('Création champs PV'!CE55=1,IF('Création champs PV'!CE54=0,IF(OR('Création champs PV'!CD54=1,'Création champs PV'!CF54=1),IF(AND('Création champs PV'!CD54=1,'Création champs PV'!CF54=1),2,1),0),0),0)</f>
        <v>0</v>
      </c>
      <c r="CF50" s="51">
        <f>IF('Création champs PV'!CF55=1,IF('Création champs PV'!CF54=0,IF(OR('Création champs PV'!CE54=1,'Création champs PV'!CG54=1),IF(AND('Création champs PV'!CE54=1,'Création champs PV'!CG54=1),2,1),0),0),0)</f>
        <v>0</v>
      </c>
      <c r="CG50" s="51">
        <f>IF('Création champs PV'!CG55=1,IF('Création champs PV'!CG54=0,IF(OR('Création champs PV'!CF54=1,'Création champs PV'!CH54=1),IF(AND('Création champs PV'!CF54=1,'Création champs PV'!CH54=1),2,1),0),0),0)</f>
        <v>0</v>
      </c>
      <c r="CH50" s="51">
        <f>IF('Création champs PV'!CH55=1,IF('Création champs PV'!CH54=0,IF(OR('Création champs PV'!CG54=1,'Création champs PV'!CI54=1),IF(AND('Création champs PV'!CG54=1,'Création champs PV'!CI54=1),2,1),0),0),0)</f>
        <v>0</v>
      </c>
      <c r="CI50" s="51">
        <f>IF('Création champs PV'!CI55=1,IF('Création champs PV'!CI54=0,IF(OR('Création champs PV'!CH54=1,'Création champs PV'!CJ54=1),IF(AND('Création champs PV'!CH54=1,'Création champs PV'!CJ54=1),2,1),0),0),0)</f>
        <v>0</v>
      </c>
      <c r="CJ50" s="51">
        <f>IF('Création champs PV'!CJ55=1,IF('Création champs PV'!CJ54=0,IF(OR('Création champs PV'!CI54=1,'Création champs PV'!CK54=1),IF(AND('Création champs PV'!CI54=1,'Création champs PV'!CK54=1),2,1),0),0),0)</f>
        <v>0</v>
      </c>
      <c r="CK50" s="51">
        <f>IF('Création champs PV'!CK55=1,IF('Création champs PV'!CK54=0,IF(OR('Création champs PV'!CJ54=1,'Création champs PV'!CL54=1),IF(AND('Création champs PV'!CJ54=1,'Création champs PV'!CL54=1),2,1),0),0),0)</f>
        <v>0</v>
      </c>
      <c r="CL50" s="51">
        <f>IF('Création champs PV'!CL55=1,IF('Création champs PV'!CL54=0,IF(OR('Création champs PV'!CK54=1,'Création champs PV'!CM54=1),IF(AND('Création champs PV'!CK54=1,'Création champs PV'!CM54=1),2,1),0),0),0)</f>
        <v>0</v>
      </c>
      <c r="CM50" s="51">
        <f>IF('Création champs PV'!CM55=1,IF('Création champs PV'!CM54=0,IF(OR('Création champs PV'!CL54=1,'Création champs PV'!CN54=1),IF(AND('Création champs PV'!CL54=1,'Création champs PV'!CN54=1),2,1),0),0),0)</f>
        <v>0</v>
      </c>
      <c r="CN50" s="51">
        <f>IF('Création champs PV'!CN55=1,IF('Création champs PV'!CN54=0,IF(OR('Création champs PV'!CM54=1,'Création champs PV'!CO54=1),IF(AND('Création champs PV'!CM54=1,'Création champs PV'!CO54=1),2,1),0),0),0)</f>
        <v>0</v>
      </c>
      <c r="CO50" s="51">
        <f>IF('Création champs PV'!CO55=1,IF('Création champs PV'!CO54=0,IF(OR('Création champs PV'!CN54=1,'Création champs PV'!CP54=1),IF(AND('Création champs PV'!CN54=1,'Création champs PV'!CP54=1),2,1),0),0),0)</f>
        <v>0</v>
      </c>
      <c r="CP50" s="51">
        <f>IF('Création champs PV'!CP55=1,IF('Création champs PV'!CP54=0,IF(OR('Création champs PV'!CO54=1,'Création champs PV'!CQ54=1),IF(AND('Création champs PV'!CO54=1,'Création champs PV'!CQ54=1),2,1),0),0),0)</f>
        <v>0</v>
      </c>
      <c r="CQ50" s="51">
        <f>IF('Création champs PV'!CQ55=1,IF('Création champs PV'!CQ54=0,IF(OR('Création champs PV'!CP54=1,'Création champs PV'!CR54=1),IF(AND('Création champs PV'!CP54=1,'Création champs PV'!CR54=1),2,1),0),0),0)</f>
        <v>0</v>
      </c>
      <c r="CR50" s="51">
        <f>IF('Création champs PV'!CR55=1,IF('Création champs PV'!CR54=0,IF(OR('Création champs PV'!CQ54=1,'Création champs PV'!CS54=1),IF(AND('Création champs PV'!CQ54=1,'Création champs PV'!CS54=1),2,1),0),0),0)</f>
        <v>0</v>
      </c>
      <c r="CS50" s="51">
        <f>IF('Création champs PV'!CS55=1,IF('Création champs PV'!CS54=0,IF(OR('Création champs PV'!CR54=1,'Création champs PV'!CT54=1),IF(AND('Création champs PV'!CR54=1,'Création champs PV'!CT54=1),2,1),0),0),0)</f>
        <v>0</v>
      </c>
      <c r="CT50" s="51">
        <f>IF('Création champs PV'!CT55=1,IF('Création champs PV'!CT54=0,IF(OR('Création champs PV'!CS54=1,'Création champs PV'!CU54=1),IF(AND('Création champs PV'!CS54=1,'Création champs PV'!CU54=1),2,1),0),0),0)</f>
        <v>0</v>
      </c>
      <c r="CU50" s="51">
        <f>IF('Création champs PV'!CU55=1,IF('Création champs PV'!CU54=0,IF(OR('Création champs PV'!CT54=1,'Création champs PV'!CV54=1),IF(AND('Création champs PV'!CT54=1,'Création champs PV'!CV54=1),2,1),0),0),0)</f>
        <v>0</v>
      </c>
      <c r="CV50" s="51">
        <f>IF('Création champs PV'!CV55=1,IF('Création champs PV'!CV54=0,IF(OR('Création champs PV'!CU54=1,'Création champs PV'!CW54=1),IF(AND('Création champs PV'!CU54=1,'Création champs PV'!CW54=1),2,1),0),0),0)</f>
        <v>0</v>
      </c>
      <c r="CW50" s="51">
        <f>IF('Création champs PV'!CW55=1,IF('Création champs PV'!CW54=0,IF(OR('Création champs PV'!CV54=1,'Création champs PV'!CX54=1),IF(AND('Création champs PV'!CV54=1,'Création champs PV'!CX54=1),2,1),0),0),0)</f>
        <v>0</v>
      </c>
      <c r="CX50" s="51">
        <f>IF('Création champs PV'!CX55=1,IF('Création champs PV'!CX54=0,IF(OR('Création champs PV'!CW54=1,'Création champs PV'!CY54=1),IF(AND('Création champs PV'!CW54=1,'Création champs PV'!CY54=1),2,1),0),0),0)</f>
        <v>0</v>
      </c>
      <c r="CY50" s="51">
        <f>IF('Création champs PV'!CY55=1,IF('Création champs PV'!CY54=0,IF(OR('Création champs PV'!CX54=1,'Création champs PV'!CZ54=1),IF(AND('Création champs PV'!CX54=1,'Création champs PV'!CZ54=1),2,1),0),0),0)</f>
        <v>0</v>
      </c>
      <c r="CZ50" s="51">
        <f>IF('Création champs PV'!CZ55=1,IF('Création champs PV'!CZ54=0,IF(OR('Création champs PV'!CY54=1,'Création champs PV'!DA54=1),IF(AND('Création champs PV'!CY54=1,'Création champs PV'!DA54=1),2,1),0),0),0)</f>
        <v>0</v>
      </c>
      <c r="DA50" s="51">
        <f>IF('Création champs PV'!DA55=1,IF('Création champs PV'!DA54=0,IF(OR('Création champs PV'!CZ54=1,'Création champs PV'!DB54=1),IF(AND('Création champs PV'!CZ54=1,'Création champs PV'!DB54=1),2,1),0),0),0)</f>
        <v>0</v>
      </c>
      <c r="DB50" s="51">
        <f>IF('Création champs PV'!DB55=1,IF('Création champs PV'!DB54=0,IF(OR('Création champs PV'!DA54=1,'Création champs PV'!DC54=1),IF(AND('Création champs PV'!DA54=1,'Création champs PV'!DC54=1),2,1),0),0),0)</f>
        <v>0</v>
      </c>
      <c r="DC50" s="51">
        <f>IF('Création champs PV'!DC55=1,IF('Création champs PV'!DC54=0,IF(OR('Création champs PV'!DB54=1,'Création champs PV'!DD54=1),IF(AND('Création champs PV'!DB54=1,'Création champs PV'!DD54=1),2,1),0),0),0)</f>
        <v>0</v>
      </c>
      <c r="DD50" s="51">
        <f>IF('Création champs PV'!DD55=1,IF('Création champs PV'!DD54=0,IF(OR('Création champs PV'!DC54=1,'Création champs PV'!DE54=1),IF(AND('Création champs PV'!DC54=1,'Création champs PV'!DE54=1),2,1),0),0),0)</f>
        <v>0</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row>
    <row r="51" spans="2:327" ht="21" customHeight="1" x14ac:dyDescent="0.35">
      <c r="B51" s="4"/>
      <c r="C51" s="51">
        <f>IF('Création champs PV'!C56=1,IF('Création champs PV'!C55=0,IF(OR('Création champs PV'!B55=1,'Création champs PV'!D55=1),IF(AND('Création champs PV'!B55=1,'Création champs PV'!D55=1),2,1),0),0),0)</f>
        <v>0</v>
      </c>
      <c r="D51" s="51">
        <f>IF('Création champs PV'!D56=1,IF('Création champs PV'!D55=0,IF(OR('Création champs PV'!C55=1,'Création champs PV'!E55=1),IF(AND('Création champs PV'!C55=1,'Création champs PV'!E55=1),2,1),0),0),0)</f>
        <v>0</v>
      </c>
      <c r="E51" s="51">
        <f>IF('Création champs PV'!E56=1,IF('Création champs PV'!E55=0,IF(OR('Création champs PV'!D55=1,'Création champs PV'!F55=1),IF(AND('Création champs PV'!D55=1,'Création champs PV'!F55=1),2,1),0),0),0)</f>
        <v>0</v>
      </c>
      <c r="F51" s="51">
        <f>IF('Création champs PV'!F56=1,IF('Création champs PV'!F55=0,IF(OR('Création champs PV'!E55=1,'Création champs PV'!G55=1),IF(AND('Création champs PV'!E55=1,'Création champs PV'!G55=1),2,1),0),0),0)</f>
        <v>0</v>
      </c>
      <c r="G51" s="51">
        <f>IF('Création champs PV'!G56=1,IF('Création champs PV'!G55=0,IF(OR('Création champs PV'!F55=1,'Création champs PV'!H55=1),IF(AND('Création champs PV'!F55=1,'Création champs PV'!H55=1),2,1),0),0),0)</f>
        <v>0</v>
      </c>
      <c r="H51" s="51">
        <f>IF('Création champs PV'!H56=1,IF('Création champs PV'!H55=0,IF(OR('Création champs PV'!G55=1,'Création champs PV'!I55=1),IF(AND('Création champs PV'!G55=1,'Création champs PV'!I55=1),2,1),0),0),0)</f>
        <v>0</v>
      </c>
      <c r="I51" s="51">
        <f>IF('Création champs PV'!I56=1,IF('Création champs PV'!I55=0,IF(OR('Création champs PV'!H55=1,'Création champs PV'!J55=1),IF(AND('Création champs PV'!H55=1,'Création champs PV'!J55=1),2,1),0),0),0)</f>
        <v>0</v>
      </c>
      <c r="J51" s="51">
        <f>IF('Création champs PV'!J56=1,IF('Création champs PV'!J55=0,IF(OR('Création champs PV'!I55=1,'Création champs PV'!K55=1),IF(AND('Création champs PV'!I55=1,'Création champs PV'!K55=1),2,1),0),0),0)</f>
        <v>0</v>
      </c>
      <c r="K51" s="51">
        <f>IF('Création champs PV'!K56=1,IF('Création champs PV'!K55=0,IF(OR('Création champs PV'!J55=1,'Création champs PV'!L55=1),IF(AND('Création champs PV'!J55=1,'Création champs PV'!L55=1),2,1),0),0),0)</f>
        <v>0</v>
      </c>
      <c r="L51" s="51">
        <f>IF('Création champs PV'!L56=1,IF('Création champs PV'!L55=0,IF(OR('Création champs PV'!K55=1,'Création champs PV'!M55=1),IF(AND('Création champs PV'!K55=1,'Création champs PV'!M55=1),2,1),0),0),0)</f>
        <v>0</v>
      </c>
      <c r="M51" s="51">
        <f>IF('Création champs PV'!M56=1,IF('Création champs PV'!M55=0,IF(OR('Création champs PV'!L55=1,'Création champs PV'!N55=1),IF(AND('Création champs PV'!L55=1,'Création champs PV'!N55=1),2,1),0),0),0)</f>
        <v>0</v>
      </c>
      <c r="N51" s="51">
        <f>IF('Création champs PV'!N56=1,IF('Création champs PV'!N55=0,IF(OR('Création champs PV'!M55=1,'Création champs PV'!O55=1),IF(AND('Création champs PV'!M55=1,'Création champs PV'!O55=1),2,1),0),0),0)</f>
        <v>0</v>
      </c>
      <c r="O51" s="51">
        <f>IF('Création champs PV'!O56=1,IF('Création champs PV'!O55=0,IF(OR('Création champs PV'!N55=1,'Création champs PV'!P55=1),IF(AND('Création champs PV'!N55=1,'Création champs PV'!P55=1),2,1),0),0),0)</f>
        <v>0</v>
      </c>
      <c r="P51" s="51">
        <f>IF('Création champs PV'!P56=1,IF('Création champs PV'!P55=0,IF(OR('Création champs PV'!O55=1,'Création champs PV'!Q55=1),IF(AND('Création champs PV'!O55=1,'Création champs PV'!Q55=1),2,1),0),0),0)</f>
        <v>0</v>
      </c>
      <c r="Q51" s="51">
        <f>IF('Création champs PV'!Q56=1,IF('Création champs PV'!Q55=0,IF(OR('Création champs PV'!P55=1,'Création champs PV'!R55=1),IF(AND('Création champs PV'!P55=1,'Création champs PV'!R55=1),2,1),0),0),0)</f>
        <v>0</v>
      </c>
      <c r="R51" s="51">
        <f>IF('Création champs PV'!R56=1,IF('Création champs PV'!R55=0,IF(OR('Création champs PV'!Q55=1,'Création champs PV'!S55=1),IF(AND('Création champs PV'!Q55=1,'Création champs PV'!S55=1),2,1),0),0),0)</f>
        <v>0</v>
      </c>
      <c r="S51" s="51">
        <f>IF('Création champs PV'!S56=1,IF('Création champs PV'!S55=0,IF(OR('Création champs PV'!R55=1,'Création champs PV'!T55=1),IF(AND('Création champs PV'!R55=1,'Création champs PV'!T55=1),2,1),0),0),0)</f>
        <v>0</v>
      </c>
      <c r="T51" s="51">
        <f>IF('Création champs PV'!T56=1,IF('Création champs PV'!T55=0,IF(OR('Création champs PV'!S55=1,'Création champs PV'!U55=1),IF(AND('Création champs PV'!S55=1,'Création champs PV'!U55=1),2,1),0),0),0)</f>
        <v>0</v>
      </c>
      <c r="U51" s="51">
        <f>IF('Création champs PV'!U56=1,IF('Création champs PV'!U55=0,IF(OR('Création champs PV'!T55=1,'Création champs PV'!V55=1),IF(AND('Création champs PV'!T55=1,'Création champs PV'!V55=1),2,1),0),0),0)</f>
        <v>0</v>
      </c>
      <c r="V51" s="51">
        <f>IF('Création champs PV'!V56=1,IF('Création champs PV'!V55=0,IF(OR('Création champs PV'!U55=1,'Création champs PV'!W55=1),IF(AND('Création champs PV'!U55=1,'Création champs PV'!W55=1),2,1),0),0),0)</f>
        <v>0</v>
      </c>
      <c r="W51" s="51">
        <f>IF('Création champs PV'!W56=1,IF('Création champs PV'!W55=0,IF(OR('Création champs PV'!V55=1,'Création champs PV'!X55=1),IF(AND('Création champs PV'!V55=1,'Création champs PV'!X55=1),2,1),0),0),0)</f>
        <v>0</v>
      </c>
      <c r="X51" s="51">
        <f>IF('Création champs PV'!X56=1,IF('Création champs PV'!X55=0,IF(OR('Création champs PV'!W55=1,'Création champs PV'!Y55=1),IF(AND('Création champs PV'!W55=1,'Création champs PV'!Y55=1),2,1),0),0),0)</f>
        <v>0</v>
      </c>
      <c r="Y51" s="51">
        <f>IF('Création champs PV'!Y56=1,IF('Création champs PV'!Y55=0,IF(OR('Création champs PV'!X55=1,'Création champs PV'!Z55=1),IF(AND('Création champs PV'!X55=1,'Création champs PV'!Z55=1),2,1),0),0),0)</f>
        <v>0</v>
      </c>
      <c r="Z51" s="51">
        <f>IF('Création champs PV'!Z56=1,IF('Création champs PV'!Z55=0,IF(OR('Création champs PV'!Y55=1,'Création champs PV'!AA55=1),IF(AND('Création champs PV'!Y55=1,'Création champs PV'!AA55=1),2,1),0),0),0)</f>
        <v>0</v>
      </c>
      <c r="AA51" s="51">
        <f>IF('Création champs PV'!AA56=1,IF('Création champs PV'!AA55=0,IF(OR('Création champs PV'!Z55=1,'Création champs PV'!AB55=1),IF(AND('Création champs PV'!Z55=1,'Création champs PV'!AB55=1),2,1),0),0),0)</f>
        <v>0</v>
      </c>
      <c r="AB51" s="51">
        <f>IF('Création champs PV'!AB56=1,IF('Création champs PV'!AB55=0,IF(OR('Création champs PV'!AA55=1,'Création champs PV'!AC55=1),IF(AND('Création champs PV'!AA55=1,'Création champs PV'!AC55=1),2,1),0),0),0)</f>
        <v>0</v>
      </c>
      <c r="AC51" s="51">
        <f>IF('Création champs PV'!AC56=1,IF('Création champs PV'!AC55=0,IF(OR('Création champs PV'!AB55=1,'Création champs PV'!AD55=1),IF(AND('Création champs PV'!AB55=1,'Création champs PV'!AD55=1),2,1),0),0),0)</f>
        <v>0</v>
      </c>
      <c r="AD51" s="51">
        <f>IF('Création champs PV'!AD56=1,IF('Création champs PV'!AD55=0,IF(OR('Création champs PV'!AC55=1,'Création champs PV'!AE55=1),IF(AND('Création champs PV'!AC55=1,'Création champs PV'!AE55=1),2,1),0),0),0)</f>
        <v>0</v>
      </c>
      <c r="AE51" s="51">
        <f>IF('Création champs PV'!AE56=1,IF('Création champs PV'!AE55=0,IF(OR('Création champs PV'!AD55=1,'Création champs PV'!AF55=1),IF(AND('Création champs PV'!AD55=1,'Création champs PV'!AF55=1),2,1),0),0),0)</f>
        <v>0</v>
      </c>
      <c r="AF51" s="51">
        <f>IF('Création champs PV'!AF56=1,IF('Création champs PV'!AF55=0,IF(OR('Création champs PV'!AE55=1,'Création champs PV'!AG55=1),IF(AND('Création champs PV'!AE55=1,'Création champs PV'!AG55=1),2,1),0),0),0)</f>
        <v>0</v>
      </c>
      <c r="AG51" s="51">
        <f>IF('Création champs PV'!AG56=1,IF('Création champs PV'!AG55=0,IF(OR('Création champs PV'!AF55=1,'Création champs PV'!AH55=1),IF(AND('Création champs PV'!AF55=1,'Création champs PV'!AH55=1),2,1),0),0),0)</f>
        <v>0</v>
      </c>
      <c r="AH51" s="51">
        <f>IF('Création champs PV'!AH56=1,IF('Création champs PV'!AH55=0,IF(OR('Création champs PV'!AG55=1,'Création champs PV'!AI55=1),IF(AND('Création champs PV'!AG55=1,'Création champs PV'!AI55=1),2,1),0),0),0)</f>
        <v>0</v>
      </c>
      <c r="AI51" s="51">
        <f>IF('Création champs PV'!AI56=1,IF('Création champs PV'!AI55=0,IF(OR('Création champs PV'!AH55=1,'Création champs PV'!AJ55=1),IF(AND('Création champs PV'!AH55=1,'Création champs PV'!AJ55=1),2,1),0),0),0)</f>
        <v>0</v>
      </c>
      <c r="AJ51" s="51">
        <f>IF('Création champs PV'!AJ56=1,IF('Création champs PV'!AJ55=0,IF(OR('Création champs PV'!AI55=1,'Création champs PV'!AK55=1),IF(AND('Création champs PV'!AI55=1,'Création champs PV'!AK55=1),2,1),0),0),0)</f>
        <v>0</v>
      </c>
      <c r="AK51" s="51">
        <f>IF('Création champs PV'!AK56=1,IF('Création champs PV'!AK55=0,IF(OR('Création champs PV'!AJ55=1,'Création champs PV'!AL55=1),IF(AND('Création champs PV'!AJ55=1,'Création champs PV'!AL55=1),2,1),0),0),0)</f>
        <v>0</v>
      </c>
      <c r="AL51" s="51">
        <f>IF('Création champs PV'!AL56=1,IF('Création champs PV'!AL55=0,IF(OR('Création champs PV'!AK55=1,'Création champs PV'!AM55=1),IF(AND('Création champs PV'!AK55=1,'Création champs PV'!AM55=1),2,1),0),0),0)</f>
        <v>0</v>
      </c>
      <c r="AM51" s="51">
        <f>IF('Création champs PV'!AM56=1,IF('Création champs PV'!AM55=0,IF(OR('Création champs PV'!AL55=1,'Création champs PV'!AN55=1),IF(AND('Création champs PV'!AL55=1,'Création champs PV'!AN55=1),2,1),0),0),0)</f>
        <v>0</v>
      </c>
      <c r="AN51" s="51">
        <f>IF('Création champs PV'!AN56=1,IF('Création champs PV'!AN55=0,IF(OR('Création champs PV'!AM55=1,'Création champs PV'!AO55=1),IF(AND('Création champs PV'!AM55=1,'Création champs PV'!AO55=1),2,1),0),0),0)</f>
        <v>0</v>
      </c>
      <c r="AO51" s="51">
        <f>IF('Création champs PV'!AO56=1,IF('Création champs PV'!AO55=0,IF(OR('Création champs PV'!AN55=1,'Création champs PV'!AP55=1),IF(AND('Création champs PV'!AN55=1,'Création champs PV'!AP55=1),2,1),0),0),0)</f>
        <v>0</v>
      </c>
      <c r="AP51" s="51">
        <f>IF('Création champs PV'!AP56=1,IF('Création champs PV'!AP55=0,IF(OR('Création champs PV'!AO55=1,'Création champs PV'!AQ55=1),IF(AND('Création champs PV'!AO55=1,'Création champs PV'!AQ55=1),2,1),0),0),0)</f>
        <v>0</v>
      </c>
      <c r="AQ51" s="51">
        <f>IF('Création champs PV'!AQ56=1,IF('Création champs PV'!AQ55=0,IF(OR('Création champs PV'!AP55=1,'Création champs PV'!AR55=1),IF(AND('Création champs PV'!AP55=1,'Création champs PV'!AR55=1),2,1),0),0),0)</f>
        <v>0</v>
      </c>
      <c r="AR51" s="51">
        <f>IF('Création champs PV'!AR56=1,IF('Création champs PV'!AR55=0,IF(OR('Création champs PV'!AQ55=1,'Création champs PV'!AS55=1),IF(AND('Création champs PV'!AQ55=1,'Création champs PV'!AS55=1),2,1),0),0),0)</f>
        <v>0</v>
      </c>
      <c r="AS51" s="51">
        <f>IF('Création champs PV'!AS56=1,IF('Création champs PV'!AS55=0,IF(OR('Création champs PV'!AR55=1,'Création champs PV'!AT55=1),IF(AND('Création champs PV'!AR55=1,'Création champs PV'!AT55=1),2,1),0),0),0)</f>
        <v>0</v>
      </c>
      <c r="AT51" s="51">
        <f>IF('Création champs PV'!AT56=1,IF('Création champs PV'!AT55=0,IF(OR('Création champs PV'!AS55=1,'Création champs PV'!AU55=1),IF(AND('Création champs PV'!AS55=1,'Création champs PV'!AU55=1),2,1),0),0),0)</f>
        <v>0</v>
      </c>
      <c r="AU51" s="51">
        <f>IF('Création champs PV'!AU56=1,IF('Création champs PV'!AU55=0,IF(OR('Création champs PV'!AT55=1,'Création champs PV'!AV55=1),IF(AND('Création champs PV'!AT55=1,'Création champs PV'!AV55=1),2,1),0),0),0)</f>
        <v>0</v>
      </c>
      <c r="AV51" s="51">
        <f>IF('Création champs PV'!AV56=1,IF('Création champs PV'!AV55=0,IF(OR('Création champs PV'!AU55=1,'Création champs PV'!AW55=1),IF(AND('Création champs PV'!AU55=1,'Création champs PV'!AW55=1),2,1),0),0),0)</f>
        <v>0</v>
      </c>
      <c r="AW51" s="51">
        <f>IF('Création champs PV'!AW56=1,IF('Création champs PV'!AW55=0,IF(OR('Création champs PV'!AV55=1,'Création champs PV'!AX55=1),IF(AND('Création champs PV'!AV55=1,'Création champs PV'!AX55=1),2,1),0),0),0)</f>
        <v>0</v>
      </c>
      <c r="AX51" s="51">
        <f>IF('Création champs PV'!AX56=1,IF('Création champs PV'!AX55=0,IF(OR('Création champs PV'!AW55=1,'Création champs PV'!AY55=1),IF(AND('Création champs PV'!AW55=1,'Création champs PV'!AY55=1),2,1),0),0),0)</f>
        <v>0</v>
      </c>
      <c r="AY51" s="51">
        <f>IF('Création champs PV'!AY56=1,IF('Création champs PV'!AY55=0,IF(OR('Création champs PV'!AX55=1,'Création champs PV'!AZ55=1),IF(AND('Création champs PV'!AX55=1,'Création champs PV'!AZ55=1),2,1),0),0),0)</f>
        <v>0</v>
      </c>
      <c r="AZ51" s="51">
        <f>IF('Création champs PV'!AZ56=1,IF('Création champs PV'!AZ55=0,IF(OR('Création champs PV'!AY55=1,'Création champs PV'!BA55=1),IF(AND('Création champs PV'!AY55=1,'Création champs PV'!BA55=1),2,1),0),0),0)</f>
        <v>0</v>
      </c>
      <c r="BA51" s="51">
        <f>IF('Création champs PV'!BA56=1,IF('Création champs PV'!BA55=0,IF(OR('Création champs PV'!AZ55=1,'Création champs PV'!BB55=1),IF(AND('Création champs PV'!AZ55=1,'Création champs PV'!BB55=1),2,1),0),0),0)</f>
        <v>0</v>
      </c>
      <c r="BB51" s="51">
        <f>IF('Création champs PV'!BB56=1,IF('Création champs PV'!BB55=0,IF(OR('Création champs PV'!BA55=1,'Création champs PV'!BC55=1),IF(AND('Création champs PV'!BA55=1,'Création champs PV'!BC55=1),2,1),0),0),0)</f>
        <v>0</v>
      </c>
      <c r="BC51" s="51">
        <f>IF('Création champs PV'!BC56=1,IF('Création champs PV'!BC55=0,IF(OR('Création champs PV'!BB55=1,'Création champs PV'!BD55=1),IF(AND('Création champs PV'!BB55=1,'Création champs PV'!BD55=1),2,1),0),0),0)</f>
        <v>0</v>
      </c>
      <c r="BD51" s="51">
        <f>IF('Création champs PV'!BD56=1,IF('Création champs PV'!BD55=0,IF(OR('Création champs PV'!BC55=1,'Création champs PV'!BE55=1),IF(AND('Création champs PV'!BC55=1,'Création champs PV'!BE55=1),2,1),0),0),0)</f>
        <v>0</v>
      </c>
      <c r="BE51" s="51">
        <f>IF('Création champs PV'!BE56=1,IF('Création champs PV'!BE55=0,IF(OR('Création champs PV'!BD55=1,'Création champs PV'!BF55=1),IF(AND('Création champs PV'!BD55=1,'Création champs PV'!BF55=1),2,1),0),0),0)</f>
        <v>0</v>
      </c>
      <c r="BF51" s="51">
        <f>IF('Création champs PV'!BF56=1,IF('Création champs PV'!BF55=0,IF(OR('Création champs PV'!BE55=1,'Création champs PV'!BG55=1),IF(AND('Création champs PV'!BE55=1,'Création champs PV'!BG55=1),2,1),0),0),0)</f>
        <v>0</v>
      </c>
      <c r="BG51" s="51">
        <f>IF('Création champs PV'!BG56=1,IF('Création champs PV'!BG55=0,IF(OR('Création champs PV'!BF55=1,'Création champs PV'!BH55=1),IF(AND('Création champs PV'!BF55=1,'Création champs PV'!BH55=1),2,1),0),0),0)</f>
        <v>0</v>
      </c>
      <c r="BH51" s="51">
        <f>IF('Création champs PV'!BH56=1,IF('Création champs PV'!BH55=0,IF(OR('Création champs PV'!BG55=1,'Création champs PV'!BI55=1),IF(AND('Création champs PV'!BG55=1,'Création champs PV'!BI55=1),2,1),0),0),0)</f>
        <v>0</v>
      </c>
      <c r="BI51" s="51">
        <f>IF('Création champs PV'!BI56=1,IF('Création champs PV'!BI55=0,IF(OR('Création champs PV'!BH55=1,'Création champs PV'!BJ55=1),IF(AND('Création champs PV'!BH55=1,'Création champs PV'!BJ55=1),2,1),0),0),0)</f>
        <v>0</v>
      </c>
      <c r="BJ51" s="51">
        <f>IF('Création champs PV'!BJ56=1,IF('Création champs PV'!BJ55=0,IF(OR('Création champs PV'!BI55=1,'Création champs PV'!BK55=1),IF(AND('Création champs PV'!BI55=1,'Création champs PV'!BK55=1),2,1),0),0),0)</f>
        <v>0</v>
      </c>
      <c r="BK51" s="51">
        <f>IF('Création champs PV'!BK56=1,IF('Création champs PV'!BK55=0,IF(OR('Création champs PV'!BJ55=1,'Création champs PV'!BL55=1),IF(AND('Création champs PV'!BJ55=1,'Création champs PV'!BL55=1),2,1),0),0),0)</f>
        <v>0</v>
      </c>
      <c r="BL51" s="51">
        <f>IF('Création champs PV'!BL56=1,IF('Création champs PV'!BL55=0,IF(OR('Création champs PV'!BK55=1,'Création champs PV'!BM55=1),IF(AND('Création champs PV'!BK55=1,'Création champs PV'!BM55=1),2,1),0),0),0)</f>
        <v>0</v>
      </c>
      <c r="BM51" s="51">
        <f>IF('Création champs PV'!BM56=1,IF('Création champs PV'!BM55=0,IF(OR('Création champs PV'!BL55=1,'Création champs PV'!BN55=1),IF(AND('Création champs PV'!BL55=1,'Création champs PV'!BN55=1),2,1),0),0),0)</f>
        <v>0</v>
      </c>
      <c r="BN51" s="51">
        <f>IF('Création champs PV'!BN56=1,IF('Création champs PV'!BN55=0,IF(OR('Création champs PV'!BM55=1,'Création champs PV'!BO55=1),IF(AND('Création champs PV'!BM55=1,'Création champs PV'!BO55=1),2,1),0),0),0)</f>
        <v>0</v>
      </c>
      <c r="BO51" s="51">
        <f>IF('Création champs PV'!BO56=1,IF('Création champs PV'!BO55=0,IF(OR('Création champs PV'!BN55=1,'Création champs PV'!BP55=1),IF(AND('Création champs PV'!BN55=1,'Création champs PV'!BP55=1),2,1),0),0),0)</f>
        <v>0</v>
      </c>
      <c r="BP51" s="51">
        <f>IF('Création champs PV'!BP56=1,IF('Création champs PV'!BP55=0,IF(OR('Création champs PV'!BO55=1,'Création champs PV'!BQ55=1),IF(AND('Création champs PV'!BO55=1,'Création champs PV'!BQ55=1),2,1),0),0),0)</f>
        <v>0</v>
      </c>
      <c r="BQ51" s="51">
        <f>IF('Création champs PV'!BQ56=1,IF('Création champs PV'!BQ55=0,IF(OR('Création champs PV'!BP55=1,'Création champs PV'!BR55=1),IF(AND('Création champs PV'!BP55=1,'Création champs PV'!BR55=1),2,1),0),0),0)</f>
        <v>0</v>
      </c>
      <c r="BR51" s="51">
        <f>IF('Création champs PV'!BR56=1,IF('Création champs PV'!BR55=0,IF(OR('Création champs PV'!BQ55=1,'Création champs PV'!BS55=1),IF(AND('Création champs PV'!BQ55=1,'Création champs PV'!BS55=1),2,1),0),0),0)</f>
        <v>0</v>
      </c>
      <c r="BS51" s="51">
        <f>IF('Création champs PV'!BS56=1,IF('Création champs PV'!BS55=0,IF(OR('Création champs PV'!BR55=1,'Création champs PV'!BT55=1),IF(AND('Création champs PV'!BR55=1,'Création champs PV'!BT55=1),2,1),0),0),0)</f>
        <v>0</v>
      </c>
      <c r="BT51" s="51">
        <f>IF('Création champs PV'!BT56=1,IF('Création champs PV'!BT55=0,IF(OR('Création champs PV'!BS55=1,'Création champs PV'!BU55=1),IF(AND('Création champs PV'!BS55=1,'Création champs PV'!BU55=1),2,1),0),0),0)</f>
        <v>0</v>
      </c>
      <c r="BU51" s="51">
        <f>IF('Création champs PV'!BU56=1,IF('Création champs PV'!BU55=0,IF(OR('Création champs PV'!BT55=1,'Création champs PV'!BV55=1),IF(AND('Création champs PV'!BT55=1,'Création champs PV'!BV55=1),2,1),0),0),0)</f>
        <v>0</v>
      </c>
      <c r="BV51" s="51">
        <f>IF('Création champs PV'!BV56=1,IF('Création champs PV'!BV55=0,IF(OR('Création champs PV'!BU55=1,'Création champs PV'!BW55=1),IF(AND('Création champs PV'!BU55=1,'Création champs PV'!BW55=1),2,1),0),0),0)</f>
        <v>0</v>
      </c>
      <c r="BW51" s="51">
        <f>IF('Création champs PV'!BW56=1,IF('Création champs PV'!BW55=0,IF(OR('Création champs PV'!BV55=1,'Création champs PV'!BX55=1),IF(AND('Création champs PV'!BV55=1,'Création champs PV'!BX55=1),2,1),0),0),0)</f>
        <v>0</v>
      </c>
      <c r="BX51" s="51">
        <f>IF('Création champs PV'!BX56=1,IF('Création champs PV'!BX55=0,IF(OR('Création champs PV'!BW55=1,'Création champs PV'!BY55=1),IF(AND('Création champs PV'!BW55=1,'Création champs PV'!BY55=1),2,1),0),0),0)</f>
        <v>0</v>
      </c>
      <c r="BY51" s="51">
        <f>IF('Création champs PV'!BY56=1,IF('Création champs PV'!BY55=0,IF(OR('Création champs PV'!BX55=1,'Création champs PV'!BZ55=1),IF(AND('Création champs PV'!BX55=1,'Création champs PV'!BZ55=1),2,1),0),0),0)</f>
        <v>0</v>
      </c>
      <c r="BZ51" s="51">
        <f>IF('Création champs PV'!BZ56=1,IF('Création champs PV'!BZ55=0,IF(OR('Création champs PV'!BY55=1,'Création champs PV'!CA55=1),IF(AND('Création champs PV'!BY55=1,'Création champs PV'!CA55=1),2,1),0),0),0)</f>
        <v>0</v>
      </c>
      <c r="CA51" s="51">
        <f>IF('Création champs PV'!CA56=1,IF('Création champs PV'!CA55=0,IF(OR('Création champs PV'!BZ55=1,'Création champs PV'!CB55=1),IF(AND('Création champs PV'!BZ55=1,'Création champs PV'!CB55=1),2,1),0),0),0)</f>
        <v>0</v>
      </c>
      <c r="CB51" s="51">
        <f>IF('Création champs PV'!CB56=1,IF('Création champs PV'!CB55=0,IF(OR('Création champs PV'!CA55=1,'Création champs PV'!CC55=1),IF(AND('Création champs PV'!CA55=1,'Création champs PV'!CC55=1),2,1),0),0),0)</f>
        <v>0</v>
      </c>
      <c r="CC51" s="51">
        <f>IF('Création champs PV'!CC56=1,IF('Création champs PV'!CC55=0,IF(OR('Création champs PV'!CB55=1,'Création champs PV'!CD55=1),IF(AND('Création champs PV'!CB55=1,'Création champs PV'!CD55=1),2,1),0),0),0)</f>
        <v>0</v>
      </c>
      <c r="CD51" s="51">
        <f>IF('Création champs PV'!CD56=1,IF('Création champs PV'!CD55=0,IF(OR('Création champs PV'!CC55=1,'Création champs PV'!CE55=1),IF(AND('Création champs PV'!CC55=1,'Création champs PV'!CE55=1),2,1),0),0),0)</f>
        <v>0</v>
      </c>
      <c r="CE51" s="51">
        <f>IF('Création champs PV'!CE56=1,IF('Création champs PV'!CE55=0,IF(OR('Création champs PV'!CD55=1,'Création champs PV'!CF55=1),IF(AND('Création champs PV'!CD55=1,'Création champs PV'!CF55=1),2,1),0),0),0)</f>
        <v>0</v>
      </c>
      <c r="CF51" s="51">
        <f>IF('Création champs PV'!CF56=1,IF('Création champs PV'!CF55=0,IF(OR('Création champs PV'!CE55=1,'Création champs PV'!CG55=1),IF(AND('Création champs PV'!CE55=1,'Création champs PV'!CG55=1),2,1),0),0),0)</f>
        <v>0</v>
      </c>
      <c r="CG51" s="51">
        <f>IF('Création champs PV'!CG56=1,IF('Création champs PV'!CG55=0,IF(OR('Création champs PV'!CF55=1,'Création champs PV'!CH55=1),IF(AND('Création champs PV'!CF55=1,'Création champs PV'!CH55=1),2,1),0),0),0)</f>
        <v>0</v>
      </c>
      <c r="CH51" s="51">
        <f>IF('Création champs PV'!CH56=1,IF('Création champs PV'!CH55=0,IF(OR('Création champs PV'!CG55=1,'Création champs PV'!CI55=1),IF(AND('Création champs PV'!CG55=1,'Création champs PV'!CI55=1),2,1),0),0),0)</f>
        <v>0</v>
      </c>
      <c r="CI51" s="51">
        <f>IF('Création champs PV'!CI56=1,IF('Création champs PV'!CI55=0,IF(OR('Création champs PV'!CH55=1,'Création champs PV'!CJ55=1),IF(AND('Création champs PV'!CH55=1,'Création champs PV'!CJ55=1),2,1),0),0),0)</f>
        <v>0</v>
      </c>
      <c r="CJ51" s="51">
        <f>IF('Création champs PV'!CJ56=1,IF('Création champs PV'!CJ55=0,IF(OR('Création champs PV'!CI55=1,'Création champs PV'!CK55=1),IF(AND('Création champs PV'!CI55=1,'Création champs PV'!CK55=1),2,1),0),0),0)</f>
        <v>0</v>
      </c>
      <c r="CK51" s="51">
        <f>IF('Création champs PV'!CK56=1,IF('Création champs PV'!CK55=0,IF(OR('Création champs PV'!CJ55=1,'Création champs PV'!CL55=1),IF(AND('Création champs PV'!CJ55=1,'Création champs PV'!CL55=1),2,1),0),0),0)</f>
        <v>0</v>
      </c>
      <c r="CL51" s="51">
        <f>IF('Création champs PV'!CL56=1,IF('Création champs PV'!CL55=0,IF(OR('Création champs PV'!CK55=1,'Création champs PV'!CM55=1),IF(AND('Création champs PV'!CK55=1,'Création champs PV'!CM55=1),2,1),0),0),0)</f>
        <v>0</v>
      </c>
      <c r="CM51" s="51">
        <f>IF('Création champs PV'!CM56=1,IF('Création champs PV'!CM55=0,IF(OR('Création champs PV'!CL55=1,'Création champs PV'!CN55=1),IF(AND('Création champs PV'!CL55=1,'Création champs PV'!CN55=1),2,1),0),0),0)</f>
        <v>0</v>
      </c>
      <c r="CN51" s="51">
        <f>IF('Création champs PV'!CN56=1,IF('Création champs PV'!CN55=0,IF(OR('Création champs PV'!CM55=1,'Création champs PV'!CO55=1),IF(AND('Création champs PV'!CM55=1,'Création champs PV'!CO55=1),2,1),0),0),0)</f>
        <v>0</v>
      </c>
      <c r="CO51" s="51">
        <f>IF('Création champs PV'!CO56=1,IF('Création champs PV'!CO55=0,IF(OR('Création champs PV'!CN55=1,'Création champs PV'!CP55=1),IF(AND('Création champs PV'!CN55=1,'Création champs PV'!CP55=1),2,1),0),0),0)</f>
        <v>0</v>
      </c>
      <c r="CP51" s="51">
        <f>IF('Création champs PV'!CP56=1,IF('Création champs PV'!CP55=0,IF(OR('Création champs PV'!CO55=1,'Création champs PV'!CQ55=1),IF(AND('Création champs PV'!CO55=1,'Création champs PV'!CQ55=1),2,1),0),0),0)</f>
        <v>0</v>
      </c>
      <c r="CQ51" s="51">
        <f>IF('Création champs PV'!CQ56=1,IF('Création champs PV'!CQ55=0,IF(OR('Création champs PV'!CP55=1,'Création champs PV'!CR55=1),IF(AND('Création champs PV'!CP55=1,'Création champs PV'!CR55=1),2,1),0),0),0)</f>
        <v>0</v>
      </c>
      <c r="CR51" s="51">
        <f>IF('Création champs PV'!CR56=1,IF('Création champs PV'!CR55=0,IF(OR('Création champs PV'!CQ55=1,'Création champs PV'!CS55=1),IF(AND('Création champs PV'!CQ55=1,'Création champs PV'!CS55=1),2,1),0),0),0)</f>
        <v>0</v>
      </c>
      <c r="CS51" s="51">
        <f>IF('Création champs PV'!CS56=1,IF('Création champs PV'!CS55=0,IF(OR('Création champs PV'!CR55=1,'Création champs PV'!CT55=1),IF(AND('Création champs PV'!CR55=1,'Création champs PV'!CT55=1),2,1),0),0),0)</f>
        <v>0</v>
      </c>
      <c r="CT51" s="51">
        <f>IF('Création champs PV'!CT56=1,IF('Création champs PV'!CT55=0,IF(OR('Création champs PV'!CS55=1,'Création champs PV'!CU55=1),IF(AND('Création champs PV'!CS55=1,'Création champs PV'!CU55=1),2,1),0),0),0)</f>
        <v>0</v>
      </c>
      <c r="CU51" s="51">
        <f>IF('Création champs PV'!CU56=1,IF('Création champs PV'!CU55=0,IF(OR('Création champs PV'!CT55=1,'Création champs PV'!CV55=1),IF(AND('Création champs PV'!CT55=1,'Création champs PV'!CV55=1),2,1),0),0),0)</f>
        <v>0</v>
      </c>
      <c r="CV51" s="51">
        <f>IF('Création champs PV'!CV56=1,IF('Création champs PV'!CV55=0,IF(OR('Création champs PV'!CU55=1,'Création champs PV'!CW55=1),IF(AND('Création champs PV'!CU55=1,'Création champs PV'!CW55=1),2,1),0),0),0)</f>
        <v>0</v>
      </c>
      <c r="CW51" s="51">
        <f>IF('Création champs PV'!CW56=1,IF('Création champs PV'!CW55=0,IF(OR('Création champs PV'!CV55=1,'Création champs PV'!CX55=1),IF(AND('Création champs PV'!CV55=1,'Création champs PV'!CX55=1),2,1),0),0),0)</f>
        <v>0</v>
      </c>
      <c r="CX51" s="51">
        <f>IF('Création champs PV'!CX56=1,IF('Création champs PV'!CX55=0,IF(OR('Création champs PV'!CW55=1,'Création champs PV'!CY55=1),IF(AND('Création champs PV'!CW55=1,'Création champs PV'!CY55=1),2,1),0),0),0)</f>
        <v>0</v>
      </c>
      <c r="CY51" s="51">
        <f>IF('Création champs PV'!CY56=1,IF('Création champs PV'!CY55=0,IF(OR('Création champs PV'!CX55=1,'Création champs PV'!CZ55=1),IF(AND('Création champs PV'!CX55=1,'Création champs PV'!CZ55=1),2,1),0),0),0)</f>
        <v>0</v>
      </c>
      <c r="CZ51" s="51">
        <f>IF('Création champs PV'!CZ56=1,IF('Création champs PV'!CZ55=0,IF(OR('Création champs PV'!CY55=1,'Création champs PV'!DA55=1),IF(AND('Création champs PV'!CY55=1,'Création champs PV'!DA55=1),2,1),0),0),0)</f>
        <v>0</v>
      </c>
      <c r="DA51" s="51">
        <f>IF('Création champs PV'!DA56=1,IF('Création champs PV'!DA55=0,IF(OR('Création champs PV'!CZ55=1,'Création champs PV'!DB55=1),IF(AND('Création champs PV'!CZ55=1,'Création champs PV'!DB55=1),2,1),0),0),0)</f>
        <v>0</v>
      </c>
      <c r="DB51" s="51">
        <f>IF('Création champs PV'!DB56=1,IF('Création champs PV'!DB55=0,IF(OR('Création champs PV'!DA55=1,'Création champs PV'!DC55=1),IF(AND('Création champs PV'!DA55=1,'Création champs PV'!DC55=1),2,1),0),0),0)</f>
        <v>0</v>
      </c>
      <c r="DC51" s="51">
        <f>IF('Création champs PV'!DC56=1,IF('Création champs PV'!DC55=0,IF(OR('Création champs PV'!DB55=1,'Création champs PV'!DD55=1),IF(AND('Création champs PV'!DB55=1,'Création champs PV'!DD55=1),2,1),0),0),0)</f>
        <v>0</v>
      </c>
      <c r="DD51" s="51">
        <f>IF('Création champs PV'!DD56=1,IF('Création champs PV'!DD55=0,IF(OR('Création champs PV'!DC55=1,'Création champs PV'!DE55=1),IF(AND('Création champs PV'!DC55=1,'Création champs PV'!DE55=1),2,1),0),0),0)</f>
        <v>0</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row>
    <row r="52" spans="2:327" ht="21" customHeight="1" thickBot="1" x14ac:dyDescent="0.4">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row>
    <row r="53" spans="2:327" ht="21" customHeight="1" thickBot="1" x14ac:dyDescent="0.4">
      <c r="B53" s="261">
        <f>SUM(C31:DD51)</f>
        <v>0</v>
      </c>
      <c r="HM53" s="9"/>
    </row>
    <row r="54" spans="2:327" ht="21" customHeight="1" x14ac:dyDescent="0.35"/>
  </sheetData>
  <sheetProtection sheet="1" objects="1" scenarios="1"/>
  <mergeCells count="27">
    <mergeCell ref="B28:Q28"/>
    <mergeCell ref="DG28:DV28"/>
    <mergeCell ref="HL28:IA28"/>
    <mergeCell ref="CZ15:DO15"/>
    <mergeCell ref="DQ15:EF15"/>
    <mergeCell ref="EH15:EW15"/>
    <mergeCell ref="EY15:FN15"/>
    <mergeCell ref="FP15:GE15"/>
    <mergeCell ref="GG15:GV15"/>
    <mergeCell ref="B15:Q15"/>
    <mergeCell ref="S15:AH15"/>
    <mergeCell ref="AJ15:AY15"/>
    <mergeCell ref="BA15:BP15"/>
    <mergeCell ref="BR15:CG15"/>
    <mergeCell ref="CI15:CX15"/>
    <mergeCell ref="GG2:GV2"/>
    <mergeCell ref="B2:Q2"/>
    <mergeCell ref="S2:AH2"/>
    <mergeCell ref="AJ2:AY2"/>
    <mergeCell ref="BA2:BP2"/>
    <mergeCell ref="BR2:CG2"/>
    <mergeCell ref="CI2:CX2"/>
    <mergeCell ref="CZ2:DO2"/>
    <mergeCell ref="DQ2:EF2"/>
    <mergeCell ref="EH2:EW2"/>
    <mergeCell ref="EY2:FN2"/>
    <mergeCell ref="FP2:GE2"/>
  </mergeCells>
  <conditionalFormatting sqref="B30:DF30 B4:R4 B11:R11 B5:B10 Q5:R10 C52:DF52 B31:B51 DE31:DF51">
    <cfRule type="containsText" dxfId="770" priority="355" stopIfTrue="1" operator="containsText" text="A-D">
      <formula>NOT(ISERROR(SEARCH("A-D",B4)))</formula>
    </cfRule>
    <cfRule type="containsText" dxfId="769" priority="356" operator="containsText" text="A-G">
      <formula>NOT(ISERROR(SEARCH("A-G",B4)))</formula>
    </cfRule>
  </conditionalFormatting>
  <conditionalFormatting sqref="S4:AI4 S5:S10 AH5:AI10 S11:AI11">
    <cfRule type="containsText" dxfId="768" priority="353" operator="containsText" text="A-D">
      <formula>NOT(ISERROR(SEARCH("A-D",S4)))</formula>
    </cfRule>
    <cfRule type="containsText" dxfId="767" priority="354" operator="containsText" text="A-G">
      <formula>NOT(ISERROR(SEARCH("A-G",S4)))</formula>
    </cfRule>
  </conditionalFormatting>
  <conditionalFormatting sqref="B30:DF30 B4:AI4 AH5:AI10 B5:B10 Q5:S10 C52:DF52 B31:B51 DE31:DF51 B11:AI11">
    <cfRule type="containsText" dxfId="766" priority="351" operator="containsText" text="A-G+A-D">
      <formula>NOT(ISERROR(SEARCH("A-G+A-D",B4)))</formula>
    </cfRule>
    <cfRule type="cellIs" dxfId="765" priority="352" operator="equal">
      <formula>1</formula>
    </cfRule>
  </conditionalFormatting>
  <conditionalFormatting sqref="S4:AH4 S5:S10 AH5:AH10 S11:AH11">
    <cfRule type="containsText" dxfId="764" priority="349" stopIfTrue="1" operator="containsText" text="A-D">
      <formula>NOT(ISERROR(SEARCH("A-D",S4)))</formula>
    </cfRule>
    <cfRule type="containsText" dxfId="763" priority="350" operator="containsText" text="A-G">
      <formula>NOT(ISERROR(SEARCH("A-G",S4)))</formula>
    </cfRule>
  </conditionalFormatting>
  <conditionalFormatting sqref="AJ4:AZ4 AK11:AZ11 AJ5:AJ10 AY5:AZ10">
    <cfRule type="containsText" dxfId="762" priority="347" stopIfTrue="1" operator="containsText" text="A-D">
      <formula>NOT(ISERROR(SEARCH("A-D",AJ4)))</formula>
    </cfRule>
    <cfRule type="containsText" dxfId="761" priority="348" operator="containsText" text="A-G">
      <formula>NOT(ISERROR(SEARCH("A-G",AJ4)))</formula>
    </cfRule>
  </conditionalFormatting>
  <conditionalFormatting sqref="BA4:BP4 BA5:BA10 BP5:BP10 BB11:BP11">
    <cfRule type="containsText" dxfId="760" priority="345" operator="containsText" text="A-D">
      <formula>NOT(ISERROR(SEARCH("A-D",BA4)))</formula>
    </cfRule>
    <cfRule type="containsText" dxfId="759" priority="346" operator="containsText" text="A-G">
      <formula>NOT(ISERROR(SEARCH("A-G",BA4)))</formula>
    </cfRule>
  </conditionalFormatting>
  <conditionalFormatting sqref="AJ4:BP4 BP5:BP10 AK11:AZ11 AJ5:AJ10 AY5:BA10 BB11:BP11">
    <cfRule type="containsText" dxfId="758" priority="343" operator="containsText" text="A-G+A-D">
      <formula>NOT(ISERROR(SEARCH("A-G+A-D",AJ4)))</formula>
    </cfRule>
    <cfRule type="cellIs" dxfId="757" priority="344" operator="equal">
      <formula>1</formula>
    </cfRule>
  </conditionalFormatting>
  <conditionalFormatting sqref="BA4:BP4 BA5:BA10 BP5:BP10 BB11:BP11">
    <cfRule type="containsText" dxfId="756" priority="341" stopIfTrue="1" operator="containsText" text="A-D">
      <formula>NOT(ISERROR(SEARCH("A-D",BA4)))</formula>
    </cfRule>
    <cfRule type="containsText" dxfId="755" priority="342" operator="containsText" text="A-G">
      <formula>NOT(ISERROR(SEARCH("A-G",BA4)))</formula>
    </cfRule>
  </conditionalFormatting>
  <conditionalFormatting sqref="S11">
    <cfRule type="containsText" dxfId="754" priority="339" stopIfTrue="1" operator="containsText" text="A-D">
      <formula>NOT(ISERROR(SEARCH("A-D",S11)))</formula>
    </cfRule>
    <cfRule type="containsText" dxfId="753" priority="340" operator="containsText" text="A-G">
      <formula>NOT(ISERROR(SEARCH("A-G",S11)))</formula>
    </cfRule>
  </conditionalFormatting>
  <conditionalFormatting sqref="AJ11">
    <cfRule type="containsText" dxfId="752" priority="337" operator="containsText" text="A-D">
      <formula>NOT(ISERROR(SEARCH("A-D",AJ11)))</formula>
    </cfRule>
    <cfRule type="containsText" dxfId="751" priority="338" operator="containsText" text="A-G">
      <formula>NOT(ISERROR(SEARCH("A-G",AJ11)))</formula>
    </cfRule>
  </conditionalFormatting>
  <conditionalFormatting sqref="AJ11">
    <cfRule type="containsText" dxfId="750" priority="335" operator="containsText" text="A-G+A-D">
      <formula>NOT(ISERROR(SEARCH("A-G+A-D",AJ11)))</formula>
    </cfRule>
    <cfRule type="cellIs" dxfId="749" priority="336" operator="equal">
      <formula>1</formula>
    </cfRule>
  </conditionalFormatting>
  <conditionalFormatting sqref="AJ11">
    <cfRule type="containsText" dxfId="748" priority="333" stopIfTrue="1" operator="containsText" text="A-D">
      <formula>NOT(ISERROR(SEARCH("A-D",AJ11)))</formula>
    </cfRule>
    <cfRule type="containsText" dxfId="747" priority="334" operator="containsText" text="A-G">
      <formula>NOT(ISERROR(SEARCH("A-G",AJ11)))</formula>
    </cfRule>
  </conditionalFormatting>
  <conditionalFormatting sqref="AJ11">
    <cfRule type="containsText" dxfId="746" priority="331" stopIfTrue="1" operator="containsText" text="A-D">
      <formula>NOT(ISERROR(SEARCH("A-D",AJ11)))</formula>
    </cfRule>
    <cfRule type="containsText" dxfId="745" priority="332" operator="containsText" text="A-G">
      <formula>NOT(ISERROR(SEARCH("A-G",AJ11)))</formula>
    </cfRule>
  </conditionalFormatting>
  <conditionalFormatting sqref="BA11">
    <cfRule type="containsText" dxfId="744" priority="329" operator="containsText" text="A-D">
      <formula>NOT(ISERROR(SEARCH("A-D",BA11)))</formula>
    </cfRule>
    <cfRule type="containsText" dxfId="743" priority="330" operator="containsText" text="A-G">
      <formula>NOT(ISERROR(SEARCH("A-G",BA11)))</formula>
    </cfRule>
  </conditionalFormatting>
  <conditionalFormatting sqref="BA11">
    <cfRule type="containsText" dxfId="742" priority="327" operator="containsText" text="A-G+A-D">
      <formula>NOT(ISERROR(SEARCH("A-G+A-D",BA11)))</formula>
    </cfRule>
    <cfRule type="cellIs" dxfId="741" priority="328" operator="equal">
      <formula>1</formula>
    </cfRule>
  </conditionalFormatting>
  <conditionalFormatting sqref="BA11">
    <cfRule type="containsText" dxfId="740" priority="325" stopIfTrue="1" operator="containsText" text="A-D">
      <formula>NOT(ISERROR(SEARCH("A-D",BA11)))</formula>
    </cfRule>
    <cfRule type="containsText" dxfId="739" priority="326" operator="containsText" text="A-G">
      <formula>NOT(ISERROR(SEARCH("A-G",BA11)))</formula>
    </cfRule>
  </conditionalFormatting>
  <conditionalFormatting sqref="BA11">
    <cfRule type="containsText" dxfId="738" priority="323" stopIfTrue="1" operator="containsText" text="A-D">
      <formula>NOT(ISERROR(SEARCH("A-D",BA11)))</formula>
    </cfRule>
    <cfRule type="containsText" dxfId="737" priority="324" operator="containsText" text="A-G">
      <formula>NOT(ISERROR(SEARCH("A-G",BA11)))</formula>
    </cfRule>
  </conditionalFormatting>
  <conditionalFormatting sqref="B52">
    <cfRule type="containsText" dxfId="736" priority="321" operator="containsText" text="A-D">
      <formula>NOT(ISERROR(SEARCH("A-D",B52)))</formula>
    </cfRule>
    <cfRule type="containsText" dxfId="735" priority="322" operator="containsText" text="A-G">
      <formula>NOT(ISERROR(SEARCH("A-G",B52)))</formula>
    </cfRule>
  </conditionalFormatting>
  <conditionalFormatting sqref="B52">
    <cfRule type="containsText" dxfId="734" priority="319" operator="containsText" text="A-G+A-D">
      <formula>NOT(ISERROR(SEARCH("A-G+A-D",B52)))</formula>
    </cfRule>
    <cfRule type="cellIs" dxfId="733" priority="320" operator="equal">
      <formula>1</formula>
    </cfRule>
  </conditionalFormatting>
  <conditionalFormatting sqref="B52">
    <cfRule type="containsText" dxfId="732" priority="317" stopIfTrue="1" operator="containsText" text="A-D">
      <formula>NOT(ISERROR(SEARCH("A-D",B52)))</formula>
    </cfRule>
    <cfRule type="containsText" dxfId="731" priority="318" operator="containsText" text="A-G">
      <formula>NOT(ISERROR(SEARCH("A-G",B52)))</formula>
    </cfRule>
  </conditionalFormatting>
  <conditionalFormatting sqref="B52">
    <cfRule type="containsText" dxfId="730" priority="315" stopIfTrue="1" operator="containsText" text="A-D">
      <formula>NOT(ISERROR(SEARCH("A-D",B52)))</formula>
    </cfRule>
    <cfRule type="containsText" dxfId="729" priority="316" operator="containsText" text="A-G">
      <formula>NOT(ISERROR(SEARCH("A-G",B52)))</formula>
    </cfRule>
  </conditionalFormatting>
  <conditionalFormatting sqref="C5:P10">
    <cfRule type="containsText" dxfId="728" priority="313" stopIfTrue="1" operator="containsText" text="A-D">
      <formula>NOT(ISERROR(SEARCH("A-D",C5)))</formula>
    </cfRule>
    <cfRule type="containsText" dxfId="727" priority="314" operator="containsText" text="A-G">
      <formula>NOT(ISERROR(SEARCH("A-G",C5)))</formula>
    </cfRule>
  </conditionalFormatting>
  <conditionalFormatting sqref="C5:P10">
    <cfRule type="cellIs" dxfId="726" priority="311" operator="equal">
      <formula>2</formula>
    </cfRule>
    <cfRule type="cellIs" dxfId="725" priority="312" operator="equal">
      <formula>1</formula>
    </cfRule>
  </conditionalFormatting>
  <conditionalFormatting sqref="BR4:CG4 BR11:CG11 BR5:BR10 CG5:CG10">
    <cfRule type="containsText" dxfId="724" priority="309" stopIfTrue="1" operator="containsText" text="A-D">
      <formula>NOT(ISERROR(SEARCH("A-D",BR4)))</formula>
    </cfRule>
    <cfRule type="containsText" dxfId="723" priority="310" operator="containsText" text="A-G">
      <formula>NOT(ISERROR(SEARCH("A-G",BR4)))</formula>
    </cfRule>
  </conditionalFormatting>
  <conditionalFormatting sqref="BR4:CG4 BR5:BR10 CG5:CG10 BR11:CG11">
    <cfRule type="containsText" dxfId="722" priority="307" operator="containsText" text="A-G+A-D">
      <formula>NOT(ISERROR(SEARCH("A-G+A-D",BR4)))</formula>
    </cfRule>
    <cfRule type="cellIs" dxfId="721" priority="308" operator="equal">
      <formula>1</formula>
    </cfRule>
  </conditionalFormatting>
  <conditionalFormatting sqref="BS5:CF10">
    <cfRule type="containsText" dxfId="720" priority="305" stopIfTrue="1" operator="containsText" text="A-D">
      <formula>NOT(ISERROR(SEARCH("A-D",BS5)))</formula>
    </cfRule>
    <cfRule type="containsText" dxfId="719" priority="306" operator="containsText" text="A-G">
      <formula>NOT(ISERROR(SEARCH("A-G",BS5)))</formula>
    </cfRule>
  </conditionalFormatting>
  <conditionalFormatting sqref="BS5:CF10">
    <cfRule type="cellIs" dxfId="718" priority="303" operator="equal">
      <formula>2</formula>
    </cfRule>
    <cfRule type="cellIs" dxfId="717" priority="304" operator="equal">
      <formula>1</formula>
    </cfRule>
  </conditionalFormatting>
  <conditionalFormatting sqref="CI4:CY4 CI5:CI10 CX5:CY10 CI11:CY11">
    <cfRule type="containsText" dxfId="716" priority="301" operator="containsText" text="A-D">
      <formula>NOT(ISERROR(SEARCH("A-D",CI4)))</formula>
    </cfRule>
    <cfRule type="containsText" dxfId="715" priority="302" operator="containsText" text="A-G">
      <formula>NOT(ISERROR(SEARCH("A-G",CI4)))</formula>
    </cfRule>
  </conditionalFormatting>
  <conditionalFormatting sqref="CI4:CY4 CX5:CY10 CI5:CI10 CI11:CY11">
    <cfRule type="containsText" dxfId="714" priority="299" operator="containsText" text="A-G+A-D">
      <formula>NOT(ISERROR(SEARCH("A-G+A-D",CI4)))</formula>
    </cfRule>
    <cfRule type="cellIs" dxfId="713" priority="300" operator="equal">
      <formula>1</formula>
    </cfRule>
  </conditionalFormatting>
  <conditionalFormatting sqref="CI4:CX4 CI5:CI10 CX5:CX10 CI11:CX11">
    <cfRule type="containsText" dxfId="712" priority="297" stopIfTrue="1" operator="containsText" text="A-D">
      <formula>NOT(ISERROR(SEARCH("A-D",CI4)))</formula>
    </cfRule>
    <cfRule type="containsText" dxfId="711" priority="298" operator="containsText" text="A-G">
      <formula>NOT(ISERROR(SEARCH("A-G",CI4)))</formula>
    </cfRule>
  </conditionalFormatting>
  <conditionalFormatting sqref="CZ4:DP4 DA11:DP11 CZ5:CZ10 DO5:DP10">
    <cfRule type="containsText" dxfId="710" priority="295" stopIfTrue="1" operator="containsText" text="A-D">
      <formula>NOT(ISERROR(SEARCH("A-D",CZ4)))</formula>
    </cfRule>
    <cfRule type="containsText" dxfId="709" priority="296" operator="containsText" text="A-G">
      <formula>NOT(ISERROR(SEARCH("A-G",CZ4)))</formula>
    </cfRule>
  </conditionalFormatting>
  <conditionalFormatting sqref="DQ4:EF4 DQ5:DQ10 EF5:EF10 DR11:EF11">
    <cfRule type="containsText" dxfId="708" priority="293" operator="containsText" text="A-D">
      <formula>NOT(ISERROR(SEARCH("A-D",DQ4)))</formula>
    </cfRule>
    <cfRule type="containsText" dxfId="707" priority="294" operator="containsText" text="A-G">
      <formula>NOT(ISERROR(SEARCH("A-G",DQ4)))</formula>
    </cfRule>
  </conditionalFormatting>
  <conditionalFormatting sqref="CZ4:EF4 EF5:EF10 DA11:DP11 CZ5:CZ10 DO5:DQ10 DR11:EF11">
    <cfRule type="containsText" dxfId="706" priority="291" operator="containsText" text="A-G+A-D">
      <formula>NOT(ISERROR(SEARCH("A-G+A-D",CZ4)))</formula>
    </cfRule>
    <cfRule type="cellIs" dxfId="705" priority="292" operator="equal">
      <formula>1</formula>
    </cfRule>
  </conditionalFormatting>
  <conditionalFormatting sqref="DQ4:EF4 DQ5:DQ10 EF5:EF10 DR11:EF11">
    <cfRule type="containsText" dxfId="704" priority="289" stopIfTrue="1" operator="containsText" text="A-D">
      <formula>NOT(ISERROR(SEARCH("A-D",DQ4)))</formula>
    </cfRule>
    <cfRule type="containsText" dxfId="703" priority="290" operator="containsText" text="A-G">
      <formula>NOT(ISERROR(SEARCH("A-G",DQ4)))</formula>
    </cfRule>
  </conditionalFormatting>
  <conditionalFormatting sqref="CI11">
    <cfRule type="containsText" dxfId="702" priority="287" stopIfTrue="1" operator="containsText" text="A-D">
      <formula>NOT(ISERROR(SEARCH("A-D",CI11)))</formula>
    </cfRule>
    <cfRule type="containsText" dxfId="701" priority="288" operator="containsText" text="A-G">
      <formula>NOT(ISERROR(SEARCH("A-G",CI11)))</formula>
    </cfRule>
  </conditionalFormatting>
  <conditionalFormatting sqref="CZ11">
    <cfRule type="containsText" dxfId="700" priority="285" operator="containsText" text="A-D">
      <formula>NOT(ISERROR(SEARCH("A-D",CZ11)))</formula>
    </cfRule>
    <cfRule type="containsText" dxfId="699" priority="286" operator="containsText" text="A-G">
      <formula>NOT(ISERROR(SEARCH("A-G",CZ11)))</formula>
    </cfRule>
  </conditionalFormatting>
  <conditionalFormatting sqref="CZ11">
    <cfRule type="containsText" dxfId="698" priority="283" operator="containsText" text="A-G+A-D">
      <formula>NOT(ISERROR(SEARCH("A-G+A-D",CZ11)))</formula>
    </cfRule>
    <cfRule type="cellIs" dxfId="697" priority="284" operator="equal">
      <formula>1</formula>
    </cfRule>
  </conditionalFormatting>
  <conditionalFormatting sqref="CZ11">
    <cfRule type="containsText" dxfId="696" priority="281" stopIfTrue="1" operator="containsText" text="A-D">
      <formula>NOT(ISERROR(SEARCH("A-D",CZ11)))</formula>
    </cfRule>
    <cfRule type="containsText" dxfId="695" priority="282" operator="containsText" text="A-G">
      <formula>NOT(ISERROR(SEARCH("A-G",CZ11)))</formula>
    </cfRule>
  </conditionalFormatting>
  <conditionalFormatting sqref="CZ11">
    <cfRule type="containsText" dxfId="694" priority="279" stopIfTrue="1" operator="containsText" text="A-D">
      <formula>NOT(ISERROR(SEARCH("A-D",CZ11)))</formula>
    </cfRule>
    <cfRule type="containsText" dxfId="693" priority="280" operator="containsText" text="A-G">
      <formula>NOT(ISERROR(SEARCH("A-G",CZ11)))</formula>
    </cfRule>
  </conditionalFormatting>
  <conditionalFormatting sqref="DQ11">
    <cfRule type="containsText" dxfId="692" priority="277" operator="containsText" text="A-D">
      <formula>NOT(ISERROR(SEARCH("A-D",DQ11)))</formula>
    </cfRule>
    <cfRule type="containsText" dxfId="691" priority="278" operator="containsText" text="A-G">
      <formula>NOT(ISERROR(SEARCH("A-G",DQ11)))</formula>
    </cfRule>
  </conditionalFormatting>
  <conditionalFormatting sqref="DQ11">
    <cfRule type="containsText" dxfId="690" priority="275" operator="containsText" text="A-G+A-D">
      <formula>NOT(ISERROR(SEARCH("A-G+A-D",DQ11)))</formula>
    </cfRule>
    <cfRule type="cellIs" dxfId="689" priority="276" operator="equal">
      <formula>1</formula>
    </cfRule>
  </conditionalFormatting>
  <conditionalFormatting sqref="DQ11">
    <cfRule type="containsText" dxfId="688" priority="273" stopIfTrue="1" operator="containsText" text="A-D">
      <formula>NOT(ISERROR(SEARCH("A-D",DQ11)))</formula>
    </cfRule>
    <cfRule type="containsText" dxfId="687" priority="274" operator="containsText" text="A-G">
      <formula>NOT(ISERROR(SEARCH("A-G",DQ11)))</formula>
    </cfRule>
  </conditionalFormatting>
  <conditionalFormatting sqref="DQ11">
    <cfRule type="containsText" dxfId="686" priority="271" stopIfTrue="1" operator="containsText" text="A-D">
      <formula>NOT(ISERROR(SEARCH("A-D",DQ11)))</formula>
    </cfRule>
    <cfRule type="containsText" dxfId="685" priority="272" operator="containsText" text="A-G">
      <formula>NOT(ISERROR(SEARCH("A-G",DQ11)))</formula>
    </cfRule>
  </conditionalFormatting>
  <conditionalFormatting sqref="EH4:EW4 EH11:EW11 EH5:EH10 EW5:EW10">
    <cfRule type="containsText" dxfId="684" priority="269" stopIfTrue="1" operator="containsText" text="A-D">
      <formula>NOT(ISERROR(SEARCH("A-D",EH4)))</formula>
    </cfRule>
    <cfRule type="containsText" dxfId="683" priority="270" operator="containsText" text="A-G">
      <formula>NOT(ISERROR(SEARCH("A-G",EH4)))</formula>
    </cfRule>
  </conditionalFormatting>
  <conditionalFormatting sqref="EH4:EW4 EH5:EH10 EW5:EW10 EH11:EW11">
    <cfRule type="containsText" dxfId="682" priority="267" operator="containsText" text="A-G+A-D">
      <formula>NOT(ISERROR(SEARCH("A-G+A-D",EH4)))</formula>
    </cfRule>
    <cfRule type="cellIs" dxfId="681" priority="268" operator="equal">
      <formula>1</formula>
    </cfRule>
  </conditionalFormatting>
  <conditionalFormatting sqref="EI5:EV10">
    <cfRule type="containsText" dxfId="680" priority="265" stopIfTrue="1" operator="containsText" text="A-D">
      <formula>NOT(ISERROR(SEARCH("A-D",EI5)))</formula>
    </cfRule>
    <cfRule type="containsText" dxfId="679" priority="266" operator="containsText" text="A-G">
      <formula>NOT(ISERROR(SEARCH("A-G",EI5)))</formula>
    </cfRule>
  </conditionalFormatting>
  <conditionalFormatting sqref="EI5:EV10">
    <cfRule type="cellIs" dxfId="678" priority="263" operator="equal">
      <formula>2</formula>
    </cfRule>
    <cfRule type="cellIs" dxfId="677" priority="264" operator="equal">
      <formula>1</formula>
    </cfRule>
  </conditionalFormatting>
  <conditionalFormatting sqref="EY4:FO4 EY5:EY10 FN5:FO10 EY11:FO11">
    <cfRule type="containsText" dxfId="676" priority="261" operator="containsText" text="A-D">
      <formula>NOT(ISERROR(SEARCH("A-D",EY4)))</formula>
    </cfRule>
    <cfRule type="containsText" dxfId="675" priority="262" operator="containsText" text="A-G">
      <formula>NOT(ISERROR(SEARCH("A-G",EY4)))</formula>
    </cfRule>
  </conditionalFormatting>
  <conditionalFormatting sqref="EY4:FO4 FN5:FO10 EY5:EY10 EY11:FO11">
    <cfRule type="containsText" dxfId="674" priority="259" operator="containsText" text="A-G+A-D">
      <formula>NOT(ISERROR(SEARCH("A-G+A-D",EY4)))</formula>
    </cfRule>
    <cfRule type="cellIs" dxfId="673" priority="260" operator="equal">
      <formula>1</formula>
    </cfRule>
  </conditionalFormatting>
  <conditionalFormatting sqref="EY4:FN4 EY5:EY10 FN5:FN10 EY11:FN11">
    <cfRule type="containsText" dxfId="672" priority="257" stopIfTrue="1" operator="containsText" text="A-D">
      <formula>NOT(ISERROR(SEARCH("A-D",EY4)))</formula>
    </cfRule>
    <cfRule type="containsText" dxfId="671" priority="258" operator="containsText" text="A-G">
      <formula>NOT(ISERROR(SEARCH("A-G",EY4)))</formula>
    </cfRule>
  </conditionalFormatting>
  <conditionalFormatting sqref="FP4:GF4 FQ11:GF11 FP5:FP10 GE5:GF10">
    <cfRule type="containsText" dxfId="670" priority="255" stopIfTrue="1" operator="containsText" text="A-D">
      <formula>NOT(ISERROR(SEARCH("A-D",FP4)))</formula>
    </cfRule>
    <cfRule type="containsText" dxfId="669" priority="256" operator="containsText" text="A-G">
      <formula>NOT(ISERROR(SEARCH("A-G",FP4)))</formula>
    </cfRule>
  </conditionalFormatting>
  <conditionalFormatting sqref="GG4:GV4 GG5:GG10 GV5:GV10 GH11:GV11">
    <cfRule type="containsText" dxfId="668" priority="253" operator="containsText" text="A-D">
      <formula>NOT(ISERROR(SEARCH("A-D",GG4)))</formula>
    </cfRule>
    <cfRule type="containsText" dxfId="667" priority="254" operator="containsText" text="A-G">
      <formula>NOT(ISERROR(SEARCH("A-G",GG4)))</formula>
    </cfRule>
  </conditionalFormatting>
  <conditionalFormatting sqref="FP4:GV4 GV5:GV10 FQ11:GF11 FP5:FP10 GE5:GG10 GH11:GV11">
    <cfRule type="containsText" dxfId="666" priority="251" operator="containsText" text="A-G+A-D">
      <formula>NOT(ISERROR(SEARCH("A-G+A-D",FP4)))</formula>
    </cfRule>
    <cfRule type="cellIs" dxfId="665" priority="252" operator="equal">
      <formula>1</formula>
    </cfRule>
  </conditionalFormatting>
  <conditionalFormatting sqref="GG4:GV4 GG5:GG10 GV5:GV10 GH11:GV11">
    <cfRule type="containsText" dxfId="664" priority="249" stopIfTrue="1" operator="containsText" text="A-D">
      <formula>NOT(ISERROR(SEARCH("A-D",GG4)))</formula>
    </cfRule>
    <cfRule type="containsText" dxfId="663" priority="250" operator="containsText" text="A-G">
      <formula>NOT(ISERROR(SEARCH("A-G",GG4)))</formula>
    </cfRule>
  </conditionalFormatting>
  <conditionalFormatting sqref="EY11">
    <cfRule type="containsText" dxfId="662" priority="247" stopIfTrue="1" operator="containsText" text="A-D">
      <formula>NOT(ISERROR(SEARCH("A-D",EY11)))</formula>
    </cfRule>
    <cfRule type="containsText" dxfId="661" priority="248" operator="containsText" text="A-G">
      <formula>NOT(ISERROR(SEARCH("A-G",EY11)))</formula>
    </cfRule>
  </conditionalFormatting>
  <conditionalFormatting sqref="FP11">
    <cfRule type="containsText" dxfId="660" priority="245" operator="containsText" text="A-D">
      <formula>NOT(ISERROR(SEARCH("A-D",FP11)))</formula>
    </cfRule>
    <cfRule type="containsText" dxfId="659" priority="246" operator="containsText" text="A-G">
      <formula>NOT(ISERROR(SEARCH("A-G",FP11)))</formula>
    </cfRule>
  </conditionalFormatting>
  <conditionalFormatting sqref="FP11">
    <cfRule type="containsText" dxfId="658" priority="243" operator="containsText" text="A-G+A-D">
      <formula>NOT(ISERROR(SEARCH("A-G+A-D",FP11)))</formula>
    </cfRule>
    <cfRule type="cellIs" dxfId="657" priority="244" operator="equal">
      <formula>1</formula>
    </cfRule>
  </conditionalFormatting>
  <conditionalFormatting sqref="FP11">
    <cfRule type="containsText" dxfId="656" priority="241" stopIfTrue="1" operator="containsText" text="A-D">
      <formula>NOT(ISERROR(SEARCH("A-D",FP11)))</formula>
    </cfRule>
    <cfRule type="containsText" dxfId="655" priority="242" operator="containsText" text="A-G">
      <formula>NOT(ISERROR(SEARCH("A-G",FP11)))</formula>
    </cfRule>
  </conditionalFormatting>
  <conditionalFormatting sqref="FP11">
    <cfRule type="containsText" dxfId="654" priority="239" stopIfTrue="1" operator="containsText" text="A-D">
      <formula>NOT(ISERROR(SEARCH("A-D",FP11)))</formula>
    </cfRule>
    <cfRule type="containsText" dxfId="653" priority="240" operator="containsText" text="A-G">
      <formula>NOT(ISERROR(SEARCH("A-G",FP11)))</formula>
    </cfRule>
  </conditionalFormatting>
  <conditionalFormatting sqref="GG11">
    <cfRule type="containsText" dxfId="652" priority="237" operator="containsText" text="A-D">
      <formula>NOT(ISERROR(SEARCH("A-D",GG11)))</formula>
    </cfRule>
    <cfRule type="containsText" dxfId="651" priority="238" operator="containsText" text="A-G">
      <formula>NOT(ISERROR(SEARCH("A-G",GG11)))</formula>
    </cfRule>
  </conditionalFormatting>
  <conditionalFormatting sqref="GG11">
    <cfRule type="containsText" dxfId="650" priority="235" operator="containsText" text="A-G+A-D">
      <formula>NOT(ISERROR(SEARCH("A-G+A-D",GG11)))</formula>
    </cfRule>
    <cfRule type="cellIs" dxfId="649" priority="236" operator="equal">
      <formula>1</formula>
    </cfRule>
  </conditionalFormatting>
  <conditionalFormatting sqref="GG11">
    <cfRule type="containsText" dxfId="648" priority="233" stopIfTrue="1" operator="containsText" text="A-D">
      <formula>NOT(ISERROR(SEARCH("A-D",GG11)))</formula>
    </cfRule>
    <cfRule type="containsText" dxfId="647" priority="234" operator="containsText" text="A-G">
      <formula>NOT(ISERROR(SEARCH("A-G",GG11)))</formula>
    </cfRule>
  </conditionalFormatting>
  <conditionalFormatting sqref="GG11">
    <cfRule type="containsText" dxfId="646" priority="231" stopIfTrue="1" operator="containsText" text="A-D">
      <formula>NOT(ISERROR(SEARCH("A-D",GG11)))</formula>
    </cfRule>
    <cfRule type="containsText" dxfId="645" priority="232" operator="containsText" text="A-G">
      <formula>NOT(ISERROR(SEARCH("A-G",GG11)))</formula>
    </cfRule>
  </conditionalFormatting>
  <conditionalFormatting sqref="T5:AG10">
    <cfRule type="containsText" dxfId="644" priority="229" stopIfTrue="1" operator="containsText" text="A-D">
      <formula>NOT(ISERROR(SEARCH("A-D",T5)))</formula>
    </cfRule>
    <cfRule type="containsText" dxfId="643" priority="230" operator="containsText" text="A-G">
      <formula>NOT(ISERROR(SEARCH("A-G",T5)))</formula>
    </cfRule>
  </conditionalFormatting>
  <conditionalFormatting sqref="T5:AG10">
    <cfRule type="cellIs" dxfId="642" priority="227" operator="equal">
      <formula>2</formula>
    </cfRule>
    <cfRule type="cellIs" dxfId="641" priority="228" operator="equal">
      <formula>1</formula>
    </cfRule>
  </conditionalFormatting>
  <conditionalFormatting sqref="AK5:AX10">
    <cfRule type="containsText" dxfId="640" priority="225" stopIfTrue="1" operator="containsText" text="A-D">
      <formula>NOT(ISERROR(SEARCH("A-D",AK5)))</formula>
    </cfRule>
    <cfRule type="containsText" dxfId="639" priority="226" operator="containsText" text="A-G">
      <formula>NOT(ISERROR(SEARCH("A-G",AK5)))</formula>
    </cfRule>
  </conditionalFormatting>
  <conditionalFormatting sqref="AK5:AX10">
    <cfRule type="cellIs" dxfId="638" priority="223" operator="equal">
      <formula>2</formula>
    </cfRule>
    <cfRule type="cellIs" dxfId="637" priority="224" operator="equal">
      <formula>1</formula>
    </cfRule>
  </conditionalFormatting>
  <conditionalFormatting sqref="BB5:BO10">
    <cfRule type="containsText" dxfId="636" priority="221" stopIfTrue="1" operator="containsText" text="A-D">
      <formula>NOT(ISERROR(SEARCH("A-D",BB5)))</formula>
    </cfRule>
    <cfRule type="containsText" dxfId="635" priority="222" operator="containsText" text="A-G">
      <formula>NOT(ISERROR(SEARCH("A-G",BB5)))</formula>
    </cfRule>
  </conditionalFormatting>
  <conditionalFormatting sqref="BB5:BO10">
    <cfRule type="cellIs" dxfId="634" priority="219" operator="equal">
      <formula>2</formula>
    </cfRule>
    <cfRule type="cellIs" dxfId="633" priority="220" operator="equal">
      <formula>1</formula>
    </cfRule>
  </conditionalFormatting>
  <conditionalFormatting sqref="CJ5:CW10">
    <cfRule type="containsText" dxfId="632" priority="217" stopIfTrue="1" operator="containsText" text="A-D">
      <formula>NOT(ISERROR(SEARCH("A-D",CJ5)))</formula>
    </cfRule>
    <cfRule type="containsText" dxfId="631" priority="218" operator="containsText" text="A-G">
      <formula>NOT(ISERROR(SEARCH("A-G",CJ5)))</formula>
    </cfRule>
  </conditionalFormatting>
  <conditionalFormatting sqref="CJ5:CW10">
    <cfRule type="cellIs" dxfId="630" priority="215" operator="equal">
      <formula>2</formula>
    </cfRule>
    <cfRule type="cellIs" dxfId="629" priority="216" operator="equal">
      <formula>1</formula>
    </cfRule>
  </conditionalFormatting>
  <conditionalFormatting sqref="DA5:DN10">
    <cfRule type="containsText" dxfId="628" priority="213" stopIfTrue="1" operator="containsText" text="A-D">
      <formula>NOT(ISERROR(SEARCH("A-D",DA5)))</formula>
    </cfRule>
    <cfRule type="containsText" dxfId="627" priority="214" operator="containsText" text="A-G">
      <formula>NOT(ISERROR(SEARCH("A-G",DA5)))</formula>
    </cfRule>
  </conditionalFormatting>
  <conditionalFormatting sqref="DA5:DN10">
    <cfRule type="cellIs" dxfId="626" priority="211" operator="equal">
      <formula>2</formula>
    </cfRule>
    <cfRule type="cellIs" dxfId="625" priority="212" operator="equal">
      <formula>1</formula>
    </cfRule>
  </conditionalFormatting>
  <conditionalFormatting sqref="DR5:EE10">
    <cfRule type="containsText" dxfId="624" priority="209" stopIfTrue="1" operator="containsText" text="A-D">
      <formula>NOT(ISERROR(SEARCH("A-D",DR5)))</formula>
    </cfRule>
    <cfRule type="containsText" dxfId="623" priority="210" operator="containsText" text="A-G">
      <formula>NOT(ISERROR(SEARCH("A-G",DR5)))</formula>
    </cfRule>
  </conditionalFormatting>
  <conditionalFormatting sqref="DR5:EE10">
    <cfRule type="cellIs" dxfId="622" priority="207" operator="equal">
      <formula>2</formula>
    </cfRule>
    <cfRule type="cellIs" dxfId="621" priority="208" operator="equal">
      <formula>1</formula>
    </cfRule>
  </conditionalFormatting>
  <conditionalFormatting sqref="EZ5:FM10">
    <cfRule type="containsText" dxfId="620" priority="205" stopIfTrue="1" operator="containsText" text="A-D">
      <formula>NOT(ISERROR(SEARCH("A-D",EZ5)))</formula>
    </cfRule>
    <cfRule type="containsText" dxfId="619" priority="206" operator="containsText" text="A-G">
      <formula>NOT(ISERROR(SEARCH("A-G",EZ5)))</formula>
    </cfRule>
  </conditionalFormatting>
  <conditionalFormatting sqref="EZ5:FM10">
    <cfRule type="cellIs" dxfId="618" priority="203" operator="equal">
      <formula>2</formula>
    </cfRule>
    <cfRule type="cellIs" dxfId="617" priority="204" operator="equal">
      <formula>1</formula>
    </cfRule>
  </conditionalFormatting>
  <conditionalFormatting sqref="FQ5:GD10">
    <cfRule type="containsText" dxfId="616" priority="201" stopIfTrue="1" operator="containsText" text="A-D">
      <formula>NOT(ISERROR(SEARCH("A-D",FQ5)))</formula>
    </cfRule>
    <cfRule type="containsText" dxfId="615" priority="202" operator="containsText" text="A-G">
      <formula>NOT(ISERROR(SEARCH("A-G",FQ5)))</formula>
    </cfRule>
  </conditionalFormatting>
  <conditionalFormatting sqref="FQ5:GD10">
    <cfRule type="cellIs" dxfId="614" priority="199" operator="equal">
      <formula>2</formula>
    </cfRule>
    <cfRule type="cellIs" dxfId="613" priority="200" operator="equal">
      <formula>1</formula>
    </cfRule>
  </conditionalFormatting>
  <conditionalFormatting sqref="GH5:GU10">
    <cfRule type="containsText" dxfId="612" priority="197" stopIfTrue="1" operator="containsText" text="A-D">
      <formula>NOT(ISERROR(SEARCH("A-D",GH5)))</formula>
    </cfRule>
    <cfRule type="containsText" dxfId="611" priority="198" operator="containsText" text="A-G">
      <formula>NOT(ISERROR(SEARCH("A-G",GH5)))</formula>
    </cfRule>
  </conditionalFormatting>
  <conditionalFormatting sqref="GH5:GU10">
    <cfRule type="cellIs" dxfId="610" priority="195" operator="equal">
      <formula>2</formula>
    </cfRule>
    <cfRule type="cellIs" dxfId="609" priority="196" operator="equal">
      <formula>1</formula>
    </cfRule>
  </conditionalFormatting>
  <conditionalFormatting sqref="BR17:CG17 BS24:CG24 BR18:BR23 CG18:CG23">
    <cfRule type="containsText" dxfId="608" priority="193" stopIfTrue="1" operator="containsText" text="A-D">
      <formula>NOT(ISERROR(SEARCH("A-D",BR17)))</formula>
    </cfRule>
    <cfRule type="containsText" dxfId="607" priority="194" operator="containsText" text="A-G">
      <formula>NOT(ISERROR(SEARCH("A-G",BR17)))</formula>
    </cfRule>
  </conditionalFormatting>
  <conditionalFormatting sqref="BR17:CG17 BR18:BR23 CG18:CG23 BS24:CG24">
    <cfRule type="containsText" dxfId="606" priority="191" operator="containsText" text="A-G+A-D">
      <formula>NOT(ISERROR(SEARCH("A-G+A-D",BR17)))</formula>
    </cfRule>
    <cfRule type="cellIs" dxfId="605" priority="192" operator="equal">
      <formula>1</formula>
    </cfRule>
  </conditionalFormatting>
  <conditionalFormatting sqref="BS18:CF23">
    <cfRule type="containsText" dxfId="604" priority="189" stopIfTrue="1" operator="containsText" text="A-D">
      <formula>NOT(ISERROR(SEARCH("A-D",BS18)))</formula>
    </cfRule>
    <cfRule type="containsText" dxfId="603" priority="190" operator="containsText" text="A-G">
      <formula>NOT(ISERROR(SEARCH("A-G",BS18)))</formula>
    </cfRule>
  </conditionalFormatting>
  <conditionalFormatting sqref="BS18:CF23">
    <cfRule type="cellIs" dxfId="602" priority="187" operator="equal">
      <formula>2</formula>
    </cfRule>
    <cfRule type="cellIs" dxfId="601" priority="188" operator="equal">
      <formula>1</formula>
    </cfRule>
  </conditionalFormatting>
  <conditionalFormatting sqref="CI17:CY17 CI18:CI23 CX18:CY23 CI24:CY24">
    <cfRule type="containsText" dxfId="600" priority="185" operator="containsText" text="A-D">
      <formula>NOT(ISERROR(SEARCH("A-D",CI17)))</formula>
    </cfRule>
    <cfRule type="containsText" dxfId="599" priority="186" operator="containsText" text="A-G">
      <formula>NOT(ISERROR(SEARCH("A-G",CI17)))</formula>
    </cfRule>
  </conditionalFormatting>
  <conditionalFormatting sqref="CI17:CY17 CX18:CY23 CI18:CI23 CI24:CY24">
    <cfRule type="containsText" dxfId="598" priority="183" operator="containsText" text="A-G+A-D">
      <formula>NOT(ISERROR(SEARCH("A-G+A-D",CI17)))</formula>
    </cfRule>
    <cfRule type="cellIs" dxfId="597" priority="184" operator="equal">
      <formula>1</formula>
    </cfRule>
  </conditionalFormatting>
  <conditionalFormatting sqref="CI17:CX17 CI18:CI23 CX18:CX23 CI24:CX24">
    <cfRule type="containsText" dxfId="596" priority="181" stopIfTrue="1" operator="containsText" text="A-D">
      <formula>NOT(ISERROR(SEARCH("A-D",CI17)))</formula>
    </cfRule>
    <cfRule type="containsText" dxfId="595" priority="182" operator="containsText" text="A-G">
      <formula>NOT(ISERROR(SEARCH("A-G",CI17)))</formula>
    </cfRule>
  </conditionalFormatting>
  <conditionalFormatting sqref="CZ17:DP17 DA24:DP24 CZ18:CZ23 DO18:DP23">
    <cfRule type="containsText" dxfId="594" priority="179" stopIfTrue="1" operator="containsText" text="A-D">
      <formula>NOT(ISERROR(SEARCH("A-D",CZ17)))</formula>
    </cfRule>
    <cfRule type="containsText" dxfId="593" priority="180" operator="containsText" text="A-G">
      <formula>NOT(ISERROR(SEARCH("A-G",CZ17)))</formula>
    </cfRule>
  </conditionalFormatting>
  <conditionalFormatting sqref="DQ17:EF17 DQ18:DQ23 EF18:EF23 DR24:EF24">
    <cfRule type="containsText" dxfId="592" priority="177" operator="containsText" text="A-D">
      <formula>NOT(ISERROR(SEARCH("A-D",DQ17)))</formula>
    </cfRule>
    <cfRule type="containsText" dxfId="591" priority="178" operator="containsText" text="A-G">
      <formula>NOT(ISERROR(SEARCH("A-G",DQ17)))</formula>
    </cfRule>
  </conditionalFormatting>
  <conditionalFormatting sqref="CZ17:EF17 EF18:EF23 DA24:DP24 CZ18:CZ23 DO18:DQ23 DR24:EF24">
    <cfRule type="containsText" dxfId="590" priority="175" operator="containsText" text="A-G+A-D">
      <formula>NOT(ISERROR(SEARCH("A-G+A-D",CZ17)))</formula>
    </cfRule>
    <cfRule type="cellIs" dxfId="589" priority="176" operator="equal">
      <formula>1</formula>
    </cfRule>
  </conditionalFormatting>
  <conditionalFormatting sqref="DQ17:EF17 DQ18:DQ23 EF18:EF23 DR24:EF24">
    <cfRule type="containsText" dxfId="588" priority="173" stopIfTrue="1" operator="containsText" text="A-D">
      <formula>NOT(ISERROR(SEARCH("A-D",DQ17)))</formula>
    </cfRule>
    <cfRule type="containsText" dxfId="587" priority="174" operator="containsText" text="A-G">
      <formula>NOT(ISERROR(SEARCH("A-G",DQ17)))</formula>
    </cfRule>
  </conditionalFormatting>
  <conditionalFormatting sqref="CI24">
    <cfRule type="containsText" dxfId="586" priority="171" stopIfTrue="1" operator="containsText" text="A-D">
      <formula>NOT(ISERROR(SEARCH("A-D",CI24)))</formula>
    </cfRule>
    <cfRule type="containsText" dxfId="585" priority="172" operator="containsText" text="A-G">
      <formula>NOT(ISERROR(SEARCH("A-G",CI24)))</formula>
    </cfRule>
  </conditionalFormatting>
  <conditionalFormatting sqref="CZ24">
    <cfRule type="containsText" dxfId="584" priority="169" operator="containsText" text="A-D">
      <formula>NOT(ISERROR(SEARCH("A-D",CZ24)))</formula>
    </cfRule>
    <cfRule type="containsText" dxfId="583" priority="170" operator="containsText" text="A-G">
      <formula>NOT(ISERROR(SEARCH("A-G",CZ24)))</formula>
    </cfRule>
  </conditionalFormatting>
  <conditionalFormatting sqref="CZ24">
    <cfRule type="containsText" dxfId="582" priority="167" operator="containsText" text="A-G+A-D">
      <formula>NOT(ISERROR(SEARCH("A-G+A-D",CZ24)))</formula>
    </cfRule>
    <cfRule type="cellIs" dxfId="581" priority="168" operator="equal">
      <formula>1</formula>
    </cfRule>
  </conditionalFormatting>
  <conditionalFormatting sqref="CZ24">
    <cfRule type="containsText" dxfId="580" priority="165" stopIfTrue="1" operator="containsText" text="A-D">
      <formula>NOT(ISERROR(SEARCH("A-D",CZ24)))</formula>
    </cfRule>
    <cfRule type="containsText" dxfId="579" priority="166" operator="containsText" text="A-G">
      <formula>NOT(ISERROR(SEARCH("A-G",CZ24)))</formula>
    </cfRule>
  </conditionalFormatting>
  <conditionalFormatting sqref="CZ24">
    <cfRule type="containsText" dxfId="578" priority="163" stopIfTrue="1" operator="containsText" text="A-D">
      <formula>NOT(ISERROR(SEARCH("A-D",CZ24)))</formula>
    </cfRule>
    <cfRule type="containsText" dxfId="577" priority="164" operator="containsText" text="A-G">
      <formula>NOT(ISERROR(SEARCH("A-G",CZ24)))</formula>
    </cfRule>
  </conditionalFormatting>
  <conditionalFormatting sqref="DQ24">
    <cfRule type="containsText" dxfId="576" priority="161" operator="containsText" text="A-D">
      <formula>NOT(ISERROR(SEARCH("A-D",DQ24)))</formula>
    </cfRule>
    <cfRule type="containsText" dxfId="575" priority="162" operator="containsText" text="A-G">
      <formula>NOT(ISERROR(SEARCH("A-G",DQ24)))</formula>
    </cfRule>
  </conditionalFormatting>
  <conditionalFormatting sqref="DQ24">
    <cfRule type="containsText" dxfId="574" priority="159" operator="containsText" text="A-G+A-D">
      <formula>NOT(ISERROR(SEARCH("A-G+A-D",DQ24)))</formula>
    </cfRule>
    <cfRule type="cellIs" dxfId="573" priority="160" operator="equal">
      <formula>1</formula>
    </cfRule>
  </conditionalFormatting>
  <conditionalFormatting sqref="DQ24">
    <cfRule type="containsText" dxfId="572" priority="157" stopIfTrue="1" operator="containsText" text="A-D">
      <formula>NOT(ISERROR(SEARCH("A-D",DQ24)))</formula>
    </cfRule>
    <cfRule type="containsText" dxfId="571" priority="158" operator="containsText" text="A-G">
      <formula>NOT(ISERROR(SEARCH("A-G",DQ24)))</formula>
    </cfRule>
  </conditionalFormatting>
  <conditionalFormatting sqref="DQ24">
    <cfRule type="containsText" dxfId="570" priority="155" stopIfTrue="1" operator="containsText" text="A-D">
      <formula>NOT(ISERROR(SEARCH("A-D",DQ24)))</formula>
    </cfRule>
    <cfRule type="containsText" dxfId="569" priority="156" operator="containsText" text="A-G">
      <formula>NOT(ISERROR(SEARCH("A-G",DQ24)))</formula>
    </cfRule>
  </conditionalFormatting>
  <conditionalFormatting sqref="CJ18:CW23">
    <cfRule type="containsText" dxfId="568" priority="153" stopIfTrue="1" operator="containsText" text="A-D">
      <formula>NOT(ISERROR(SEARCH("A-D",CJ18)))</formula>
    </cfRule>
    <cfRule type="containsText" dxfId="567" priority="154" operator="containsText" text="A-G">
      <formula>NOT(ISERROR(SEARCH("A-G",CJ18)))</formula>
    </cfRule>
  </conditionalFormatting>
  <conditionalFormatting sqref="CJ18:CW23">
    <cfRule type="cellIs" dxfId="566" priority="151" operator="equal">
      <formula>2</formula>
    </cfRule>
    <cfRule type="cellIs" dxfId="565" priority="152" operator="equal">
      <formula>1</formula>
    </cfRule>
  </conditionalFormatting>
  <conditionalFormatting sqref="DA18:DN23">
    <cfRule type="containsText" dxfId="564" priority="149" stopIfTrue="1" operator="containsText" text="A-D">
      <formula>NOT(ISERROR(SEARCH("A-D",DA18)))</formula>
    </cfRule>
    <cfRule type="containsText" dxfId="563" priority="150" operator="containsText" text="A-G">
      <formula>NOT(ISERROR(SEARCH("A-G",DA18)))</formula>
    </cfRule>
  </conditionalFormatting>
  <conditionalFormatting sqref="DA18:DN23">
    <cfRule type="cellIs" dxfId="562" priority="147" operator="equal">
      <formula>2</formula>
    </cfRule>
    <cfRule type="cellIs" dxfId="561" priority="148" operator="equal">
      <formula>1</formula>
    </cfRule>
  </conditionalFormatting>
  <conditionalFormatting sqref="DR18:EE23">
    <cfRule type="containsText" dxfId="560" priority="145" stopIfTrue="1" operator="containsText" text="A-D">
      <formula>NOT(ISERROR(SEARCH("A-D",DR18)))</formula>
    </cfRule>
    <cfRule type="containsText" dxfId="559" priority="146" operator="containsText" text="A-G">
      <formula>NOT(ISERROR(SEARCH("A-G",DR18)))</formula>
    </cfRule>
  </conditionalFormatting>
  <conditionalFormatting sqref="DR18:EE23">
    <cfRule type="cellIs" dxfId="558" priority="143" operator="equal">
      <formula>2</formula>
    </cfRule>
    <cfRule type="cellIs" dxfId="557" priority="144" operator="equal">
      <formula>1</formula>
    </cfRule>
  </conditionalFormatting>
  <conditionalFormatting sqref="EH17:EW17 EH24:EW24 EH18:EH23 EW18:EW23">
    <cfRule type="containsText" dxfId="556" priority="141" stopIfTrue="1" operator="containsText" text="A-D">
      <formula>NOT(ISERROR(SEARCH("A-D",EH17)))</formula>
    </cfRule>
    <cfRule type="containsText" dxfId="555" priority="142" operator="containsText" text="A-G">
      <formula>NOT(ISERROR(SEARCH("A-G",EH17)))</formula>
    </cfRule>
  </conditionalFormatting>
  <conditionalFormatting sqref="EH17:EW17 EH18:EH23 EW18:EW23 EH24:EW24">
    <cfRule type="containsText" dxfId="554" priority="139" operator="containsText" text="A-G+A-D">
      <formula>NOT(ISERROR(SEARCH("A-G+A-D",EH17)))</formula>
    </cfRule>
    <cfRule type="cellIs" dxfId="553" priority="140" operator="equal">
      <formula>1</formula>
    </cfRule>
  </conditionalFormatting>
  <conditionalFormatting sqref="EI18:EV23">
    <cfRule type="containsText" dxfId="552" priority="137" stopIfTrue="1" operator="containsText" text="A-D">
      <formula>NOT(ISERROR(SEARCH("A-D",EI18)))</formula>
    </cfRule>
    <cfRule type="containsText" dxfId="551" priority="138" operator="containsText" text="A-G">
      <formula>NOT(ISERROR(SEARCH("A-G",EI18)))</formula>
    </cfRule>
  </conditionalFormatting>
  <conditionalFormatting sqref="EI18:EV23">
    <cfRule type="cellIs" dxfId="550" priority="135" operator="equal">
      <formula>2</formula>
    </cfRule>
    <cfRule type="cellIs" dxfId="549" priority="136" operator="equal">
      <formula>1</formula>
    </cfRule>
  </conditionalFormatting>
  <conditionalFormatting sqref="EY17:FO17 EY18:EY23 FN18:FO23 EY24:FO24">
    <cfRule type="containsText" dxfId="548" priority="133" operator="containsText" text="A-D">
      <formula>NOT(ISERROR(SEARCH("A-D",EY17)))</formula>
    </cfRule>
    <cfRule type="containsText" dxfId="547" priority="134" operator="containsText" text="A-G">
      <formula>NOT(ISERROR(SEARCH("A-G",EY17)))</formula>
    </cfRule>
  </conditionalFormatting>
  <conditionalFormatting sqref="EY17:FO17 FN18:FO23 EY18:EY23 EY24:FO24">
    <cfRule type="containsText" dxfId="546" priority="131" operator="containsText" text="A-G+A-D">
      <formula>NOT(ISERROR(SEARCH("A-G+A-D",EY17)))</formula>
    </cfRule>
    <cfRule type="cellIs" dxfId="545" priority="132" operator="equal">
      <formula>1</formula>
    </cfRule>
  </conditionalFormatting>
  <conditionalFormatting sqref="EY17:FN17 EY18:EY23 FN18:FN23 EY24:FN24">
    <cfRule type="containsText" dxfId="544" priority="129" stopIfTrue="1" operator="containsText" text="A-D">
      <formula>NOT(ISERROR(SEARCH("A-D",EY17)))</formula>
    </cfRule>
    <cfRule type="containsText" dxfId="543" priority="130" operator="containsText" text="A-G">
      <formula>NOT(ISERROR(SEARCH("A-G",EY17)))</formula>
    </cfRule>
  </conditionalFormatting>
  <conditionalFormatting sqref="FP17:GF17 FQ24:GF24 FP18:FP23 GE18:GF23">
    <cfRule type="containsText" dxfId="542" priority="127" stopIfTrue="1" operator="containsText" text="A-D">
      <formula>NOT(ISERROR(SEARCH("A-D",FP17)))</formula>
    </cfRule>
    <cfRule type="containsText" dxfId="541" priority="128" operator="containsText" text="A-G">
      <formula>NOT(ISERROR(SEARCH("A-G",FP17)))</formula>
    </cfRule>
  </conditionalFormatting>
  <conditionalFormatting sqref="GG17:GV17 GG18:GG23 GV18:GV23 GH24:GV24">
    <cfRule type="containsText" dxfId="540" priority="125" operator="containsText" text="A-D">
      <formula>NOT(ISERROR(SEARCH("A-D",GG17)))</formula>
    </cfRule>
    <cfRule type="containsText" dxfId="539" priority="126" operator="containsText" text="A-G">
      <formula>NOT(ISERROR(SEARCH("A-G",GG17)))</formula>
    </cfRule>
  </conditionalFormatting>
  <conditionalFormatting sqref="FP17:GV17 GV18:GV23 FQ24:GF24 FP18:FP23 GE18:GG23 GH24:GV24">
    <cfRule type="containsText" dxfId="538" priority="123" operator="containsText" text="A-G+A-D">
      <formula>NOT(ISERROR(SEARCH("A-G+A-D",FP17)))</formula>
    </cfRule>
    <cfRule type="cellIs" dxfId="537" priority="124" operator="equal">
      <formula>1</formula>
    </cfRule>
  </conditionalFormatting>
  <conditionalFormatting sqref="GG17:GV17 GG18:GG23 GV18:GV23 GH24:GV24">
    <cfRule type="containsText" dxfId="536" priority="121" stopIfTrue="1" operator="containsText" text="A-D">
      <formula>NOT(ISERROR(SEARCH("A-D",GG17)))</formula>
    </cfRule>
    <cfRule type="containsText" dxfId="535" priority="122" operator="containsText" text="A-G">
      <formula>NOT(ISERROR(SEARCH("A-G",GG17)))</formula>
    </cfRule>
  </conditionalFormatting>
  <conditionalFormatting sqref="EY24">
    <cfRule type="containsText" dxfId="534" priority="119" stopIfTrue="1" operator="containsText" text="A-D">
      <formula>NOT(ISERROR(SEARCH("A-D",EY24)))</formula>
    </cfRule>
    <cfRule type="containsText" dxfId="533" priority="120" operator="containsText" text="A-G">
      <formula>NOT(ISERROR(SEARCH("A-G",EY24)))</formula>
    </cfRule>
  </conditionalFormatting>
  <conditionalFormatting sqref="FP24">
    <cfRule type="containsText" dxfId="532" priority="117" operator="containsText" text="A-D">
      <formula>NOT(ISERROR(SEARCH("A-D",FP24)))</formula>
    </cfRule>
    <cfRule type="containsText" dxfId="531" priority="118" operator="containsText" text="A-G">
      <formula>NOT(ISERROR(SEARCH("A-G",FP24)))</formula>
    </cfRule>
  </conditionalFormatting>
  <conditionalFormatting sqref="FP24">
    <cfRule type="containsText" dxfId="530" priority="115" operator="containsText" text="A-G+A-D">
      <formula>NOT(ISERROR(SEARCH("A-G+A-D",FP24)))</formula>
    </cfRule>
    <cfRule type="cellIs" dxfId="529" priority="116" operator="equal">
      <formula>1</formula>
    </cfRule>
  </conditionalFormatting>
  <conditionalFormatting sqref="FP24">
    <cfRule type="containsText" dxfId="528" priority="113" stopIfTrue="1" operator="containsText" text="A-D">
      <formula>NOT(ISERROR(SEARCH("A-D",FP24)))</formula>
    </cfRule>
    <cfRule type="containsText" dxfId="527" priority="114" operator="containsText" text="A-G">
      <formula>NOT(ISERROR(SEARCH("A-G",FP24)))</formula>
    </cfRule>
  </conditionalFormatting>
  <conditionalFormatting sqref="FP24">
    <cfRule type="containsText" dxfId="526" priority="111" stopIfTrue="1" operator="containsText" text="A-D">
      <formula>NOT(ISERROR(SEARCH("A-D",FP24)))</formula>
    </cfRule>
    <cfRule type="containsText" dxfId="525" priority="112" operator="containsText" text="A-G">
      <formula>NOT(ISERROR(SEARCH("A-G",FP24)))</formula>
    </cfRule>
  </conditionalFormatting>
  <conditionalFormatting sqref="GG24">
    <cfRule type="containsText" dxfId="524" priority="109" operator="containsText" text="A-D">
      <formula>NOT(ISERROR(SEARCH("A-D",GG24)))</formula>
    </cfRule>
    <cfRule type="containsText" dxfId="523" priority="110" operator="containsText" text="A-G">
      <formula>NOT(ISERROR(SEARCH("A-G",GG24)))</formula>
    </cfRule>
  </conditionalFormatting>
  <conditionalFormatting sqref="GG24">
    <cfRule type="containsText" dxfId="522" priority="107" operator="containsText" text="A-G+A-D">
      <formula>NOT(ISERROR(SEARCH("A-G+A-D",GG24)))</formula>
    </cfRule>
    <cfRule type="cellIs" dxfId="521" priority="108" operator="equal">
      <formula>1</formula>
    </cfRule>
  </conditionalFormatting>
  <conditionalFormatting sqref="GG24">
    <cfRule type="containsText" dxfId="520" priority="105" stopIfTrue="1" operator="containsText" text="A-D">
      <formula>NOT(ISERROR(SEARCH("A-D",GG24)))</formula>
    </cfRule>
    <cfRule type="containsText" dxfId="519" priority="106" operator="containsText" text="A-G">
      <formula>NOT(ISERROR(SEARCH("A-G",GG24)))</formula>
    </cfRule>
  </conditionalFormatting>
  <conditionalFormatting sqref="GG24">
    <cfRule type="containsText" dxfId="518" priority="103" stopIfTrue="1" operator="containsText" text="A-D">
      <formula>NOT(ISERROR(SEARCH("A-D",GG24)))</formula>
    </cfRule>
    <cfRule type="containsText" dxfId="517" priority="104" operator="containsText" text="A-G">
      <formula>NOT(ISERROR(SEARCH("A-G",GG24)))</formula>
    </cfRule>
  </conditionalFormatting>
  <conditionalFormatting sqref="EZ18:FM23">
    <cfRule type="containsText" dxfId="516" priority="101" stopIfTrue="1" operator="containsText" text="A-D">
      <formula>NOT(ISERROR(SEARCH("A-D",EZ18)))</formula>
    </cfRule>
    <cfRule type="containsText" dxfId="515" priority="102" operator="containsText" text="A-G">
      <formula>NOT(ISERROR(SEARCH("A-G",EZ18)))</formula>
    </cfRule>
  </conditionalFormatting>
  <conditionalFormatting sqref="EZ18:FM23">
    <cfRule type="cellIs" dxfId="514" priority="99" operator="equal">
      <formula>2</formula>
    </cfRule>
    <cfRule type="cellIs" dxfId="513" priority="100" operator="equal">
      <formula>1</formula>
    </cfRule>
  </conditionalFormatting>
  <conditionalFormatting sqref="FQ18:GD23">
    <cfRule type="containsText" dxfId="512" priority="97" stopIfTrue="1" operator="containsText" text="A-D">
      <formula>NOT(ISERROR(SEARCH("A-D",FQ18)))</formula>
    </cfRule>
    <cfRule type="containsText" dxfId="511" priority="98" operator="containsText" text="A-G">
      <formula>NOT(ISERROR(SEARCH("A-G",FQ18)))</formula>
    </cfRule>
  </conditionalFormatting>
  <conditionalFormatting sqref="FQ18:GD23">
    <cfRule type="cellIs" dxfId="510" priority="95" operator="equal">
      <formula>2</formula>
    </cfRule>
    <cfRule type="cellIs" dxfId="509" priority="96" operator="equal">
      <formula>1</formula>
    </cfRule>
  </conditionalFormatting>
  <conditionalFormatting sqref="GH18:GU23">
    <cfRule type="containsText" dxfId="508" priority="93" stopIfTrue="1" operator="containsText" text="A-D">
      <formula>NOT(ISERROR(SEARCH("A-D",GH18)))</formula>
    </cfRule>
    <cfRule type="containsText" dxfId="507" priority="94" operator="containsText" text="A-G">
      <formula>NOT(ISERROR(SEARCH("A-G",GH18)))</formula>
    </cfRule>
  </conditionalFormatting>
  <conditionalFormatting sqref="GH18:GU23">
    <cfRule type="cellIs" dxfId="506" priority="91" operator="equal">
      <formula>2</formula>
    </cfRule>
    <cfRule type="cellIs" dxfId="505" priority="92" operator="equal">
      <formula>1</formula>
    </cfRule>
  </conditionalFormatting>
  <conditionalFormatting sqref="B17:R17 B24:R24 B18:B23 Q18:R23">
    <cfRule type="containsText" dxfId="504" priority="89" stopIfTrue="1" operator="containsText" text="A-D">
      <formula>NOT(ISERROR(SEARCH("A-D",B17)))</formula>
    </cfRule>
    <cfRule type="containsText" dxfId="503" priority="90" operator="containsText" text="A-G">
      <formula>NOT(ISERROR(SEARCH("A-G",B17)))</formula>
    </cfRule>
  </conditionalFormatting>
  <conditionalFormatting sqref="S17:AI17 S18:S23 AH18:AI23 S24:AI24">
    <cfRule type="containsText" dxfId="502" priority="87" operator="containsText" text="A-D">
      <formula>NOT(ISERROR(SEARCH("A-D",S17)))</formula>
    </cfRule>
    <cfRule type="containsText" dxfId="501" priority="88" operator="containsText" text="A-G">
      <formula>NOT(ISERROR(SEARCH("A-G",S17)))</formula>
    </cfRule>
  </conditionalFormatting>
  <conditionalFormatting sqref="B17:AI17 AH18:AI23 B18:B23 Q18:S23 B24:AI24">
    <cfRule type="containsText" dxfId="500" priority="85" operator="containsText" text="A-G+A-D">
      <formula>NOT(ISERROR(SEARCH("A-G+A-D",B17)))</formula>
    </cfRule>
    <cfRule type="cellIs" dxfId="499" priority="86" operator="equal">
      <formula>1</formula>
    </cfRule>
  </conditionalFormatting>
  <conditionalFormatting sqref="S17:AH17 S18:S23 AH18:AH23 S24:AH24">
    <cfRule type="containsText" dxfId="498" priority="83" stopIfTrue="1" operator="containsText" text="A-D">
      <formula>NOT(ISERROR(SEARCH("A-D",S17)))</formula>
    </cfRule>
    <cfRule type="containsText" dxfId="497" priority="84" operator="containsText" text="A-G">
      <formula>NOT(ISERROR(SEARCH("A-G",S17)))</formula>
    </cfRule>
  </conditionalFormatting>
  <conditionalFormatting sqref="AJ17:AZ17 AK24:AZ24 AJ18:AJ23 AY18:AZ23">
    <cfRule type="containsText" dxfId="496" priority="81" stopIfTrue="1" operator="containsText" text="A-D">
      <formula>NOT(ISERROR(SEARCH("A-D",AJ17)))</formula>
    </cfRule>
    <cfRule type="containsText" dxfId="495" priority="82" operator="containsText" text="A-G">
      <formula>NOT(ISERROR(SEARCH("A-G",AJ17)))</formula>
    </cfRule>
  </conditionalFormatting>
  <conditionalFormatting sqref="BA17:BP17 BA18:BA23 BP18:BP23 BB24:BP24">
    <cfRule type="containsText" dxfId="494" priority="79" operator="containsText" text="A-D">
      <formula>NOT(ISERROR(SEARCH("A-D",BA17)))</formula>
    </cfRule>
    <cfRule type="containsText" dxfId="493" priority="80" operator="containsText" text="A-G">
      <formula>NOT(ISERROR(SEARCH("A-G",BA17)))</formula>
    </cfRule>
  </conditionalFormatting>
  <conditionalFormatting sqref="AJ17:BP17 BP18:BP23 AK24:AZ24 AJ18:AJ23 AY18:BA23 BB24:BP24">
    <cfRule type="containsText" dxfId="492" priority="77" operator="containsText" text="A-G+A-D">
      <formula>NOT(ISERROR(SEARCH("A-G+A-D",AJ17)))</formula>
    </cfRule>
    <cfRule type="cellIs" dxfId="491" priority="78" operator="equal">
      <formula>1</formula>
    </cfRule>
  </conditionalFormatting>
  <conditionalFormatting sqref="BA17:BP17 BA18:BA23 BP18:BP23 BB24:BP24">
    <cfRule type="containsText" dxfId="490" priority="75" stopIfTrue="1" operator="containsText" text="A-D">
      <formula>NOT(ISERROR(SEARCH("A-D",BA17)))</formula>
    </cfRule>
    <cfRule type="containsText" dxfId="489" priority="76" operator="containsText" text="A-G">
      <formula>NOT(ISERROR(SEARCH("A-G",BA17)))</formula>
    </cfRule>
  </conditionalFormatting>
  <conditionalFormatting sqref="S24">
    <cfRule type="containsText" dxfId="488" priority="73" stopIfTrue="1" operator="containsText" text="A-D">
      <formula>NOT(ISERROR(SEARCH("A-D",S24)))</formula>
    </cfRule>
    <cfRule type="containsText" dxfId="487" priority="74" operator="containsText" text="A-G">
      <formula>NOT(ISERROR(SEARCH("A-G",S24)))</formula>
    </cfRule>
  </conditionalFormatting>
  <conditionalFormatting sqref="AJ24">
    <cfRule type="containsText" dxfId="486" priority="71" operator="containsText" text="A-D">
      <formula>NOT(ISERROR(SEARCH("A-D",AJ24)))</formula>
    </cfRule>
    <cfRule type="containsText" dxfId="485" priority="72" operator="containsText" text="A-G">
      <formula>NOT(ISERROR(SEARCH("A-G",AJ24)))</formula>
    </cfRule>
  </conditionalFormatting>
  <conditionalFormatting sqref="AJ24">
    <cfRule type="containsText" dxfId="484" priority="69" operator="containsText" text="A-G+A-D">
      <formula>NOT(ISERROR(SEARCH("A-G+A-D",AJ24)))</formula>
    </cfRule>
    <cfRule type="cellIs" dxfId="483" priority="70" operator="equal">
      <formula>1</formula>
    </cfRule>
  </conditionalFormatting>
  <conditionalFormatting sqref="AJ24">
    <cfRule type="containsText" dxfId="482" priority="67" stopIfTrue="1" operator="containsText" text="A-D">
      <formula>NOT(ISERROR(SEARCH("A-D",AJ24)))</formula>
    </cfRule>
    <cfRule type="containsText" dxfId="481" priority="68" operator="containsText" text="A-G">
      <formula>NOT(ISERROR(SEARCH("A-G",AJ24)))</formula>
    </cfRule>
  </conditionalFormatting>
  <conditionalFormatting sqref="AJ24">
    <cfRule type="containsText" dxfId="480" priority="65" stopIfTrue="1" operator="containsText" text="A-D">
      <formula>NOT(ISERROR(SEARCH("A-D",AJ24)))</formula>
    </cfRule>
    <cfRule type="containsText" dxfId="479" priority="66" operator="containsText" text="A-G">
      <formula>NOT(ISERROR(SEARCH("A-G",AJ24)))</formula>
    </cfRule>
  </conditionalFormatting>
  <conditionalFormatting sqref="BA24">
    <cfRule type="containsText" dxfId="478" priority="63" operator="containsText" text="A-D">
      <formula>NOT(ISERROR(SEARCH("A-D",BA24)))</formula>
    </cfRule>
    <cfRule type="containsText" dxfId="477" priority="64" operator="containsText" text="A-G">
      <formula>NOT(ISERROR(SEARCH("A-G",BA24)))</formula>
    </cfRule>
  </conditionalFormatting>
  <conditionalFormatting sqref="BA24">
    <cfRule type="containsText" dxfId="476" priority="61" operator="containsText" text="A-G+A-D">
      <formula>NOT(ISERROR(SEARCH("A-G+A-D",BA24)))</formula>
    </cfRule>
    <cfRule type="cellIs" dxfId="475" priority="62" operator="equal">
      <formula>1</formula>
    </cfRule>
  </conditionalFormatting>
  <conditionalFormatting sqref="BA24">
    <cfRule type="containsText" dxfId="474" priority="59" stopIfTrue="1" operator="containsText" text="A-D">
      <formula>NOT(ISERROR(SEARCH("A-D",BA24)))</formula>
    </cfRule>
    <cfRule type="containsText" dxfId="473" priority="60" operator="containsText" text="A-G">
      <formula>NOT(ISERROR(SEARCH("A-G",BA24)))</formula>
    </cfRule>
  </conditionalFormatting>
  <conditionalFormatting sqref="BA24">
    <cfRule type="containsText" dxfId="472" priority="57" stopIfTrue="1" operator="containsText" text="A-D">
      <formula>NOT(ISERROR(SEARCH("A-D",BA24)))</formula>
    </cfRule>
    <cfRule type="containsText" dxfId="471" priority="58" operator="containsText" text="A-G">
      <formula>NOT(ISERROR(SEARCH("A-G",BA24)))</formula>
    </cfRule>
  </conditionalFormatting>
  <conditionalFormatting sqref="C18:P23">
    <cfRule type="containsText" dxfId="470" priority="55" stopIfTrue="1" operator="containsText" text="A-D">
      <formula>NOT(ISERROR(SEARCH("A-D",C18)))</formula>
    </cfRule>
    <cfRule type="containsText" dxfId="469" priority="56" operator="containsText" text="A-G">
      <formula>NOT(ISERROR(SEARCH("A-G",C18)))</formula>
    </cfRule>
  </conditionalFormatting>
  <conditionalFormatting sqref="C18:P23">
    <cfRule type="cellIs" dxfId="468" priority="53" operator="equal">
      <formula>2</formula>
    </cfRule>
    <cfRule type="cellIs" dxfId="467" priority="54" operator="equal">
      <formula>1</formula>
    </cfRule>
  </conditionalFormatting>
  <conditionalFormatting sqref="T18:AG23">
    <cfRule type="containsText" dxfId="466" priority="51" stopIfTrue="1" operator="containsText" text="A-D">
      <formula>NOT(ISERROR(SEARCH("A-D",T18)))</formula>
    </cfRule>
    <cfRule type="containsText" dxfId="465" priority="52" operator="containsText" text="A-G">
      <formula>NOT(ISERROR(SEARCH("A-G",T18)))</formula>
    </cfRule>
  </conditionalFormatting>
  <conditionalFormatting sqref="T18:AG23">
    <cfRule type="cellIs" dxfId="464" priority="49" operator="equal">
      <formula>2</formula>
    </cfRule>
    <cfRule type="cellIs" dxfId="463" priority="50" operator="equal">
      <formula>1</formula>
    </cfRule>
  </conditionalFormatting>
  <conditionalFormatting sqref="AK18:AX23">
    <cfRule type="containsText" dxfId="462" priority="47" stopIfTrue="1" operator="containsText" text="A-D">
      <formula>NOT(ISERROR(SEARCH("A-D",AK18)))</formula>
    </cfRule>
    <cfRule type="containsText" dxfId="461" priority="48" operator="containsText" text="A-G">
      <formula>NOT(ISERROR(SEARCH("A-G",AK18)))</formula>
    </cfRule>
  </conditionalFormatting>
  <conditionalFormatting sqref="AK18:AX23">
    <cfRule type="cellIs" dxfId="460" priority="45" operator="equal">
      <formula>2</formula>
    </cfRule>
    <cfRule type="cellIs" dxfId="459" priority="46" operator="equal">
      <formula>1</formula>
    </cfRule>
  </conditionalFormatting>
  <conditionalFormatting sqref="BB18:BO23">
    <cfRule type="containsText" dxfId="458" priority="43" stopIfTrue="1" operator="containsText" text="A-D">
      <formula>NOT(ISERROR(SEARCH("A-D",BB18)))</formula>
    </cfRule>
    <cfRule type="containsText" dxfId="457" priority="44" operator="containsText" text="A-G">
      <formula>NOT(ISERROR(SEARCH("A-G",BB18)))</formula>
    </cfRule>
  </conditionalFormatting>
  <conditionalFormatting sqref="BB18:BO23">
    <cfRule type="cellIs" dxfId="456" priority="41" operator="equal">
      <formula>2</formula>
    </cfRule>
    <cfRule type="cellIs" dxfId="455" priority="42" operator="equal">
      <formula>1</formula>
    </cfRule>
  </conditionalFormatting>
  <conditionalFormatting sqref="DG30:HJ30 DH52:HJ52 DG31:DG51 HJ31:HJ51">
    <cfRule type="containsText" dxfId="454" priority="39" stopIfTrue="1" operator="containsText" text="A-D">
      <formula>NOT(ISERROR(SEARCH("A-D",DG30)))</formula>
    </cfRule>
    <cfRule type="containsText" dxfId="453" priority="40" operator="containsText" text="A-G">
      <formula>NOT(ISERROR(SEARCH("A-G",DG30)))</formula>
    </cfRule>
  </conditionalFormatting>
  <conditionalFormatting sqref="DG30:HJ30 DH52:HJ52 DG31:DG51 HJ31:HJ51">
    <cfRule type="containsText" dxfId="452" priority="37" operator="containsText" text="A-G+A-D">
      <formula>NOT(ISERROR(SEARCH("A-G+A-D",DG30)))</formula>
    </cfRule>
    <cfRule type="cellIs" dxfId="451" priority="38" operator="equal">
      <formula>1</formula>
    </cfRule>
  </conditionalFormatting>
  <conditionalFormatting sqref="DG52">
    <cfRule type="containsText" dxfId="450" priority="35" operator="containsText" text="A-D">
      <formula>NOT(ISERROR(SEARCH("A-D",DG52)))</formula>
    </cfRule>
    <cfRule type="containsText" dxfId="449" priority="36" operator="containsText" text="A-G">
      <formula>NOT(ISERROR(SEARCH("A-G",DG52)))</formula>
    </cfRule>
  </conditionalFormatting>
  <conditionalFormatting sqref="DG52">
    <cfRule type="containsText" dxfId="448" priority="33" operator="containsText" text="A-G+A-D">
      <formula>NOT(ISERROR(SEARCH("A-G+A-D",DG52)))</formula>
    </cfRule>
    <cfRule type="cellIs" dxfId="447" priority="34" operator="equal">
      <formula>1</formula>
    </cfRule>
  </conditionalFormatting>
  <conditionalFormatting sqref="DG52">
    <cfRule type="containsText" dxfId="446" priority="31" stopIfTrue="1" operator="containsText" text="A-D">
      <formula>NOT(ISERROR(SEARCH("A-D",DG52)))</formula>
    </cfRule>
    <cfRule type="containsText" dxfId="445" priority="32" operator="containsText" text="A-G">
      <formula>NOT(ISERROR(SEARCH("A-G",DG52)))</formula>
    </cfRule>
  </conditionalFormatting>
  <conditionalFormatting sqref="DG52">
    <cfRule type="containsText" dxfId="444" priority="29" stopIfTrue="1" operator="containsText" text="A-D">
      <formula>NOT(ISERROR(SEARCH("A-D",DG52)))</formula>
    </cfRule>
    <cfRule type="containsText" dxfId="443" priority="30" operator="containsText" text="A-G">
      <formula>NOT(ISERROR(SEARCH("A-G",DG52)))</formula>
    </cfRule>
  </conditionalFormatting>
  <conditionalFormatting sqref="HL30:LO30 HM52:LO52 HL31:HL51 LO31:LO51 HM53">
    <cfRule type="containsText" dxfId="442" priority="27" stopIfTrue="1" operator="containsText" text="A-D">
      <formula>NOT(ISERROR(SEARCH("A-D",HL30)))</formula>
    </cfRule>
    <cfRule type="containsText" dxfId="441" priority="28" operator="containsText" text="A-G">
      <formula>NOT(ISERROR(SEARCH("A-G",HL30)))</formula>
    </cfRule>
  </conditionalFormatting>
  <conditionalFormatting sqref="HL30:LO30 HM52:LO52 HL31:HL51 LO31:LO51 HM53">
    <cfRule type="containsText" dxfId="440" priority="25" operator="containsText" text="A-G+A-D">
      <formula>NOT(ISERROR(SEARCH("A-G+A-D",HL30)))</formula>
    </cfRule>
    <cfRule type="cellIs" dxfId="439" priority="26" operator="equal">
      <formula>1</formula>
    </cfRule>
  </conditionalFormatting>
  <conditionalFormatting sqref="HL52">
    <cfRule type="containsText" dxfId="438" priority="23" operator="containsText" text="A-D">
      <formula>NOT(ISERROR(SEARCH("A-D",HL52)))</formula>
    </cfRule>
    <cfRule type="containsText" dxfId="437" priority="24" operator="containsText" text="A-G">
      <formula>NOT(ISERROR(SEARCH("A-G",HL52)))</formula>
    </cfRule>
  </conditionalFormatting>
  <conditionalFormatting sqref="HL52">
    <cfRule type="containsText" dxfId="436" priority="21" operator="containsText" text="A-G+A-D">
      <formula>NOT(ISERROR(SEARCH("A-G+A-D",HL52)))</formula>
    </cfRule>
    <cfRule type="cellIs" dxfId="435" priority="22" operator="equal">
      <formula>1</formula>
    </cfRule>
  </conditionalFormatting>
  <conditionalFormatting sqref="HL52">
    <cfRule type="containsText" dxfId="434" priority="19" stopIfTrue="1" operator="containsText" text="A-D">
      <formula>NOT(ISERROR(SEARCH("A-D",HL52)))</formula>
    </cfRule>
    <cfRule type="containsText" dxfId="433" priority="20" operator="containsText" text="A-G">
      <formula>NOT(ISERROR(SEARCH("A-G",HL52)))</formula>
    </cfRule>
  </conditionalFormatting>
  <conditionalFormatting sqref="HL52">
    <cfRule type="containsText" dxfId="432" priority="17" stopIfTrue="1" operator="containsText" text="A-D">
      <formula>NOT(ISERROR(SEARCH("A-D",HL52)))</formula>
    </cfRule>
    <cfRule type="containsText" dxfId="431" priority="18" operator="containsText" text="A-G">
      <formula>NOT(ISERROR(SEARCH("A-G",HL52)))</formula>
    </cfRule>
  </conditionalFormatting>
  <conditionalFormatting sqref="C31:DD51">
    <cfRule type="containsText" dxfId="430" priority="15" stopIfTrue="1" operator="containsText" text="A-D">
      <formula>NOT(ISERROR(SEARCH("A-D",C31)))</formula>
    </cfRule>
    <cfRule type="containsText" dxfId="429" priority="16" operator="containsText" text="A-G">
      <formula>NOT(ISERROR(SEARCH("A-G",C31)))</formula>
    </cfRule>
  </conditionalFormatting>
  <conditionalFormatting sqref="C31:DD51">
    <cfRule type="cellIs" dxfId="428" priority="13" operator="equal">
      <formula>2</formula>
    </cfRule>
    <cfRule type="cellIs" dxfId="427" priority="14" operator="equal">
      <formula>1</formula>
    </cfRule>
  </conditionalFormatting>
  <conditionalFormatting sqref="DH31:HI51">
    <cfRule type="containsText" dxfId="426" priority="11" stopIfTrue="1" operator="containsText" text="A-D">
      <formula>NOT(ISERROR(SEARCH("A-D",DH31)))</formula>
    </cfRule>
    <cfRule type="containsText" dxfId="425" priority="12" operator="containsText" text="A-G">
      <formula>NOT(ISERROR(SEARCH("A-G",DH31)))</formula>
    </cfRule>
  </conditionalFormatting>
  <conditionalFormatting sqref="DH31:HI51">
    <cfRule type="cellIs" dxfId="424" priority="9" operator="equal">
      <formula>2</formula>
    </cfRule>
    <cfRule type="cellIs" dxfId="423" priority="10" operator="equal">
      <formula>1</formula>
    </cfRule>
  </conditionalFormatting>
  <conditionalFormatting sqref="HM31:LN51">
    <cfRule type="containsText" dxfId="422" priority="7" stopIfTrue="1" operator="containsText" text="A-D">
      <formula>NOT(ISERROR(SEARCH("A-D",HM31)))</formula>
    </cfRule>
    <cfRule type="containsText" dxfId="421" priority="8" operator="containsText" text="A-G">
      <formula>NOT(ISERROR(SEARCH("A-G",HM31)))</formula>
    </cfRule>
  </conditionalFormatting>
  <conditionalFormatting sqref="HM31:LN51">
    <cfRule type="cellIs" dxfId="420" priority="5" operator="equal">
      <formula>2</formula>
    </cfRule>
    <cfRule type="cellIs" dxfId="419" priority="6" operator="equal">
      <formula>1</formula>
    </cfRule>
  </conditionalFormatting>
  <conditionalFormatting sqref="BR24">
    <cfRule type="containsText" dxfId="418" priority="3" stopIfTrue="1" operator="containsText" text="A-D">
      <formula>NOT(ISERROR(SEARCH("A-D",BR24)))</formula>
    </cfRule>
    <cfRule type="containsText" dxfId="417" priority="4" operator="containsText" text="A-G">
      <formula>NOT(ISERROR(SEARCH("A-G",BR24)))</formula>
    </cfRule>
  </conditionalFormatting>
  <conditionalFormatting sqref="BR24">
    <cfRule type="containsText" dxfId="416" priority="1" operator="containsText" text="A-G+A-D">
      <formula>NOT(ISERROR(SEARCH("A-G+A-D",BR24)))</formula>
    </cfRule>
    <cfRule type="cellIs" dxfId="415" priority="2" operator="equal">
      <formula>1</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61F6-F0E2-4C39-99F2-AD934DF30693}">
  <dimension ref="A1"/>
  <sheetViews>
    <sheetView workbookViewId="0"/>
  </sheetViews>
  <sheetFormatPr baseColWidth="10" defaultRowHeight="14.5" x14ac:dyDescent="0.3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9ED0-B468-46B0-9908-36FA56C3B2F1}">
  <dimension ref="A1"/>
  <sheetViews>
    <sheetView workbookViewId="0"/>
  </sheetViews>
  <sheetFormatPr baseColWidth="10"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4</vt:i4>
      </vt:variant>
    </vt:vector>
  </HeadingPairs>
  <TitlesOfParts>
    <vt:vector size="28" baseType="lpstr">
      <vt:lpstr>Instructions</vt:lpstr>
      <vt:lpstr>Création champs PV</vt:lpstr>
      <vt:lpstr>nomenclature</vt:lpstr>
      <vt:lpstr>traduction</vt:lpstr>
      <vt:lpstr>Données module</vt:lpstr>
      <vt:lpstr>goulotte sup</vt:lpstr>
      <vt:lpstr>goulotte pyramide</vt:lpstr>
      <vt:lpstr>Feuil1</vt:lpstr>
      <vt:lpstr>Feuil2</vt:lpstr>
      <vt:lpstr>abergements latéraux</vt:lpstr>
      <vt:lpstr>Liste</vt:lpstr>
      <vt:lpstr>positionnement modules</vt:lpstr>
      <vt:lpstr>Erreur</vt:lpstr>
      <vt:lpstr>Qte module</vt:lpstr>
      <vt:lpstr>structure</vt:lpstr>
      <vt:lpstr>abergement haut</vt:lpstr>
      <vt:lpstr>Solin</vt:lpstr>
      <vt:lpstr>brides</vt:lpstr>
      <vt:lpstr>pattes</vt:lpstr>
      <vt:lpstr>goulotte</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Cécile Pejot-Laval</cp:lastModifiedBy>
  <cp:lastPrinted>2022-10-10T15:20:20Z</cp:lastPrinted>
  <dcterms:created xsi:type="dcterms:W3CDTF">2011-04-18T09:30:23Z</dcterms:created>
  <dcterms:modified xsi:type="dcterms:W3CDTF">2022-10-14T08:34:05Z</dcterms:modified>
</cp:coreProperties>
</file>